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ríjmy" sheetId="1" r:id="rId1"/>
    <sheet name="výdavky" sheetId="2" r:id="rId2"/>
  </sheets>
  <definedNames>
    <definedName name="_xlnm.Print_Area" localSheetId="1">'výdavky'!$A$1:$G$168</definedName>
  </definedNames>
  <calcPr fullCalcOnLoad="1"/>
</workbook>
</file>

<file path=xl/sharedStrings.xml><?xml version="1.0" encoding="utf-8"?>
<sst xmlns="http://schemas.openxmlformats.org/spreadsheetml/2006/main" count="455" uniqueCount="243">
  <si>
    <t>1.</t>
  </si>
  <si>
    <t>200 N e d a ň o v é   p r í j m y</t>
  </si>
  <si>
    <t>210 Príjmy z podnikania a z vlastníctva majetku</t>
  </si>
  <si>
    <t>230 Kapitálové príjmy</t>
  </si>
  <si>
    <t>300 G r a n t y   a   t r a n s f e r y</t>
  </si>
  <si>
    <t>VÝDAVKY CELKOM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</si>
  <si>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</si>
  <si>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</si>
  <si>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</si>
  <si>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</si>
  <si>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</si>
  <si>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</si>
  <si>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</si>
  <si>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</si>
  <si>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</si>
  <si>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>FINANČNÉ OPERÁCIE</t>
  </si>
  <si>
    <t>800 V ý d a v k o v é   o p e r á c i e</t>
  </si>
  <si>
    <t>220 Administratívne poplatky a iné poplatky a platby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</si>
  <si>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</si>
  <si>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</si>
  <si>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</si>
  <si>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</si>
  <si>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</si>
  <si>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</si>
  <si>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</si>
  <si>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>290 Iné nedaňové príjmy</t>
    </r>
    <r>
      <rPr>
        <sz val="9"/>
        <rFont val="Arial Narrow"/>
        <family val="2"/>
      </rPr>
      <t>: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</si>
  <si>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</si>
  <si>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</si>
  <si>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</si>
  <si>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r>
      <t xml:space="preserve">211003 </t>
    </r>
    <r>
      <rPr>
        <sz val="9"/>
        <rFont val="Arial Narrow"/>
        <family val="2"/>
      </rPr>
      <t>Dividendy</t>
    </r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</si>
  <si>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</si>
  <si>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</si>
  <si>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340 Zahraničné transfery</t>
  </si>
  <si>
    <t>410 Zo splátok tuz.úverov,pôžičiek a návrat.fin.výpomocí</t>
  </si>
  <si>
    <t>420 Zo splátok zahr.úverov, pôžičiek a návrat.fin.výpomocí</t>
  </si>
  <si>
    <t>430 Z predaja majetkových účastí</t>
  </si>
  <si>
    <r>
      <t xml:space="preserve">453 </t>
    </r>
    <r>
      <rPr>
        <i/>
        <sz val="9"/>
        <rFont val="Arial Narrow"/>
        <family val="2"/>
      </rPr>
      <t>Zostatok prostriedkov z predchádzajúcich rokov</t>
    </r>
  </si>
  <si>
    <t>500 P r i j a t é   ú v e r y, p ô ž i č k y ...</t>
  </si>
  <si>
    <t>Zdroj</t>
  </si>
  <si>
    <t>Príjmy podľa ekonomickej klasifikácie</t>
  </si>
  <si>
    <t>Kód</t>
  </si>
  <si>
    <t>Poznámka</t>
  </si>
  <si>
    <t>medzirezort.</t>
  </si>
  <si>
    <t xml:space="preserve">Kód </t>
  </si>
  <si>
    <t>programu</t>
  </si>
  <si>
    <t xml:space="preserve">Výdavky podľa </t>
  </si>
  <si>
    <t>funkčnej</t>
  </si>
  <si>
    <t>ekon. klasifikácie</t>
  </si>
  <si>
    <t>04.2.1.8</t>
  </si>
  <si>
    <t>Položky/podpoložky</t>
  </si>
  <si>
    <r>
      <t xml:space="preserve">Druh rozpočtu: </t>
    </r>
    <r>
      <rPr>
        <b/>
        <sz val="9"/>
        <rFont val="Arial Narrow"/>
        <family val="2"/>
      </rPr>
      <t>9</t>
    </r>
  </si>
  <si>
    <t>4.</t>
  </si>
  <si>
    <t>Strana:  3</t>
  </si>
  <si>
    <t>Strana:  4</t>
  </si>
  <si>
    <t>721001 až  721009</t>
  </si>
  <si>
    <t>633 Materiál</t>
  </si>
  <si>
    <t>633001 Interiérové vybavenie</t>
  </si>
  <si>
    <t>633002 Výpočtovná technika</t>
  </si>
  <si>
    <t>633003 Telekomunikačná technika</t>
  </si>
  <si>
    <t>633010 Pracovné odevy...</t>
  </si>
  <si>
    <t>633016 Reprezentačné</t>
  </si>
  <si>
    <t>634 Dopravné</t>
  </si>
  <si>
    <t>635 Rutinná a štandardná údržba</t>
  </si>
  <si>
    <t>636 Nájomné za nájom</t>
  </si>
  <si>
    <t>637001 Školenia, kurzy....</t>
  </si>
  <si>
    <t>637004 Všeobecné služby</t>
  </si>
  <si>
    <t>637005 Špeciálne služby</t>
  </si>
  <si>
    <t>637007 Cestovné náhrady</t>
  </si>
  <si>
    <t>637009 Náhrada mzdy a platu</t>
  </si>
  <si>
    <t>637010 Na úlohy výskumu a vývoja</t>
  </si>
  <si>
    <t>637011 Štúdie, expertízy , posudky</t>
  </si>
  <si>
    <t xml:space="preserve">637014 Stravovanie </t>
  </si>
  <si>
    <t>637015 Poistné</t>
  </si>
  <si>
    <t xml:space="preserve">637024 Vyrovnanie kurz. rozdielov </t>
  </si>
  <si>
    <t>637026 Odmeny a príspevky</t>
  </si>
  <si>
    <t>637031 Pokuty a penále</t>
  </si>
  <si>
    <t>637035 Dane</t>
  </si>
  <si>
    <t>637016 Prídel do soc. fondu</t>
  </si>
  <si>
    <t>642012 Na odstupné</t>
  </si>
  <si>
    <t>642013 Na odchodné</t>
  </si>
  <si>
    <t>642014 Jednotlivcovi</t>
  </si>
  <si>
    <t>651003 Subjektu VS</t>
  </si>
  <si>
    <t>653004 Poistné na zabezpečenie fin. operácií</t>
  </si>
  <si>
    <t>631 Cestovné náhrady</t>
  </si>
  <si>
    <t>719 Ostané kapitálové výdavky</t>
  </si>
  <si>
    <t>821 Splácanie tuzemskej istiny</t>
  </si>
  <si>
    <t>824 Splácanie finančného prenájmu</t>
  </si>
  <si>
    <t>Strana:  5</t>
  </si>
  <si>
    <t>Strana:  6</t>
  </si>
  <si>
    <t>Daňové príjmy</t>
  </si>
  <si>
    <t>111 Daň z príjmov fyz. osôb</t>
  </si>
  <si>
    <t>112 Daň z príjmov práv. osoby</t>
  </si>
  <si>
    <t>113 Daň z príjmov vyberaná zrážkou</t>
  </si>
  <si>
    <t>Dane z majetku</t>
  </si>
  <si>
    <t>122 Daň z dedičstva a darovania</t>
  </si>
  <si>
    <t>129 Ďalšie dane z majetku</t>
  </si>
  <si>
    <t>Dane za tovary a služby</t>
  </si>
  <si>
    <t>132 Spotrebné dane</t>
  </si>
  <si>
    <t>133 Dane za špecifické služby</t>
  </si>
  <si>
    <t>157 Poistné do RF solidarity</t>
  </si>
  <si>
    <t>158 Poistné na invalidné poistenie</t>
  </si>
  <si>
    <t>Iné dane</t>
  </si>
  <si>
    <t>212001 Z úhrad za vydobyté nerasty</t>
  </si>
  <si>
    <t>212002 Z prenajatých pozemkov</t>
  </si>
  <si>
    <t>229002 Za odber podzemnej vody</t>
  </si>
  <si>
    <t>229005 Za znečisťovanie ovzdušia</t>
  </si>
  <si>
    <t>233001 Z predaja pozemkov</t>
  </si>
  <si>
    <t>250 Úroky zo zahraničných úverov.................</t>
  </si>
  <si>
    <t>292 Ostatné príjmy</t>
  </si>
  <si>
    <t>312001 až 011</t>
  </si>
  <si>
    <t>322001 až 008</t>
  </si>
  <si>
    <t>510 Tuzemské úvery..................</t>
  </si>
  <si>
    <t>520 Zahraničné úvery............................</t>
  </si>
  <si>
    <t>Strana: 7</t>
  </si>
  <si>
    <t>719004 Na doplnenie a tvorbu hm. rezerv a mob. rezerv</t>
  </si>
  <si>
    <t>822  Sprácanie istiny krátk. úveru.........</t>
  </si>
  <si>
    <t>642015 Na nemocenské dávky</t>
  </si>
  <si>
    <t>642030 Príplatky a príspevky</t>
  </si>
  <si>
    <t>637019 ROEP</t>
  </si>
  <si>
    <t>233002 Z predaja nehmotných aktív</t>
  </si>
  <si>
    <t>klasif.odd</t>
  </si>
  <si>
    <t>Strana: 8</t>
  </si>
  <si>
    <t>642001Občianskemu združeniu</t>
  </si>
  <si>
    <t>642006 Na členské príspevky</t>
  </si>
  <si>
    <t>642008 Na príspevok na osobitný účet</t>
  </si>
  <si>
    <t>642009 Nefinančnej právnickej osobe</t>
  </si>
  <si>
    <t>642002 Neziskovej org. poskytujúcej všeobecne prospešné služby</t>
  </si>
  <si>
    <t>642007 Cirkvi...</t>
  </si>
  <si>
    <t>631001 Tuzemské</t>
  </si>
  <si>
    <t>632001 Energie</t>
  </si>
  <si>
    <t>633200 Ostatné</t>
  </si>
  <si>
    <t>637200 Ostatné</t>
  </si>
  <si>
    <t>714001 Osobných automobilov</t>
  </si>
  <si>
    <t>717002 Rekonštrukcia a modernizácia</t>
  </si>
  <si>
    <t>636001 Budov, objektov alebo ich častí</t>
  </si>
  <si>
    <t>627 Príspevok do doplnkových dôchodkových poisťovní</t>
  </si>
  <si>
    <t>637012 Poplatky a odvody</t>
  </si>
  <si>
    <t>243 Úroky z účtov fin. hospodárenia</t>
  </si>
  <si>
    <t>641001 až 012</t>
  </si>
  <si>
    <t>637 Služby</t>
  </si>
  <si>
    <t>642 Transfery jednotlivcom a neziskovým právnickým osobám</t>
  </si>
  <si>
    <t xml:space="preserve">641 Transfery v rámci verejnej správy </t>
  </si>
  <si>
    <t>644 Transfery nefinančným subjektom...</t>
  </si>
  <si>
    <t>652 Splácanie úrokov do zahraničia</t>
  </si>
  <si>
    <t>651 Splácanie úrokov v tuzemsku</t>
  </si>
  <si>
    <t>647 Transfery do tuzemských fin. inštitúcií</t>
  </si>
  <si>
    <t>649 Transfery do zahraničia</t>
  </si>
  <si>
    <t>711 Nákup pozemkov a nehmotných aktív</t>
  </si>
  <si>
    <t>714 Nákup dopravných prostriedkov všetkých druhov</t>
  </si>
  <si>
    <t>717 Realizácia stavieb a ich technického zhodnotenia</t>
  </si>
  <si>
    <t>721 Transfery v rámci verejnej správy</t>
  </si>
  <si>
    <t>722 Transfery jednotlivcom a neziskovým práv. osobám</t>
  </si>
  <si>
    <t>723 Transfery nefinančným subjektom...</t>
  </si>
  <si>
    <r>
      <t xml:space="preserve">814 </t>
    </r>
    <r>
      <rPr>
        <b/>
        <sz val="9"/>
        <rFont val="Arial Narrow"/>
        <family val="2"/>
      </rPr>
      <t>Účasť na majetku</t>
    </r>
  </si>
  <si>
    <r>
      <t xml:space="preserve">815 </t>
    </r>
    <r>
      <rPr>
        <b/>
        <sz val="9"/>
        <rFont val="Arial Narrow"/>
        <family val="2"/>
      </rPr>
      <t>Odplata za postúpenú pohľadávku</t>
    </r>
  </si>
  <si>
    <t>Vypracoval(a):  Ing. Májeková</t>
  </si>
  <si>
    <t>823 Splácanie istiny dlhod. úveru...........</t>
  </si>
  <si>
    <t xml:space="preserve">                                                                         Návrh rozpočtu</t>
  </si>
  <si>
    <t>Dane z príjmov a kap. majetku</t>
  </si>
  <si>
    <t>123 Dane z fin. a kap. transakcií</t>
  </si>
  <si>
    <t>221005 Licencie</t>
  </si>
  <si>
    <t>320 Tuzemské kapitálové granty a transfery</t>
  </si>
  <si>
    <t>330 Zahraničné granty</t>
  </si>
  <si>
    <r>
      <t xml:space="preserve">324 </t>
    </r>
    <r>
      <rPr>
        <sz val="9"/>
        <rFont val="Arial Narrow"/>
        <family val="2"/>
      </rPr>
      <t>Transfery subjektom nezaradeným vo verejnej správe</t>
    </r>
  </si>
  <si>
    <t>633006 Všeobecný materiál</t>
  </si>
  <si>
    <t>637002 Konkurzy a súťaže</t>
  </si>
  <si>
    <t>637032 Mylné platby</t>
  </si>
  <si>
    <t>642011 Odborovej organizácii</t>
  </si>
  <si>
    <r>
      <t xml:space="preserve">Názov subjektu verejnej správy: </t>
    </r>
    <r>
      <rPr>
        <b/>
        <sz val="9"/>
        <rFont val="Arial Narrow"/>
        <family val="2"/>
      </rPr>
      <t>Slovenský pozemkový fond, Búdková 36, Bratislava</t>
    </r>
  </si>
  <si>
    <r>
      <t xml:space="preserve">Názov  subjektu verejnej správy: </t>
    </r>
    <r>
      <rPr>
        <b/>
        <sz val="9"/>
        <rFont val="Arial Narrow"/>
        <family val="2"/>
      </rPr>
      <t>Slovenský pozemkový fond, Búdková 36, Bratislava</t>
    </r>
  </si>
  <si>
    <t>221 Administratívne poplatky</t>
  </si>
  <si>
    <t>Strana: 1</t>
  </si>
  <si>
    <t>Strana:  2</t>
  </si>
  <si>
    <t>637003 Propagácia, reklama a inzercia</t>
  </si>
  <si>
    <t>637023 Kolkové známky</t>
  </si>
  <si>
    <t>121 Daň z nehnuteľností</t>
  </si>
  <si>
    <t>Dane z medzinárodného obchodu a transakcií</t>
  </si>
  <si>
    <t>152 Poistné na starobné poistenie</t>
  </si>
  <si>
    <t>154 Poistné na zdravotné poistenie</t>
  </si>
  <si>
    <t>Sankcie uložené vdaňovom konaní</t>
  </si>
  <si>
    <t>212003 Z prenaj.budov, priestorov a objektov</t>
  </si>
  <si>
    <t>212008 Z úhrad za využívanie prír. lieč. zdrojov</t>
  </si>
  <si>
    <t>222 003 Pokuty, penále a iné sankcie - za porušenie predpisov</t>
  </si>
  <si>
    <t>229001 Za vypúšťanie odpadových vôd</t>
  </si>
  <si>
    <t>244 Úroky z termínovaných vkladov</t>
  </si>
  <si>
    <t>292008 Z výťažkov z lotérií.........</t>
  </si>
  <si>
    <r>
      <t xml:space="preserve">314 </t>
    </r>
    <r>
      <rPr>
        <sz val="9"/>
        <rFont val="Arial Narrow"/>
        <family val="2"/>
      </rPr>
      <t>Trasfery subjektom nezaradeným vo verejnej správe</t>
    </r>
  </si>
  <si>
    <r>
      <t xml:space="preserve">341 </t>
    </r>
    <r>
      <rPr>
        <i/>
        <sz val="9"/>
        <rFont val="Arial Narrow"/>
        <family val="2"/>
      </rPr>
      <t>Prostriedky z rozpočtu EÚ</t>
    </r>
  </si>
  <si>
    <t>441 Zo zmlúv uzatvorených v minulých rokoch</t>
  </si>
  <si>
    <t>450 Z ostatných finančných operácií</t>
  </si>
  <si>
    <t>položky/podpoložky   kód</t>
  </si>
  <si>
    <t>632002 Vodné, stočné</t>
  </si>
  <si>
    <t>633009 Knihy, časopisy...</t>
  </si>
  <si>
    <t>635200 Ostatného</t>
  </si>
  <si>
    <t>637027 Odmeny zamestnancov mimopracovného pomeru</t>
  </si>
  <si>
    <t>637028 Odstúpenie od kúpnych zmlúv</t>
  </si>
  <si>
    <t>642010 Politickej strane a polit. hnutiu</t>
  </si>
  <si>
    <t>641006 Rozpoč. organizácii</t>
  </si>
  <si>
    <t>649005 Odvody do rozpočtu EÚ</t>
  </si>
  <si>
    <t>642004 Cirkevnej škole</t>
  </si>
  <si>
    <t>642005 Súkromnej škole</t>
  </si>
  <si>
    <t>713 Nákup strojov, prístr.,zariadení, techniky a náradia</t>
  </si>
  <si>
    <t>v tis. Eur</t>
  </si>
  <si>
    <t>625 Poistné do sociálnej poisťovne</t>
  </si>
  <si>
    <t xml:space="preserve">   v tis. Eur</t>
  </si>
  <si>
    <t xml:space="preserve">                                          Slovenského pozemkového fondu na roky 2013 až 2014 </t>
  </si>
  <si>
    <t>MF-P-2013-2014-03</t>
  </si>
  <si>
    <t>MF/110225/2011-433</t>
  </si>
  <si>
    <t>MF-VP-2013-2014-04</t>
  </si>
  <si>
    <t>MF/10225/2011-4331</t>
  </si>
  <si>
    <t>2.</t>
  </si>
  <si>
    <t>3.</t>
  </si>
  <si>
    <t>631002 Zahraničné</t>
  </si>
  <si>
    <t>642029 Na náhradu</t>
  </si>
  <si>
    <t>Dane z používania tovarov a z povolenia na výkon činností</t>
  </si>
  <si>
    <t>229 Ďalšie adm. poplatky a iné poplatky a platby</t>
  </si>
  <si>
    <t>223 001 Poplatky  a platby z nepriemyselného predaja a služieb- za predaj výrobkov, tovarov a služieb</t>
  </si>
  <si>
    <r>
      <t xml:space="preserve">232 </t>
    </r>
    <r>
      <rPr>
        <sz val="9"/>
        <rFont val="Arial Narrow"/>
        <family val="2"/>
      </rPr>
      <t>Príjem z predaja hmotných rezerv a mobilizačných rezerv</t>
    </r>
  </si>
  <si>
    <t>240 Úroky z tuzem.úverov, pôžičiek, návrat.fin.výpom.,vkladov a ážio</t>
  </si>
  <si>
    <t>611Tarifný plat, osobný plat, základný plat</t>
  </si>
  <si>
    <t>621 Poistno do VZP</t>
  </si>
  <si>
    <t xml:space="preserve">623 Poistno do ostatných ZP </t>
  </si>
  <si>
    <t>632  Energie, voda a  komunikácie</t>
  </si>
  <si>
    <t>632003 Poštové služby a telekom. služby</t>
  </si>
  <si>
    <t>633004 Prevádz. stroje, prístroje a zariadenia, technika a náradie</t>
  </si>
  <si>
    <t xml:space="preserve">633013 Softvér </t>
  </si>
  <si>
    <t>634001Palivo, mazivá, oleje</t>
  </si>
  <si>
    <t>634002 Servis, údržba, opravy...</t>
  </si>
  <si>
    <t>634003 Poistenie</t>
  </si>
  <si>
    <t xml:space="preserve">637006 Náhrady </t>
  </si>
  <si>
    <t>645 Náklady na likvidáciu ŠP a akciových spoločností</t>
  </si>
  <si>
    <t>646 Náklady spojené s ručením FNM SR za sprivatizovaný majetok</t>
  </si>
  <si>
    <t>650 Splácanie úrokov a ostatné platby súvisiace s úverom</t>
  </si>
  <si>
    <t>653 Ostatné platby súvisiace s úverom</t>
  </si>
  <si>
    <t>711001  Pozemkov</t>
  </si>
  <si>
    <t>711003  Softvéru</t>
  </si>
  <si>
    <t xml:space="preserve">711004 Licencií </t>
  </si>
  <si>
    <t>713002 Výpočtovej techniky</t>
  </si>
  <si>
    <t>713004 Prev. strojov, prístrojov a zariadení</t>
  </si>
  <si>
    <t>644004 Príspevkovej organizácii</t>
  </si>
  <si>
    <t>723005 Príspevkovej organizácii</t>
  </si>
  <si>
    <t>810 Úvery, pôž.,návrat.finanč.výpomoci, účasť na majetku, ostat.výdav.operácie</t>
  </si>
  <si>
    <t>Bratislava 17.06.2011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</si>
</sst>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4/2&quot;"/>
    <numFmt numFmtId="173" formatCode="&quot;4/3&quot;"/>
    <numFmt numFmtId="174" formatCode="&quot;9/8&quot;"/>
    <numFmt numFmtId="175" formatCode="&quot;6:5&quot;"/>
    <numFmt numFmtId="176" formatCode="&quot;9:6&quot;"/>
    <numFmt numFmtId="177" formatCode="&quot;11:9&quot;"/>
    <numFmt numFmtId="178" formatCode="#,##0.0"/>
    <numFmt numFmtId="179" formatCode="&quot;6 - 5&quot;"/>
    <numFmt numFmtId="180" formatCode="&quot;6 : 5&quot;"/>
    <numFmt numFmtId="181" formatCode="&quot;6 : 3&quot;"/>
    <numFmt numFmtId="182" formatCode="&quot;12 : 6&quot;"/>
    <numFmt numFmtId="183" formatCode="&quot;11 : 6&quot;"/>
    <numFmt numFmtId="184" formatCode="&quot;11 : 9&quot;"/>
    <numFmt numFmtId="185" formatCode="&quot;14 : 10&quot;"/>
    <numFmt numFmtId="186" formatCode="0.0"/>
  </numFmts>
  <fonts count="33">
    <font>
      <sz val="10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8" applyNumberFormat="0" applyAlignment="0" applyProtection="0"/>
    <xf numFmtId="0" fontId="29" fillId="9" borderId="8" applyNumberFormat="0" applyAlignment="0" applyProtection="0"/>
    <xf numFmtId="0" fontId="30" fillId="9" borderId="9" applyNumberFormat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7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3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7" fillId="0" borderId="25" xfId="0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3" fontId="5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3" fontId="6" fillId="0" borderId="19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0" fontId="6" fillId="0" borderId="31" xfId="0" applyFont="1" applyBorder="1" applyAlignment="1">
      <alignment horizontal="left" wrapText="1"/>
    </xf>
    <xf numFmtId="3" fontId="5" fillId="0" borderId="33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0" fontId="6" fillId="0" borderId="39" xfId="0" applyFont="1" applyBorder="1" applyAlignment="1">
      <alignment horizontal="left"/>
    </xf>
    <xf numFmtId="0" fontId="7" fillId="0" borderId="34" xfId="0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7" fillId="0" borderId="43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178" fontId="5" fillId="0" borderId="19" xfId="0" applyNumberFormat="1" applyFont="1" applyFill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6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8" fontId="5" fillId="0" borderId="10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/>
    </xf>
    <xf numFmtId="178" fontId="5" fillId="0" borderId="2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78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78" fontId="12" fillId="0" borderId="11" xfId="0" applyNumberFormat="1" applyFont="1" applyBorder="1" applyAlignment="1">
      <alignment/>
    </xf>
    <xf numFmtId="0" fontId="6" fillId="0" borderId="47" xfId="0" applyFont="1" applyBorder="1" applyAlignment="1">
      <alignment horizontal="right"/>
    </xf>
    <xf numFmtId="49" fontId="6" fillId="0" borderId="48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8" fontId="6" fillId="0" borderId="33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178" fontId="7" fillId="0" borderId="12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5" xfId="0" applyBorder="1" applyAlignment="1">
      <alignment/>
    </xf>
    <xf numFmtId="0" fontId="6" fillId="0" borderId="48" xfId="0" applyFont="1" applyBorder="1" applyAlignment="1">
      <alignment horizontal="right"/>
    </xf>
    <xf numFmtId="0" fontId="5" fillId="0" borderId="50" xfId="0" applyFont="1" applyBorder="1" applyAlignment="1">
      <alignment horizontal="left" wrapText="1"/>
    </xf>
    <xf numFmtId="178" fontId="6" fillId="0" borderId="51" xfId="0" applyNumberFormat="1" applyFont="1" applyBorder="1" applyAlignment="1">
      <alignment horizontal="right"/>
    </xf>
    <xf numFmtId="178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6" fillId="0" borderId="52" xfId="0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3" fontId="6" fillId="0" borderId="54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8" fontId="5" fillId="5" borderId="11" xfId="0" applyNumberFormat="1" applyFont="1" applyFill="1" applyBorder="1" applyAlignment="1">
      <alignment horizontal="right"/>
    </xf>
    <xf numFmtId="178" fontId="7" fillId="5" borderId="11" xfId="0" applyNumberFormat="1" applyFont="1" applyFill="1" applyBorder="1" applyAlignment="1">
      <alignment horizontal="right"/>
    </xf>
    <xf numFmtId="178" fontId="6" fillId="5" borderId="11" xfId="0" applyNumberFormat="1" applyFont="1" applyFill="1" applyBorder="1" applyAlignment="1">
      <alignment horizontal="right"/>
    </xf>
    <xf numFmtId="178" fontId="6" fillId="5" borderId="11" xfId="0" applyNumberFormat="1" applyFont="1" applyFill="1" applyBorder="1" applyAlignment="1">
      <alignment/>
    </xf>
    <xf numFmtId="178" fontId="6" fillId="5" borderId="34" xfId="0" applyNumberFormat="1" applyFont="1" applyFill="1" applyBorder="1" applyAlignment="1">
      <alignment horizontal="right"/>
    </xf>
    <xf numFmtId="178" fontId="6" fillId="5" borderId="34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7" fillId="5" borderId="26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178" fontId="7" fillId="5" borderId="14" xfId="0" applyNumberFormat="1" applyFont="1" applyFill="1" applyBorder="1" applyAlignment="1">
      <alignment horizontal="right"/>
    </xf>
    <xf numFmtId="178" fontId="5" fillId="5" borderId="20" xfId="0" applyNumberFormat="1" applyFont="1" applyFill="1" applyBorder="1" applyAlignment="1">
      <alignment horizontal="right"/>
    </xf>
    <xf numFmtId="178" fontId="6" fillId="5" borderId="20" xfId="0" applyNumberFormat="1" applyFont="1" applyFill="1" applyBorder="1" applyAlignment="1">
      <alignment/>
    </xf>
    <xf numFmtId="178" fontId="6" fillId="5" borderId="43" xfId="0" applyNumberFormat="1" applyFont="1" applyFill="1" applyBorder="1" applyAlignment="1">
      <alignment/>
    </xf>
    <xf numFmtId="178" fontId="6" fillId="5" borderId="10" xfId="0" applyNumberFormat="1" applyFont="1" applyFill="1" applyBorder="1" applyAlignment="1">
      <alignment/>
    </xf>
    <xf numFmtId="178" fontId="5" fillId="5" borderId="10" xfId="0" applyNumberFormat="1" applyFont="1" applyFill="1" applyBorder="1" applyAlignment="1">
      <alignment horizontal="right"/>
    </xf>
    <xf numFmtId="178" fontId="6" fillId="5" borderId="10" xfId="0" applyNumberFormat="1" applyFont="1" applyFill="1" applyBorder="1" applyAlignment="1">
      <alignment horizontal="right"/>
    </xf>
    <xf numFmtId="178" fontId="6" fillId="5" borderId="38" xfId="0" applyNumberFormat="1" applyFont="1" applyFill="1" applyBorder="1" applyAlignment="1">
      <alignment horizontal="right"/>
    </xf>
    <xf numFmtId="178" fontId="6" fillId="5" borderId="48" xfId="0" applyNumberFormat="1" applyFont="1" applyFill="1" applyBorder="1" applyAlignment="1">
      <alignment/>
    </xf>
    <xf numFmtId="178" fontId="5" fillId="5" borderId="10" xfId="0" applyNumberFormat="1" applyFont="1" applyFill="1" applyBorder="1" applyAlignment="1">
      <alignment/>
    </xf>
    <xf numFmtId="178" fontId="5" fillId="5" borderId="34" xfId="0" applyNumberFormat="1" applyFont="1" applyFill="1" applyBorder="1" applyAlignment="1">
      <alignment/>
    </xf>
    <xf numFmtId="3" fontId="6" fillId="5" borderId="0" xfId="0" applyNumberFormat="1" applyFont="1" applyFill="1" applyBorder="1" applyAlignment="1">
      <alignment/>
    </xf>
    <xf numFmtId="3" fontId="6" fillId="5" borderId="45" xfId="0" applyNumberFormat="1" applyFont="1" applyFill="1" applyBorder="1" applyAlignment="1">
      <alignment horizontal="right"/>
    </xf>
    <xf numFmtId="178" fontId="6" fillId="5" borderId="12" xfId="0" applyNumberFormat="1" applyFont="1" applyFill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178" fontId="5" fillId="0" borderId="56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5" borderId="20" xfId="0" applyFill="1" applyBorder="1" applyAlignment="1">
      <alignment/>
    </xf>
    <xf numFmtId="0" fontId="7" fillId="0" borderId="27" xfId="0" applyFont="1" applyFill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178" fontId="6" fillId="5" borderId="16" xfId="0" applyNumberFormat="1" applyFont="1" applyFill="1" applyBorder="1" applyAlignment="1">
      <alignment/>
    </xf>
    <xf numFmtId="0" fontId="0" fillId="5" borderId="34" xfId="0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7" fillId="0" borderId="41" xfId="0" applyNumberFormat="1" applyFont="1" applyBorder="1" applyAlignment="1">
      <alignment horizontal="right"/>
    </xf>
    <xf numFmtId="0" fontId="7" fillId="0" borderId="5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/>
    </xf>
    <xf numFmtId="186" fontId="6" fillId="5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5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178" fontId="5" fillId="0" borderId="2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178" fontId="6" fillId="0" borderId="3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/>
    </xf>
    <xf numFmtId="178" fontId="7" fillId="0" borderId="14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/>
    </xf>
    <xf numFmtId="178" fontId="6" fillId="0" borderId="38" xfId="0" applyNumberFormat="1" applyFont="1" applyFill="1" applyBorder="1" applyAlignment="1">
      <alignment horizontal="right"/>
    </xf>
    <xf numFmtId="178" fontId="6" fillId="0" borderId="34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3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 horizontal="right"/>
    </xf>
    <xf numFmtId="178" fontId="6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1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79">
      <selection activeCell="B64" sqref="B64:C64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62.7109375" style="0" customWidth="1"/>
    <col min="4" max="5" width="10.57421875" style="0" customWidth="1"/>
    <col min="6" max="6" width="30.00390625" style="0" customWidth="1"/>
  </cols>
  <sheetData>
    <row r="1" spans="1:6" ht="15">
      <c r="A1" s="1"/>
      <c r="B1" s="2"/>
      <c r="C1" s="162" t="s">
        <v>157</v>
      </c>
      <c r="D1" s="3"/>
      <c r="E1" s="3"/>
      <c r="F1" s="50"/>
    </row>
    <row r="2" spans="1:5" ht="15">
      <c r="A2" s="4"/>
      <c r="B2" s="3"/>
      <c r="C2" s="163" t="s">
        <v>205</v>
      </c>
      <c r="D2" s="53"/>
      <c r="E2" s="53"/>
    </row>
    <row r="3" spans="1:6" ht="13.5">
      <c r="A3" s="6"/>
      <c r="B3" s="7"/>
      <c r="C3" s="5"/>
      <c r="D3" s="3"/>
      <c r="E3" s="3"/>
      <c r="F3" s="50" t="s">
        <v>206</v>
      </c>
    </row>
    <row r="4" spans="1:6" ht="13.5">
      <c r="A4" s="29"/>
      <c r="B4" s="7"/>
      <c r="C4" s="5"/>
      <c r="D4" s="3"/>
      <c r="E4" s="3"/>
      <c r="F4" s="50" t="s">
        <v>207</v>
      </c>
    </row>
    <row r="5" spans="1:6" ht="13.5">
      <c r="A5" s="32" t="s">
        <v>169</v>
      </c>
      <c r="B5" s="7"/>
      <c r="C5" s="6"/>
      <c r="D5" s="50" t="s">
        <v>202</v>
      </c>
      <c r="E5" s="50"/>
      <c r="F5" s="50" t="s">
        <v>171</v>
      </c>
    </row>
    <row r="6" spans="1:6" ht="13.5">
      <c r="A6" s="19" t="s">
        <v>38</v>
      </c>
      <c r="B6" s="54"/>
      <c r="C6" s="38"/>
      <c r="D6" s="138">
        <v>2013</v>
      </c>
      <c r="E6" s="138">
        <v>2014</v>
      </c>
      <c r="F6" s="103"/>
    </row>
    <row r="7" spans="1:6" ht="13.5">
      <c r="A7" s="20"/>
      <c r="B7" s="55"/>
      <c r="C7" s="23" t="s">
        <v>39</v>
      </c>
      <c r="D7" s="42"/>
      <c r="E7" s="42"/>
      <c r="F7" s="24"/>
    </row>
    <row r="8" spans="1:6" ht="13.5">
      <c r="A8" s="20"/>
      <c r="B8" s="55"/>
      <c r="C8" s="21" t="s">
        <v>49</v>
      </c>
      <c r="D8" s="150"/>
      <c r="E8" s="91"/>
      <c r="F8" s="41" t="s">
        <v>41</v>
      </c>
    </row>
    <row r="9" spans="1:6" ht="13.5">
      <c r="A9" s="20"/>
      <c r="B9" s="55"/>
      <c r="C9" s="21" t="s">
        <v>40</v>
      </c>
      <c r="D9" s="239"/>
      <c r="E9" s="42"/>
      <c r="F9" s="42"/>
    </row>
    <row r="10" spans="1:6" ht="13.5">
      <c r="A10" s="20"/>
      <c r="B10" s="55"/>
      <c r="C10" s="21"/>
      <c r="D10" s="192"/>
      <c r="E10" s="92"/>
      <c r="F10" s="24"/>
    </row>
    <row r="11" spans="1:6" ht="13.5">
      <c r="A11" s="73"/>
      <c r="B11" s="60"/>
      <c r="C11" s="70" t="s">
        <v>0</v>
      </c>
      <c r="D11" s="74" t="s">
        <v>210</v>
      </c>
      <c r="E11" s="60" t="s">
        <v>211</v>
      </c>
      <c r="F11" s="70" t="s">
        <v>51</v>
      </c>
    </row>
    <row r="12" spans="1:6" ht="13.5">
      <c r="A12" s="25"/>
      <c r="B12" s="241" t="s">
        <v>31</v>
      </c>
      <c r="C12" s="242"/>
      <c r="D12" s="126">
        <f>D35+D87+D99</f>
        <v>17220</v>
      </c>
      <c r="E12" s="126">
        <f>E35+E87+E99</f>
        <v>16210</v>
      </c>
      <c r="F12" s="26"/>
    </row>
    <row r="13" spans="1:6" ht="13.5">
      <c r="A13" s="25"/>
      <c r="B13" s="71">
        <v>100</v>
      </c>
      <c r="C13" s="35" t="s">
        <v>89</v>
      </c>
      <c r="D13" s="129">
        <v>0</v>
      </c>
      <c r="E13" s="129">
        <v>0</v>
      </c>
      <c r="F13" s="26"/>
    </row>
    <row r="14" spans="1:6" ht="13.5">
      <c r="A14" s="25"/>
      <c r="B14" s="71">
        <v>110</v>
      </c>
      <c r="C14" s="35" t="s">
        <v>158</v>
      </c>
      <c r="D14" s="129">
        <v>0</v>
      </c>
      <c r="E14" s="129">
        <v>0</v>
      </c>
      <c r="F14" s="26"/>
    </row>
    <row r="15" spans="1:6" ht="13.5">
      <c r="A15" s="25"/>
      <c r="B15" s="71"/>
      <c r="C15" s="34" t="s">
        <v>90</v>
      </c>
      <c r="D15" s="129">
        <v>0</v>
      </c>
      <c r="E15" s="129">
        <v>0</v>
      </c>
      <c r="F15" s="26"/>
    </row>
    <row r="16" spans="1:6" ht="13.5">
      <c r="A16" s="25"/>
      <c r="B16" s="71"/>
      <c r="C16" s="34" t="s">
        <v>91</v>
      </c>
      <c r="D16" s="129">
        <v>0</v>
      </c>
      <c r="E16" s="129">
        <v>0</v>
      </c>
      <c r="F16" s="26"/>
    </row>
    <row r="17" spans="1:6" ht="13.5">
      <c r="A17" s="25"/>
      <c r="B17" s="71"/>
      <c r="C17" s="34" t="s">
        <v>92</v>
      </c>
      <c r="D17" s="129">
        <v>0</v>
      </c>
      <c r="E17" s="129">
        <v>0</v>
      </c>
      <c r="F17" s="26"/>
    </row>
    <row r="18" spans="1:6" ht="13.5">
      <c r="A18" s="25"/>
      <c r="B18" s="71">
        <v>120</v>
      </c>
      <c r="C18" s="35" t="s">
        <v>93</v>
      </c>
      <c r="D18" s="129">
        <v>0</v>
      </c>
      <c r="E18" s="129">
        <v>0</v>
      </c>
      <c r="F18" s="26"/>
    </row>
    <row r="19" spans="1:6" ht="13.5">
      <c r="A19" s="25"/>
      <c r="B19" s="71"/>
      <c r="C19" s="34" t="s">
        <v>175</v>
      </c>
      <c r="D19" s="129">
        <v>0</v>
      </c>
      <c r="E19" s="129">
        <v>0</v>
      </c>
      <c r="F19" s="26"/>
    </row>
    <row r="20" spans="1:6" ht="13.5">
      <c r="A20" s="25"/>
      <c r="B20" s="71"/>
      <c r="C20" s="34" t="s">
        <v>94</v>
      </c>
      <c r="D20" s="129">
        <v>0</v>
      </c>
      <c r="E20" s="129">
        <v>0</v>
      </c>
      <c r="F20" s="26"/>
    </row>
    <row r="21" spans="1:6" ht="13.5">
      <c r="A21" s="25"/>
      <c r="B21" s="71"/>
      <c r="C21" s="34" t="s">
        <v>159</v>
      </c>
      <c r="D21" s="129">
        <v>0</v>
      </c>
      <c r="E21" s="129">
        <v>0</v>
      </c>
      <c r="F21" s="26"/>
    </row>
    <row r="22" spans="1:6" ht="13.5">
      <c r="A22" s="25"/>
      <c r="B22" s="71"/>
      <c r="C22" s="34" t="s">
        <v>95</v>
      </c>
      <c r="D22" s="129">
        <v>0</v>
      </c>
      <c r="E22" s="129">
        <v>0</v>
      </c>
      <c r="F22" s="26"/>
    </row>
    <row r="23" spans="1:6" ht="13.5">
      <c r="A23" s="25"/>
      <c r="B23" s="71">
        <v>130</v>
      </c>
      <c r="C23" s="35" t="s">
        <v>96</v>
      </c>
      <c r="D23" s="129">
        <v>0</v>
      </c>
      <c r="E23" s="129">
        <v>0</v>
      </c>
      <c r="F23" s="26"/>
    </row>
    <row r="24" spans="1:6" ht="13.5">
      <c r="A24" s="25"/>
      <c r="B24" s="71"/>
      <c r="C24" s="34" t="s">
        <v>97</v>
      </c>
      <c r="D24" s="129">
        <v>0</v>
      </c>
      <c r="E24" s="129">
        <v>0</v>
      </c>
      <c r="F24" s="26"/>
    </row>
    <row r="25" spans="1:6" ht="13.5">
      <c r="A25" s="25"/>
      <c r="B25" s="71"/>
      <c r="C25" s="34" t="s">
        <v>98</v>
      </c>
      <c r="D25" s="129">
        <v>0</v>
      </c>
      <c r="E25" s="129">
        <v>0</v>
      </c>
      <c r="F25" s="26"/>
    </row>
    <row r="26" spans="1:6" ht="13.5">
      <c r="A26" s="25"/>
      <c r="B26" s="71">
        <v>134</v>
      </c>
      <c r="C26" s="34" t="s">
        <v>214</v>
      </c>
      <c r="D26" s="129">
        <v>0</v>
      </c>
      <c r="E26" s="129">
        <v>0</v>
      </c>
      <c r="F26" s="26"/>
    </row>
    <row r="27" spans="1:6" ht="13.5">
      <c r="A27" s="25"/>
      <c r="B27" s="72">
        <v>140</v>
      </c>
      <c r="C27" s="35" t="s">
        <v>176</v>
      </c>
      <c r="D27" s="129">
        <v>0</v>
      </c>
      <c r="E27" s="129">
        <v>0</v>
      </c>
      <c r="F27" s="26"/>
    </row>
    <row r="28" spans="1:6" ht="13.5">
      <c r="A28" s="25"/>
      <c r="B28" s="33" t="s">
        <v>30</v>
      </c>
      <c r="C28" s="34"/>
      <c r="D28" s="129">
        <v>0</v>
      </c>
      <c r="E28" s="129">
        <v>0</v>
      </c>
      <c r="F28" s="26"/>
    </row>
    <row r="29" spans="1:6" ht="13.5">
      <c r="A29" s="25"/>
      <c r="B29" s="71"/>
      <c r="C29" s="34" t="s">
        <v>177</v>
      </c>
      <c r="D29" s="129">
        <v>0</v>
      </c>
      <c r="E29" s="129">
        <v>0</v>
      </c>
      <c r="F29" s="26"/>
    </row>
    <row r="30" spans="1:6" ht="13.5">
      <c r="A30" s="25"/>
      <c r="B30" s="71"/>
      <c r="C30" s="34" t="s">
        <v>178</v>
      </c>
      <c r="D30" s="129">
        <v>0</v>
      </c>
      <c r="E30" s="129">
        <v>0</v>
      </c>
      <c r="F30" s="26"/>
    </row>
    <row r="31" spans="1:6" ht="13.5">
      <c r="A31" s="25"/>
      <c r="B31" s="71"/>
      <c r="C31" s="34" t="s">
        <v>99</v>
      </c>
      <c r="D31" s="129">
        <v>0</v>
      </c>
      <c r="E31" s="129">
        <v>0</v>
      </c>
      <c r="F31" s="26"/>
    </row>
    <row r="32" spans="1:6" ht="13.5">
      <c r="A32" s="25"/>
      <c r="B32" s="72"/>
      <c r="C32" s="34" t="s">
        <v>100</v>
      </c>
      <c r="D32" s="129">
        <v>0</v>
      </c>
      <c r="E32" s="129">
        <v>0</v>
      </c>
      <c r="F32" s="26"/>
    </row>
    <row r="33" spans="1:6" ht="13.5">
      <c r="A33" s="25"/>
      <c r="B33" s="71">
        <v>160</v>
      </c>
      <c r="C33" s="35" t="s">
        <v>179</v>
      </c>
      <c r="D33" s="129">
        <v>0</v>
      </c>
      <c r="E33" s="129">
        <v>0</v>
      </c>
      <c r="F33" s="26"/>
    </row>
    <row r="34" spans="1:6" ht="13.5">
      <c r="A34" s="25"/>
      <c r="B34" s="72">
        <v>190</v>
      </c>
      <c r="C34" s="35" t="s">
        <v>101</v>
      </c>
      <c r="D34" s="129">
        <v>0</v>
      </c>
      <c r="E34" s="129">
        <v>0</v>
      </c>
      <c r="F34" s="26"/>
    </row>
    <row r="35" spans="1:6" ht="13.5">
      <c r="A35" s="25"/>
      <c r="B35" s="243" t="s">
        <v>1</v>
      </c>
      <c r="C35" s="244"/>
      <c r="D35" s="127">
        <f>D36+D55+D64+D70</f>
        <v>17120</v>
      </c>
      <c r="E35" s="127">
        <f>E36+E55+E64+E70</f>
        <v>16170</v>
      </c>
      <c r="F35" s="88"/>
    </row>
    <row r="36" spans="1:6" ht="13.5">
      <c r="A36" s="25"/>
      <c r="B36" s="245" t="s">
        <v>2</v>
      </c>
      <c r="C36" s="246"/>
      <c r="D36" s="128">
        <f>SUM(D38:D39)</f>
        <v>12000</v>
      </c>
      <c r="E36" s="128">
        <f>SUM(E38:E39)</f>
        <v>11580</v>
      </c>
      <c r="F36" s="89"/>
    </row>
    <row r="37" spans="1:6" ht="13.5">
      <c r="A37" s="25"/>
      <c r="B37" s="9"/>
      <c r="C37" s="10" t="s">
        <v>21</v>
      </c>
      <c r="D37" s="129">
        <v>0</v>
      </c>
      <c r="E37" s="129">
        <v>0</v>
      </c>
      <c r="F37" s="28"/>
    </row>
    <row r="38" spans="1:6" ht="13.5">
      <c r="A38" s="25"/>
      <c r="B38" s="9"/>
      <c r="C38" s="10" t="s">
        <v>29</v>
      </c>
      <c r="D38" s="129">
        <v>0</v>
      </c>
      <c r="E38" s="129">
        <v>0</v>
      </c>
      <c r="F38" s="28"/>
    </row>
    <row r="39" spans="1:6" ht="13.5">
      <c r="A39" s="25"/>
      <c r="B39" s="9"/>
      <c r="C39" s="10" t="s">
        <v>22</v>
      </c>
      <c r="D39" s="129">
        <f>D51+D52+D53+D54</f>
        <v>12000</v>
      </c>
      <c r="E39" s="129">
        <f>E51+E52+E53+E54</f>
        <v>11580</v>
      </c>
      <c r="F39" s="69"/>
    </row>
    <row r="40" spans="1:6" ht="13.5">
      <c r="A40" s="135"/>
      <c r="B40" s="12"/>
      <c r="C40" s="13"/>
      <c r="D40" s="136"/>
      <c r="E40" s="136"/>
      <c r="F40" s="137"/>
    </row>
    <row r="41" spans="1:6" ht="13.5">
      <c r="A41" s="135"/>
      <c r="B41" s="12"/>
      <c r="C41" s="13"/>
      <c r="D41" s="136"/>
      <c r="E41" s="136"/>
      <c r="F41" s="137"/>
    </row>
    <row r="42" spans="1:6" ht="13.5">
      <c r="A42" s="135"/>
      <c r="B42" s="12"/>
      <c r="C42" s="13"/>
      <c r="D42" s="136"/>
      <c r="E42" s="136"/>
      <c r="F42" s="50" t="s">
        <v>206</v>
      </c>
    </row>
    <row r="43" spans="1:6" ht="13.5">
      <c r="A43" s="29"/>
      <c r="F43" s="50" t="s">
        <v>207</v>
      </c>
    </row>
    <row r="44" spans="1:6" ht="13.5">
      <c r="A44" s="32" t="s">
        <v>168</v>
      </c>
      <c r="B44" s="12"/>
      <c r="C44" s="13"/>
      <c r="D44" s="56" t="s">
        <v>204</v>
      </c>
      <c r="E44" s="56"/>
      <c r="F44" s="50" t="s">
        <v>172</v>
      </c>
    </row>
    <row r="45" spans="1:6" ht="13.5">
      <c r="A45" s="19" t="s">
        <v>38</v>
      </c>
      <c r="B45" s="54"/>
      <c r="C45" s="38"/>
      <c r="D45" s="138">
        <v>2013</v>
      </c>
      <c r="E45" s="138">
        <v>2014</v>
      </c>
      <c r="F45" s="103"/>
    </row>
    <row r="46" spans="1:6" ht="13.5">
      <c r="A46" s="20"/>
      <c r="B46" s="55"/>
      <c r="C46" s="23" t="s">
        <v>39</v>
      </c>
      <c r="D46" s="42"/>
      <c r="E46" s="42"/>
      <c r="F46" s="24"/>
    </row>
    <row r="47" spans="1:6" ht="13.5">
      <c r="A47" s="20"/>
      <c r="B47" s="55"/>
      <c r="C47" s="21" t="s">
        <v>49</v>
      </c>
      <c r="D47" s="235"/>
      <c r="E47" s="91"/>
      <c r="F47" s="41" t="s">
        <v>41</v>
      </c>
    </row>
    <row r="48" spans="1:6" ht="13.5">
      <c r="A48" s="20"/>
      <c r="B48" s="55"/>
      <c r="C48" s="21" t="s">
        <v>40</v>
      </c>
      <c r="D48" s="236"/>
      <c r="E48" s="42"/>
      <c r="F48" s="42"/>
    </row>
    <row r="49" spans="1:6" ht="13.5">
      <c r="A49" s="20"/>
      <c r="B49" s="55"/>
      <c r="C49" s="21"/>
      <c r="D49" s="237"/>
      <c r="E49" s="92"/>
      <c r="F49" s="238"/>
    </row>
    <row r="50" spans="1:6" ht="13.5">
      <c r="A50" s="73"/>
      <c r="B50" s="60"/>
      <c r="C50" s="70" t="s">
        <v>0</v>
      </c>
      <c r="D50" s="74" t="s">
        <v>0</v>
      </c>
      <c r="E50" s="60" t="s">
        <v>211</v>
      </c>
      <c r="F50" s="70" t="s">
        <v>51</v>
      </c>
    </row>
    <row r="51" spans="1:6" ht="13.5">
      <c r="A51" s="25"/>
      <c r="B51" s="9"/>
      <c r="C51" s="82" t="s">
        <v>102</v>
      </c>
      <c r="D51" s="129">
        <v>0</v>
      </c>
      <c r="E51" s="129">
        <v>0</v>
      </c>
      <c r="F51" s="28"/>
    </row>
    <row r="52" spans="1:6" ht="13.5">
      <c r="A52" s="25"/>
      <c r="B52" s="9"/>
      <c r="C52" s="82" t="s">
        <v>103</v>
      </c>
      <c r="D52" s="129">
        <v>11920</v>
      </c>
      <c r="E52" s="129">
        <v>11500</v>
      </c>
      <c r="F52" s="28"/>
    </row>
    <row r="53" spans="1:6" ht="13.5">
      <c r="A53" s="25"/>
      <c r="B53" s="9"/>
      <c r="C53" s="82" t="s">
        <v>180</v>
      </c>
      <c r="D53" s="129">
        <v>80</v>
      </c>
      <c r="E53" s="129">
        <v>80</v>
      </c>
      <c r="F53" s="28"/>
    </row>
    <row r="54" spans="1:6" ht="13.5">
      <c r="A54" s="25"/>
      <c r="B54" s="9"/>
      <c r="C54" s="82" t="s">
        <v>181</v>
      </c>
      <c r="D54" s="129">
        <v>0</v>
      </c>
      <c r="E54" s="129">
        <v>0</v>
      </c>
      <c r="F54" s="28"/>
    </row>
    <row r="55" spans="1:6" ht="13.5">
      <c r="A55" s="25"/>
      <c r="B55" s="247" t="s">
        <v>17</v>
      </c>
      <c r="C55" s="247"/>
      <c r="D55" s="128">
        <f>D56+D57+D58+D59</f>
        <v>110</v>
      </c>
      <c r="E55" s="128">
        <f>E56+E57+E58+E59</f>
        <v>80</v>
      </c>
      <c r="F55" s="89"/>
    </row>
    <row r="56" spans="1:6" ht="13.5">
      <c r="A56" s="25"/>
      <c r="B56" s="11"/>
      <c r="C56" s="10" t="s">
        <v>170</v>
      </c>
      <c r="D56" s="129">
        <v>0</v>
      </c>
      <c r="E56" s="129">
        <v>0</v>
      </c>
      <c r="F56" s="36"/>
    </row>
    <row r="57" spans="1:6" ht="13.5">
      <c r="A57" s="25"/>
      <c r="B57" s="11"/>
      <c r="C57" s="82" t="s">
        <v>160</v>
      </c>
      <c r="D57" s="129">
        <v>0</v>
      </c>
      <c r="E57" s="129">
        <v>0</v>
      </c>
      <c r="F57" s="36"/>
    </row>
    <row r="58" spans="1:6" ht="13.5">
      <c r="A58" s="25"/>
      <c r="B58" s="11"/>
      <c r="C58" s="82" t="s">
        <v>182</v>
      </c>
      <c r="D58" s="129">
        <v>30</v>
      </c>
      <c r="E58" s="129">
        <v>30</v>
      </c>
      <c r="F58" s="36"/>
    </row>
    <row r="59" spans="1:6" ht="13.5">
      <c r="A59" s="25"/>
      <c r="B59" s="11"/>
      <c r="C59" s="82" t="s">
        <v>216</v>
      </c>
      <c r="D59" s="129">
        <v>80</v>
      </c>
      <c r="E59" s="129">
        <v>50</v>
      </c>
      <c r="F59" s="36"/>
    </row>
    <row r="60" spans="1:6" ht="13.5">
      <c r="A60" s="25"/>
      <c r="B60" s="11"/>
      <c r="C60" s="10" t="s">
        <v>215</v>
      </c>
      <c r="D60" s="129">
        <v>0</v>
      </c>
      <c r="E60" s="129">
        <v>0</v>
      </c>
      <c r="F60" s="36"/>
    </row>
    <row r="61" spans="1:6" ht="13.5">
      <c r="A61" s="25"/>
      <c r="B61" s="11"/>
      <c r="C61" s="82" t="s">
        <v>183</v>
      </c>
      <c r="D61" s="129">
        <v>0</v>
      </c>
      <c r="E61" s="129">
        <v>0</v>
      </c>
      <c r="F61" s="36"/>
    </row>
    <row r="62" spans="1:6" ht="13.5">
      <c r="A62" s="25"/>
      <c r="B62" s="11"/>
      <c r="C62" s="82" t="s">
        <v>104</v>
      </c>
      <c r="D62" s="129">
        <v>0</v>
      </c>
      <c r="E62" s="129">
        <v>0</v>
      </c>
      <c r="F62" s="36"/>
    </row>
    <row r="63" spans="1:6" ht="13.5">
      <c r="A63" s="25"/>
      <c r="B63" s="11"/>
      <c r="C63" s="82" t="s">
        <v>105</v>
      </c>
      <c r="D63" s="129">
        <v>0</v>
      </c>
      <c r="E63" s="129">
        <v>0</v>
      </c>
      <c r="F63" s="36"/>
    </row>
    <row r="64" spans="1:6" ht="13.5">
      <c r="A64" s="25"/>
      <c r="B64" s="247" t="s">
        <v>3</v>
      </c>
      <c r="C64" s="247"/>
      <c r="D64" s="128">
        <f>D65+D66+D67</f>
        <v>4600</v>
      </c>
      <c r="E64" s="128">
        <f>E65+E66+E67</f>
        <v>4100</v>
      </c>
      <c r="F64" s="89"/>
    </row>
    <row r="65" spans="1:6" ht="13.5">
      <c r="A65" s="25"/>
      <c r="B65" s="9"/>
      <c r="C65" s="10" t="s">
        <v>23</v>
      </c>
      <c r="D65" s="129">
        <v>100</v>
      </c>
      <c r="E65" s="129">
        <v>100</v>
      </c>
      <c r="F65" s="28"/>
    </row>
    <row r="66" spans="1:6" ht="13.5">
      <c r="A66" s="25"/>
      <c r="B66" s="9"/>
      <c r="C66" s="10" t="s">
        <v>217</v>
      </c>
      <c r="D66" s="129">
        <v>0</v>
      </c>
      <c r="E66" s="129">
        <v>0</v>
      </c>
      <c r="F66" s="28"/>
    </row>
    <row r="67" spans="1:6" ht="13.5">
      <c r="A67" s="25"/>
      <c r="B67" s="9"/>
      <c r="C67" s="10" t="s">
        <v>24</v>
      </c>
      <c r="D67" s="129">
        <v>4500</v>
      </c>
      <c r="E67" s="129">
        <v>4000</v>
      </c>
      <c r="F67" s="28"/>
    </row>
    <row r="68" spans="1:6" ht="13.5">
      <c r="A68" s="25"/>
      <c r="B68" s="9"/>
      <c r="C68" s="82" t="s">
        <v>106</v>
      </c>
      <c r="D68" s="129">
        <v>4500</v>
      </c>
      <c r="E68" s="129">
        <v>4000</v>
      </c>
      <c r="F68" s="28"/>
    </row>
    <row r="69" spans="1:6" ht="14.25" customHeight="1">
      <c r="A69" s="25"/>
      <c r="B69" s="9"/>
      <c r="C69" s="82" t="s">
        <v>119</v>
      </c>
      <c r="D69" s="129">
        <v>0</v>
      </c>
      <c r="E69" s="129">
        <v>0</v>
      </c>
      <c r="F69" s="28"/>
    </row>
    <row r="70" spans="1:6" ht="13.5">
      <c r="A70" s="25"/>
      <c r="B70" s="245" t="s">
        <v>218</v>
      </c>
      <c r="C70" s="251"/>
      <c r="D70" s="130">
        <f>SUM(D71:D72)</f>
        <v>410</v>
      </c>
      <c r="E70" s="130">
        <f>SUM(E71:E72)</f>
        <v>410</v>
      </c>
      <c r="F70" s="89"/>
    </row>
    <row r="71" spans="1:6" ht="13.5">
      <c r="A71" s="25"/>
      <c r="B71" s="11"/>
      <c r="C71" s="57" t="s">
        <v>137</v>
      </c>
      <c r="D71" s="129">
        <v>10</v>
      </c>
      <c r="E71" s="129">
        <v>10</v>
      </c>
      <c r="F71" s="89"/>
    </row>
    <row r="72" spans="1:6" ht="13.5">
      <c r="A72" s="25"/>
      <c r="B72" s="11"/>
      <c r="C72" s="57" t="s">
        <v>184</v>
      </c>
      <c r="D72" s="129">
        <v>400</v>
      </c>
      <c r="E72" s="129">
        <v>400</v>
      </c>
      <c r="F72" s="89"/>
    </row>
    <row r="73" spans="1:6" ht="13.5">
      <c r="A73" s="25"/>
      <c r="B73" s="8" t="s">
        <v>107</v>
      </c>
      <c r="C73" s="59"/>
      <c r="D73" s="129">
        <v>0</v>
      </c>
      <c r="E73" s="129">
        <v>0</v>
      </c>
      <c r="F73" s="89"/>
    </row>
    <row r="74" spans="1:6" ht="13.5">
      <c r="A74" s="25"/>
      <c r="B74" s="247" t="s">
        <v>25</v>
      </c>
      <c r="C74" s="247"/>
      <c r="D74" s="129">
        <v>0</v>
      </c>
      <c r="E74" s="129">
        <v>0</v>
      </c>
      <c r="F74" s="89"/>
    </row>
    <row r="75" spans="1:6" ht="13.5">
      <c r="A75" s="25"/>
      <c r="B75" s="8"/>
      <c r="C75" s="10" t="s">
        <v>108</v>
      </c>
      <c r="D75" s="129">
        <v>0</v>
      </c>
      <c r="E75" s="129">
        <v>0</v>
      </c>
      <c r="F75" s="89"/>
    </row>
    <row r="76" spans="1:6" ht="13.5">
      <c r="A76" s="25"/>
      <c r="B76" s="8"/>
      <c r="C76" s="82" t="s">
        <v>185</v>
      </c>
      <c r="D76" s="129">
        <v>0</v>
      </c>
      <c r="E76" s="129">
        <v>0</v>
      </c>
      <c r="F76" s="89"/>
    </row>
    <row r="77" spans="1:6" ht="13.5">
      <c r="A77" s="29"/>
      <c r="F77" s="50" t="s">
        <v>206</v>
      </c>
    </row>
    <row r="78" spans="1:6" ht="13.5">
      <c r="A78" s="29"/>
      <c r="F78" s="50" t="s">
        <v>207</v>
      </c>
    </row>
    <row r="79" spans="1:6" ht="13.5">
      <c r="A79" s="32" t="s">
        <v>168</v>
      </c>
      <c r="B79" s="12"/>
      <c r="C79" s="13"/>
      <c r="D79" s="56" t="s">
        <v>204</v>
      </c>
      <c r="E79" s="56"/>
      <c r="F79" s="50" t="s">
        <v>52</v>
      </c>
    </row>
    <row r="80" spans="1:6" ht="13.5">
      <c r="A80" s="19" t="s">
        <v>38</v>
      </c>
      <c r="B80" s="54"/>
      <c r="C80" s="38"/>
      <c r="D80" s="138">
        <v>2013</v>
      </c>
      <c r="E80" s="138">
        <v>2014</v>
      </c>
      <c r="F80" s="103"/>
    </row>
    <row r="81" spans="1:6" ht="13.5">
      <c r="A81" s="20"/>
      <c r="B81" s="55"/>
      <c r="C81" s="23" t="s">
        <v>39</v>
      </c>
      <c r="D81" s="42"/>
      <c r="E81" s="42"/>
      <c r="F81" s="24"/>
    </row>
    <row r="82" spans="1:6" ht="13.5">
      <c r="A82" s="20"/>
      <c r="B82" s="55"/>
      <c r="C82" s="21" t="s">
        <v>49</v>
      </c>
      <c r="D82" s="150"/>
      <c r="E82" s="91"/>
      <c r="F82" s="41" t="s">
        <v>41</v>
      </c>
    </row>
    <row r="83" spans="1:6" ht="13.5">
      <c r="A83" s="20"/>
      <c r="B83" s="55"/>
      <c r="C83" s="21" t="s">
        <v>40</v>
      </c>
      <c r="D83" s="239"/>
      <c r="E83" s="42"/>
      <c r="F83" s="42"/>
    </row>
    <row r="84" spans="1:6" ht="13.5">
      <c r="A84" s="20"/>
      <c r="B84" s="55"/>
      <c r="C84" s="21"/>
      <c r="D84" s="192"/>
      <c r="E84" s="92"/>
      <c r="F84" s="24"/>
    </row>
    <row r="85" spans="1:6" ht="13.5">
      <c r="A85" s="73"/>
      <c r="B85" s="60"/>
      <c r="C85" s="70" t="s">
        <v>0</v>
      </c>
      <c r="D85" s="74" t="s">
        <v>210</v>
      </c>
      <c r="E85" s="60" t="s">
        <v>211</v>
      </c>
      <c r="F85" s="70" t="s">
        <v>51</v>
      </c>
    </row>
    <row r="86" spans="1:6" ht="13.5">
      <c r="A86" s="27"/>
      <c r="B86" s="252" t="s">
        <v>4</v>
      </c>
      <c r="C86" s="253"/>
      <c r="D86" s="131">
        <v>0</v>
      </c>
      <c r="E86" s="131">
        <v>0</v>
      </c>
      <c r="F86" s="88"/>
    </row>
    <row r="87" spans="1:6" ht="13.5">
      <c r="A87" s="27"/>
      <c r="B87" s="240" t="s">
        <v>26</v>
      </c>
      <c r="C87" s="240"/>
      <c r="D87" s="139">
        <v>0</v>
      </c>
      <c r="E87" s="139">
        <v>0</v>
      </c>
      <c r="F87" s="89"/>
    </row>
    <row r="88" spans="1:6" ht="13.5">
      <c r="A88" s="27"/>
      <c r="B88" s="9"/>
      <c r="C88" s="10" t="s">
        <v>27</v>
      </c>
      <c r="D88" s="139">
        <v>0</v>
      </c>
      <c r="E88" s="139">
        <v>0</v>
      </c>
      <c r="F88" s="147"/>
    </row>
    <row r="89" spans="1:6" ht="13.5">
      <c r="A89" s="27"/>
      <c r="B89" s="9"/>
      <c r="C89" s="82" t="s">
        <v>109</v>
      </c>
      <c r="D89" s="139">
        <v>0</v>
      </c>
      <c r="E89" s="139">
        <v>0</v>
      </c>
      <c r="F89" s="147"/>
    </row>
    <row r="90" spans="1:6" ht="13.5">
      <c r="A90" s="27"/>
      <c r="B90" s="9"/>
      <c r="C90" s="10" t="s">
        <v>186</v>
      </c>
      <c r="D90" s="139">
        <v>0</v>
      </c>
      <c r="E90" s="139">
        <v>0</v>
      </c>
      <c r="F90" s="147"/>
    </row>
    <row r="91" spans="1:6" ht="13.5">
      <c r="A91" s="27"/>
      <c r="B91" s="240" t="s">
        <v>161</v>
      </c>
      <c r="C91" s="240"/>
      <c r="D91" s="139">
        <v>0</v>
      </c>
      <c r="E91" s="139">
        <v>0</v>
      </c>
      <c r="F91" s="147"/>
    </row>
    <row r="92" spans="1:6" ht="13.5">
      <c r="A92" s="27"/>
      <c r="B92" s="9"/>
      <c r="C92" s="10" t="s">
        <v>28</v>
      </c>
      <c r="D92" s="139">
        <v>0</v>
      </c>
      <c r="E92" s="139">
        <v>0</v>
      </c>
      <c r="F92" s="148"/>
    </row>
    <row r="93" spans="1:6" ht="13.5">
      <c r="A93" s="27"/>
      <c r="B93" s="9"/>
      <c r="C93" s="82" t="s">
        <v>110</v>
      </c>
      <c r="D93" s="139">
        <v>0</v>
      </c>
      <c r="E93" s="139">
        <v>0</v>
      </c>
      <c r="F93" s="148"/>
    </row>
    <row r="94" spans="1:6" ht="13.5">
      <c r="A94" s="27"/>
      <c r="B94" s="9"/>
      <c r="C94" s="10" t="s">
        <v>163</v>
      </c>
      <c r="D94" s="139">
        <v>0</v>
      </c>
      <c r="E94" s="139">
        <v>0</v>
      </c>
      <c r="F94" s="148"/>
    </row>
    <row r="95" spans="1:6" ht="13.5">
      <c r="A95" s="27"/>
      <c r="B95" s="240" t="s">
        <v>162</v>
      </c>
      <c r="C95" s="240"/>
      <c r="D95" s="139">
        <v>0</v>
      </c>
      <c r="E95" s="139">
        <v>0</v>
      </c>
      <c r="F95" s="149"/>
    </row>
    <row r="96" spans="1:6" ht="13.5">
      <c r="A96" s="27"/>
      <c r="B96" s="240" t="s">
        <v>32</v>
      </c>
      <c r="C96" s="240"/>
      <c r="D96" s="139">
        <v>0</v>
      </c>
      <c r="E96" s="139">
        <v>0</v>
      </c>
      <c r="F96" s="148"/>
    </row>
    <row r="97" spans="1:6" ht="13.5">
      <c r="A97" s="27"/>
      <c r="B97" s="75"/>
      <c r="C97" s="161" t="s">
        <v>187</v>
      </c>
      <c r="D97" s="139">
        <v>0</v>
      </c>
      <c r="E97" s="139">
        <v>0</v>
      </c>
      <c r="F97" s="149"/>
    </row>
    <row r="98" spans="1:6" ht="13.5">
      <c r="A98" s="27"/>
      <c r="B98" s="14" t="s">
        <v>15</v>
      </c>
      <c r="C98" s="15"/>
      <c r="D98" s="139"/>
      <c r="E98" s="139"/>
      <c r="F98" s="93"/>
    </row>
    <row r="99" spans="1:6" ht="13.5">
      <c r="A99" s="27"/>
      <c r="B99" s="14" t="s">
        <v>18</v>
      </c>
      <c r="C99" s="15"/>
      <c r="D99" s="146">
        <v>100</v>
      </c>
      <c r="E99" s="146">
        <v>40</v>
      </c>
      <c r="F99" s="156"/>
    </row>
    <row r="100" spans="1:6" ht="13.5">
      <c r="A100" s="27"/>
      <c r="B100" s="248" t="s">
        <v>19</v>
      </c>
      <c r="C100" s="249"/>
      <c r="D100" s="150"/>
      <c r="E100" s="150"/>
      <c r="F100" s="93"/>
    </row>
    <row r="101" spans="1:6" ht="13.5">
      <c r="A101" s="27"/>
      <c r="B101" s="250"/>
      <c r="C101" s="250"/>
      <c r="D101" s="132">
        <v>100</v>
      </c>
      <c r="E101" s="132">
        <v>40</v>
      </c>
      <c r="F101" s="104"/>
    </row>
    <row r="102" spans="1:6" ht="13.5">
      <c r="A102" s="27"/>
      <c r="B102" s="16" t="s">
        <v>33</v>
      </c>
      <c r="C102" s="15"/>
      <c r="D102" s="129">
        <v>0</v>
      </c>
      <c r="E102" s="129">
        <v>0</v>
      </c>
      <c r="F102" s="104"/>
    </row>
    <row r="103" spans="1:6" ht="13.5">
      <c r="A103" s="27"/>
      <c r="B103" s="16" t="s">
        <v>34</v>
      </c>
      <c r="C103" s="15"/>
      <c r="D103" s="154">
        <v>0</v>
      </c>
      <c r="E103" s="154">
        <v>0</v>
      </c>
      <c r="F103" s="104"/>
    </row>
    <row r="104" spans="1:6" ht="13.5">
      <c r="A104" s="27"/>
      <c r="B104" s="16" t="s">
        <v>35</v>
      </c>
      <c r="C104" s="15"/>
      <c r="D104" s="154">
        <v>0</v>
      </c>
      <c r="E104" s="154">
        <v>0</v>
      </c>
      <c r="F104" s="104"/>
    </row>
    <row r="105" spans="1:6" ht="13.5">
      <c r="A105" s="27"/>
      <c r="B105" s="16" t="s">
        <v>20</v>
      </c>
      <c r="C105" s="15"/>
      <c r="D105" s="154">
        <v>0</v>
      </c>
      <c r="E105" s="154">
        <v>0</v>
      </c>
      <c r="F105" s="147"/>
    </row>
    <row r="106" spans="1:6" ht="13.5">
      <c r="A106" s="27"/>
      <c r="B106" s="16"/>
      <c r="C106" s="15" t="s">
        <v>188</v>
      </c>
      <c r="D106" s="129">
        <v>100</v>
      </c>
      <c r="E106" s="129">
        <v>40</v>
      </c>
      <c r="F106" s="147"/>
    </row>
    <row r="107" spans="1:6" ht="13.5">
      <c r="A107" s="27"/>
      <c r="B107" s="16" t="s">
        <v>189</v>
      </c>
      <c r="C107" s="15"/>
      <c r="D107" s="154">
        <v>0</v>
      </c>
      <c r="E107" s="154">
        <v>0</v>
      </c>
      <c r="F107" s="147"/>
    </row>
    <row r="108" spans="1:6" ht="13.5">
      <c r="A108" s="27"/>
      <c r="B108" s="39"/>
      <c r="C108" s="16" t="s">
        <v>36</v>
      </c>
      <c r="D108" s="154">
        <v>0</v>
      </c>
      <c r="E108" s="154">
        <v>0</v>
      </c>
      <c r="F108" s="147"/>
    </row>
    <row r="109" spans="1:6" ht="13.5">
      <c r="A109" s="27"/>
      <c r="B109" s="51" t="s">
        <v>37</v>
      </c>
      <c r="C109" s="52"/>
      <c r="D109" s="154">
        <v>0</v>
      </c>
      <c r="E109" s="154">
        <v>0</v>
      </c>
      <c r="F109" s="147"/>
    </row>
    <row r="110" spans="1:6" ht="13.5">
      <c r="A110" s="27"/>
      <c r="B110" s="39"/>
      <c r="C110" s="61" t="s">
        <v>111</v>
      </c>
      <c r="D110" s="154">
        <v>0</v>
      </c>
      <c r="E110" s="154">
        <v>0</v>
      </c>
      <c r="F110" s="147"/>
    </row>
    <row r="111" spans="1:6" ht="13.5">
      <c r="A111" s="27"/>
      <c r="B111" s="39"/>
      <c r="C111" s="11" t="s">
        <v>112</v>
      </c>
      <c r="D111" s="154">
        <v>0</v>
      </c>
      <c r="E111" s="154">
        <v>0</v>
      </c>
      <c r="F111" s="147"/>
    </row>
    <row r="112" spans="4:5" ht="12.75">
      <c r="D112" s="155"/>
      <c r="E112" s="155"/>
    </row>
    <row r="113" spans="4:5" ht="12.75">
      <c r="D113" s="155"/>
      <c r="E113" s="155"/>
    </row>
    <row r="114" spans="4:5" ht="12.75">
      <c r="D114" s="155"/>
      <c r="E114" s="155"/>
    </row>
    <row r="115" spans="4:5" ht="12.75">
      <c r="D115" s="155"/>
      <c r="E115" s="155"/>
    </row>
    <row r="116" spans="4:5" ht="12.75">
      <c r="D116" s="155"/>
      <c r="E116" s="155"/>
    </row>
    <row r="117" spans="4:5" ht="12.75">
      <c r="D117" s="155"/>
      <c r="E117" s="155"/>
    </row>
    <row r="118" spans="4:5" ht="12.75">
      <c r="D118" s="155"/>
      <c r="E118" s="155"/>
    </row>
    <row r="138" ht="12.75" customHeight="1"/>
  </sheetData>
  <sheetProtection/>
  <mergeCells count="13">
    <mergeCell ref="B100:C101"/>
    <mergeCell ref="B64:C64"/>
    <mergeCell ref="B70:C70"/>
    <mergeCell ref="B74:C74"/>
    <mergeCell ref="B86:C86"/>
    <mergeCell ref="B87:C87"/>
    <mergeCell ref="B91:C91"/>
    <mergeCell ref="B95:C95"/>
    <mergeCell ref="B96:C96"/>
    <mergeCell ref="B12:C12"/>
    <mergeCell ref="B35:C35"/>
    <mergeCell ref="B36:C36"/>
    <mergeCell ref="B55:C55"/>
  </mergeCells>
  <printOptions horizontalCentered="1" verticalCentered="1"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view="pageLayout" zoomScaleNormal="110" workbookViewId="0" topLeftCell="A1">
      <selection activeCell="F73" sqref="F73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8.00390625" style="0" customWidth="1"/>
    <col min="4" max="4" width="50.421875" style="0" customWidth="1"/>
    <col min="5" max="5" width="8.57421875" style="205" customWidth="1"/>
    <col min="6" max="6" width="8.57421875" style="0" customWidth="1"/>
    <col min="7" max="7" width="30.57421875" style="0" customWidth="1"/>
  </cols>
  <sheetData>
    <row r="1" spans="1:7" ht="9.75" customHeight="1">
      <c r="A1" s="29"/>
      <c r="G1" s="50" t="s">
        <v>208</v>
      </c>
    </row>
    <row r="2" spans="1:7" ht="13.5">
      <c r="A2" s="32" t="s">
        <v>169</v>
      </c>
      <c r="G2" s="50" t="s">
        <v>209</v>
      </c>
    </row>
    <row r="3" spans="1:7" ht="14.25" thickBot="1">
      <c r="A3" s="29" t="s">
        <v>50</v>
      </c>
      <c r="F3" s="50" t="s">
        <v>202</v>
      </c>
      <c r="G3" s="50" t="s">
        <v>53</v>
      </c>
    </row>
    <row r="4" spans="1:7" ht="13.5">
      <c r="A4" s="78"/>
      <c r="B4" s="123" t="s">
        <v>43</v>
      </c>
      <c r="C4" s="203"/>
      <c r="D4" s="202" t="s">
        <v>45</v>
      </c>
      <c r="E4" s="206">
        <v>2013</v>
      </c>
      <c r="F4" s="79">
        <v>2014</v>
      </c>
      <c r="G4" s="94"/>
    </row>
    <row r="5" spans="1:7" ht="13.5">
      <c r="A5" s="80" t="s">
        <v>38</v>
      </c>
      <c r="B5" s="90" t="s">
        <v>44</v>
      </c>
      <c r="C5" s="23" t="s">
        <v>46</v>
      </c>
      <c r="D5" s="23" t="s">
        <v>47</v>
      </c>
      <c r="E5" s="207"/>
      <c r="F5" s="192"/>
      <c r="G5" s="95" t="s">
        <v>41</v>
      </c>
    </row>
    <row r="6" spans="1:7" ht="9" customHeight="1" thickBot="1">
      <c r="A6" s="81"/>
      <c r="B6" s="124" t="s">
        <v>42</v>
      </c>
      <c r="C6" s="125" t="s">
        <v>120</v>
      </c>
      <c r="D6" s="122" t="s">
        <v>190</v>
      </c>
      <c r="E6" s="208"/>
      <c r="F6" s="96"/>
      <c r="G6" s="97"/>
    </row>
    <row r="7" spans="1:7" ht="13.5">
      <c r="A7" s="188">
        <v>46</v>
      </c>
      <c r="B7" s="189"/>
      <c r="C7" s="48" t="s">
        <v>48</v>
      </c>
      <c r="D7" s="190" t="s">
        <v>5</v>
      </c>
      <c r="E7" s="209">
        <f>E8+E121+G152</f>
        <v>12389</v>
      </c>
      <c r="F7" s="133">
        <f>F8+F121+H154</f>
        <v>12389</v>
      </c>
      <c r="G7" s="191"/>
    </row>
    <row r="8" spans="1:7" ht="13.5">
      <c r="A8" s="105">
        <v>46</v>
      </c>
      <c r="B8" s="43"/>
      <c r="C8" s="47" t="s">
        <v>48</v>
      </c>
      <c r="D8" s="63" t="s">
        <v>6</v>
      </c>
      <c r="E8" s="210">
        <f>E9+E11+E16+E80+E115</f>
        <v>11289</v>
      </c>
      <c r="F8" s="164">
        <f>F9+F11+F16+F80+F115</f>
        <v>11289</v>
      </c>
      <c r="G8" s="106"/>
    </row>
    <row r="9" spans="1:7" ht="13.5">
      <c r="A9" s="105">
        <v>46</v>
      </c>
      <c r="B9" s="43"/>
      <c r="C9" s="47" t="s">
        <v>48</v>
      </c>
      <c r="D9" s="64" t="s">
        <v>7</v>
      </c>
      <c r="E9" s="210">
        <v>3875</v>
      </c>
      <c r="F9" s="164">
        <v>3875</v>
      </c>
      <c r="G9" s="107"/>
    </row>
    <row r="10" spans="1:7" ht="13.5">
      <c r="A10" s="105">
        <v>46</v>
      </c>
      <c r="B10" s="43"/>
      <c r="C10" s="47" t="s">
        <v>48</v>
      </c>
      <c r="D10" s="66" t="s">
        <v>219</v>
      </c>
      <c r="E10" s="210">
        <v>3875</v>
      </c>
      <c r="F10" s="164">
        <v>3875</v>
      </c>
      <c r="G10" s="107"/>
    </row>
    <row r="11" spans="1:7" ht="13.5">
      <c r="A11" s="105">
        <v>46</v>
      </c>
      <c r="B11" s="43"/>
      <c r="C11" s="47" t="s">
        <v>48</v>
      </c>
      <c r="D11" s="64" t="s">
        <v>8</v>
      </c>
      <c r="E11" s="211">
        <v>1368</v>
      </c>
      <c r="F11" s="165">
        <v>1368</v>
      </c>
      <c r="G11" s="107"/>
    </row>
    <row r="12" spans="1:7" ht="13.5">
      <c r="A12" s="105">
        <v>46</v>
      </c>
      <c r="B12" s="43"/>
      <c r="C12" s="47" t="s">
        <v>48</v>
      </c>
      <c r="D12" s="66" t="s">
        <v>220</v>
      </c>
      <c r="E12" s="212">
        <v>307</v>
      </c>
      <c r="F12" s="166">
        <v>307</v>
      </c>
      <c r="G12" s="107"/>
    </row>
    <row r="13" spans="1:7" ht="13.5">
      <c r="A13" s="105">
        <v>46</v>
      </c>
      <c r="B13" s="43"/>
      <c r="C13" s="47" t="s">
        <v>48</v>
      </c>
      <c r="D13" s="66" t="s">
        <v>221</v>
      </c>
      <c r="E13" s="212">
        <v>67</v>
      </c>
      <c r="F13" s="166">
        <v>67</v>
      </c>
      <c r="G13" s="107"/>
    </row>
    <row r="14" spans="1:7" ht="13.5">
      <c r="A14" s="105">
        <v>46</v>
      </c>
      <c r="B14" s="43"/>
      <c r="C14" s="47" t="s">
        <v>48</v>
      </c>
      <c r="D14" s="52" t="s">
        <v>203</v>
      </c>
      <c r="E14" s="212">
        <v>949</v>
      </c>
      <c r="F14" s="166">
        <v>949</v>
      </c>
      <c r="G14" s="107"/>
    </row>
    <row r="15" spans="1:7" ht="13.5">
      <c r="A15" s="105">
        <v>46</v>
      </c>
      <c r="B15" s="27"/>
      <c r="C15" s="47" t="s">
        <v>48</v>
      </c>
      <c r="D15" s="65" t="s">
        <v>135</v>
      </c>
      <c r="E15" s="212">
        <v>45</v>
      </c>
      <c r="F15" s="166">
        <v>45</v>
      </c>
      <c r="G15" s="108"/>
    </row>
    <row r="16" spans="1:7" ht="13.5">
      <c r="A16" s="105">
        <v>46</v>
      </c>
      <c r="B16" s="43"/>
      <c r="C16" s="47" t="s">
        <v>48</v>
      </c>
      <c r="D16" s="64" t="s">
        <v>9</v>
      </c>
      <c r="E16" s="211">
        <f>E17+E20+E24+E41+E45+E47+E49</f>
        <v>3508</v>
      </c>
      <c r="F16" s="165">
        <f>F17+F20+F24+F41+F45+F47+F49</f>
        <v>3498</v>
      </c>
      <c r="G16" s="108"/>
    </row>
    <row r="17" spans="1:7" ht="13.5">
      <c r="A17" s="105">
        <v>46</v>
      </c>
      <c r="B17" s="43"/>
      <c r="C17" s="47" t="s">
        <v>48</v>
      </c>
      <c r="D17" s="11" t="s">
        <v>83</v>
      </c>
      <c r="E17" s="211">
        <v>70</v>
      </c>
      <c r="F17" s="165">
        <v>70</v>
      </c>
      <c r="G17" s="107"/>
    </row>
    <row r="18" spans="1:7" ht="13.5">
      <c r="A18" s="105">
        <v>46</v>
      </c>
      <c r="B18" s="44"/>
      <c r="C18" s="47" t="s">
        <v>48</v>
      </c>
      <c r="D18" s="82" t="s">
        <v>128</v>
      </c>
      <c r="E18" s="212">
        <v>65</v>
      </c>
      <c r="F18" s="166">
        <v>65</v>
      </c>
      <c r="G18" s="107"/>
    </row>
    <row r="19" spans="1:7" ht="13.5">
      <c r="A19" s="105">
        <v>46</v>
      </c>
      <c r="B19" s="44"/>
      <c r="C19" s="47" t="s">
        <v>48</v>
      </c>
      <c r="D19" s="83" t="s">
        <v>212</v>
      </c>
      <c r="E19" s="212">
        <v>5</v>
      </c>
      <c r="F19" s="166">
        <v>5</v>
      </c>
      <c r="G19" s="107"/>
    </row>
    <row r="20" spans="1:7" ht="13.5">
      <c r="A20" s="105">
        <v>46</v>
      </c>
      <c r="B20" s="44"/>
      <c r="C20" s="47" t="s">
        <v>48</v>
      </c>
      <c r="D20" s="58" t="s">
        <v>222</v>
      </c>
      <c r="E20" s="211">
        <f>SUM(E21:E23)</f>
        <v>499</v>
      </c>
      <c r="F20" s="165">
        <f>SUM(F21:F23)</f>
        <v>499</v>
      </c>
      <c r="G20" s="107"/>
    </row>
    <row r="21" spans="1:7" ht="13.5">
      <c r="A21" s="105">
        <v>46</v>
      </c>
      <c r="B21" s="44"/>
      <c r="C21" s="47" t="s">
        <v>48</v>
      </c>
      <c r="D21" s="83" t="s">
        <v>129</v>
      </c>
      <c r="E21" s="212">
        <v>250</v>
      </c>
      <c r="F21" s="166">
        <v>250</v>
      </c>
      <c r="G21" s="107"/>
    </row>
    <row r="22" spans="1:7" ht="13.5">
      <c r="A22" s="105">
        <v>46</v>
      </c>
      <c r="B22" s="44"/>
      <c r="C22" s="47" t="s">
        <v>48</v>
      </c>
      <c r="D22" s="83" t="s">
        <v>191</v>
      </c>
      <c r="E22" s="212">
        <v>59</v>
      </c>
      <c r="F22" s="166">
        <v>59</v>
      </c>
      <c r="G22" s="107"/>
    </row>
    <row r="23" spans="1:7" ht="13.5">
      <c r="A23" s="105">
        <v>46</v>
      </c>
      <c r="B23" s="44"/>
      <c r="C23" s="47" t="s">
        <v>48</v>
      </c>
      <c r="D23" s="83" t="s">
        <v>223</v>
      </c>
      <c r="E23" s="212">
        <v>190</v>
      </c>
      <c r="F23" s="166">
        <v>190</v>
      </c>
      <c r="G23" s="107"/>
    </row>
    <row r="24" spans="1:7" ht="13.5">
      <c r="A24" s="105">
        <v>46</v>
      </c>
      <c r="B24" s="44"/>
      <c r="C24" s="47" t="s">
        <v>48</v>
      </c>
      <c r="D24" s="58" t="s">
        <v>55</v>
      </c>
      <c r="E24" s="211">
        <f>SUM(E25:E34)</f>
        <v>254</v>
      </c>
      <c r="F24" s="165">
        <f>SUM(F25:F34)</f>
        <v>254</v>
      </c>
      <c r="G24" s="107"/>
    </row>
    <row r="25" spans="1:7" ht="13.5">
      <c r="A25" s="105">
        <v>46</v>
      </c>
      <c r="B25" s="44"/>
      <c r="C25" s="47" t="s">
        <v>48</v>
      </c>
      <c r="D25" s="83" t="s">
        <v>56</v>
      </c>
      <c r="E25" s="212">
        <v>25</v>
      </c>
      <c r="F25" s="166">
        <v>25</v>
      </c>
      <c r="G25" s="107"/>
    </row>
    <row r="26" spans="1:7" ht="13.5">
      <c r="A26" s="105">
        <v>46</v>
      </c>
      <c r="B26" s="44"/>
      <c r="C26" s="47" t="s">
        <v>48</v>
      </c>
      <c r="D26" s="83" t="s">
        <v>57</v>
      </c>
      <c r="E26" s="212">
        <v>30</v>
      </c>
      <c r="F26" s="166">
        <v>30</v>
      </c>
      <c r="G26" s="107"/>
    </row>
    <row r="27" spans="1:7" ht="13.5">
      <c r="A27" s="105">
        <v>46</v>
      </c>
      <c r="B27" s="44"/>
      <c r="C27" s="47" t="s">
        <v>48</v>
      </c>
      <c r="D27" s="83" t="s">
        <v>58</v>
      </c>
      <c r="E27" s="212">
        <v>10</v>
      </c>
      <c r="F27" s="166">
        <v>10</v>
      </c>
      <c r="G27" s="107"/>
    </row>
    <row r="28" spans="1:7" ht="13.5">
      <c r="A28" s="105">
        <v>46</v>
      </c>
      <c r="B28" s="44"/>
      <c r="C28" s="47" t="s">
        <v>48</v>
      </c>
      <c r="D28" s="83" t="s">
        <v>224</v>
      </c>
      <c r="E28" s="212">
        <v>10</v>
      </c>
      <c r="F28" s="166">
        <v>10</v>
      </c>
      <c r="G28" s="107"/>
    </row>
    <row r="29" spans="1:7" ht="13.5">
      <c r="A29" s="105">
        <v>46</v>
      </c>
      <c r="B29" s="44"/>
      <c r="C29" s="47" t="s">
        <v>48</v>
      </c>
      <c r="D29" s="83" t="s">
        <v>164</v>
      </c>
      <c r="E29" s="212">
        <v>120</v>
      </c>
      <c r="F29" s="166">
        <v>120</v>
      </c>
      <c r="G29" s="107"/>
    </row>
    <row r="30" spans="1:7" ht="13.5">
      <c r="A30" s="105">
        <v>46</v>
      </c>
      <c r="B30" s="44"/>
      <c r="C30" s="47" t="s">
        <v>48</v>
      </c>
      <c r="D30" s="83" t="s">
        <v>192</v>
      </c>
      <c r="E30" s="212">
        <v>15</v>
      </c>
      <c r="F30" s="166">
        <v>15</v>
      </c>
      <c r="G30" s="107"/>
    </row>
    <row r="31" spans="1:7" ht="13.5">
      <c r="A31" s="105">
        <v>46</v>
      </c>
      <c r="B31" s="44"/>
      <c r="C31" s="47" t="s">
        <v>48</v>
      </c>
      <c r="D31" s="83" t="s">
        <v>59</v>
      </c>
      <c r="E31" s="212">
        <v>1</v>
      </c>
      <c r="F31" s="166">
        <v>1</v>
      </c>
      <c r="G31" s="107"/>
    </row>
    <row r="32" spans="1:7" ht="13.5">
      <c r="A32" s="105">
        <v>46</v>
      </c>
      <c r="B32" s="44"/>
      <c r="C32" s="47" t="s">
        <v>48</v>
      </c>
      <c r="D32" s="83" t="s">
        <v>225</v>
      </c>
      <c r="E32" s="212">
        <v>20</v>
      </c>
      <c r="F32" s="166">
        <v>20</v>
      </c>
      <c r="G32" s="107"/>
    </row>
    <row r="33" spans="1:7" ht="13.5">
      <c r="A33" s="105">
        <v>46</v>
      </c>
      <c r="B33" s="44"/>
      <c r="C33" s="47" t="s">
        <v>48</v>
      </c>
      <c r="D33" s="83" t="s">
        <v>60</v>
      </c>
      <c r="E33" s="212">
        <v>13</v>
      </c>
      <c r="F33" s="166">
        <v>13</v>
      </c>
      <c r="G33" s="107"/>
    </row>
    <row r="34" spans="1:7" ht="9.75" customHeight="1" thickBot="1">
      <c r="A34" s="145">
        <v>46</v>
      </c>
      <c r="B34" s="109"/>
      <c r="C34" s="110" t="s">
        <v>48</v>
      </c>
      <c r="D34" s="111" t="s">
        <v>130</v>
      </c>
      <c r="E34" s="213">
        <v>10</v>
      </c>
      <c r="F34" s="168">
        <v>10</v>
      </c>
      <c r="G34" s="113"/>
    </row>
    <row r="35" spans="1:7" ht="12" customHeight="1">
      <c r="A35" s="29"/>
      <c r="E35" s="214"/>
      <c r="F35" s="171"/>
      <c r="G35" s="50" t="s">
        <v>208</v>
      </c>
    </row>
    <row r="36" spans="1:7" ht="12" customHeight="1">
      <c r="A36" s="32" t="s">
        <v>169</v>
      </c>
      <c r="F36" s="170"/>
      <c r="G36" s="50" t="s">
        <v>209</v>
      </c>
    </row>
    <row r="37" spans="1:7" ht="10.5" customHeight="1" thickBot="1">
      <c r="A37" s="29" t="s">
        <v>50</v>
      </c>
      <c r="F37" s="50" t="s">
        <v>202</v>
      </c>
      <c r="G37" s="50" t="s">
        <v>87</v>
      </c>
    </row>
    <row r="38" spans="1:7" ht="13.5">
      <c r="A38" s="78"/>
      <c r="B38" s="123" t="s">
        <v>43</v>
      </c>
      <c r="C38" s="203"/>
      <c r="D38" s="202" t="s">
        <v>45</v>
      </c>
      <c r="E38" s="202">
        <v>2013</v>
      </c>
      <c r="F38" s="172">
        <v>2014</v>
      </c>
      <c r="G38" s="94"/>
    </row>
    <row r="39" spans="1:7" ht="9.75" customHeight="1">
      <c r="A39" s="80" t="s">
        <v>38</v>
      </c>
      <c r="B39" s="22" t="s">
        <v>44</v>
      </c>
      <c r="C39" s="23" t="s">
        <v>46</v>
      </c>
      <c r="D39" s="23" t="s">
        <v>47</v>
      </c>
      <c r="E39" s="215"/>
      <c r="F39" s="193"/>
      <c r="G39" s="95" t="s">
        <v>41</v>
      </c>
    </row>
    <row r="40" spans="1:7" ht="14.25" thickBot="1">
      <c r="A40" s="81"/>
      <c r="B40" s="124" t="s">
        <v>42</v>
      </c>
      <c r="C40" s="125" t="s">
        <v>120</v>
      </c>
      <c r="D40" s="122" t="s">
        <v>190</v>
      </c>
      <c r="E40" s="216"/>
      <c r="F40" s="198"/>
      <c r="G40" s="97"/>
    </row>
    <row r="41" spans="1:7" ht="13.5">
      <c r="A41" s="188">
        <v>46</v>
      </c>
      <c r="B41" s="199"/>
      <c r="C41" s="48" t="s">
        <v>48</v>
      </c>
      <c r="D41" s="200" t="s">
        <v>61</v>
      </c>
      <c r="E41" s="217">
        <f>SUM(E42:E44)</f>
        <v>207</v>
      </c>
      <c r="F41" s="174">
        <f>SUM(F42:F44)</f>
        <v>208.4</v>
      </c>
      <c r="G41" s="201"/>
    </row>
    <row r="42" spans="1:7" ht="13.5">
      <c r="A42" s="105">
        <v>46</v>
      </c>
      <c r="B42" s="44"/>
      <c r="C42" s="47" t="s">
        <v>48</v>
      </c>
      <c r="D42" s="83" t="s">
        <v>226</v>
      </c>
      <c r="E42" s="218">
        <v>140</v>
      </c>
      <c r="F42" s="167">
        <v>141.4</v>
      </c>
      <c r="G42" s="114"/>
    </row>
    <row r="43" spans="1:7" ht="13.5">
      <c r="A43" s="105">
        <v>46</v>
      </c>
      <c r="B43" s="44"/>
      <c r="C43" s="47" t="s">
        <v>48</v>
      </c>
      <c r="D43" s="83" t="s">
        <v>227</v>
      </c>
      <c r="E43" s="218">
        <v>35</v>
      </c>
      <c r="F43" s="167">
        <v>35</v>
      </c>
      <c r="G43" s="114"/>
    </row>
    <row r="44" spans="1:7" ht="13.5">
      <c r="A44" s="105">
        <v>46</v>
      </c>
      <c r="B44" s="44"/>
      <c r="C44" s="47" t="s">
        <v>48</v>
      </c>
      <c r="D44" s="83" t="s">
        <v>228</v>
      </c>
      <c r="E44" s="218">
        <v>32</v>
      </c>
      <c r="F44" s="167">
        <v>32</v>
      </c>
      <c r="G44" s="114"/>
    </row>
    <row r="45" spans="1:7" ht="13.5">
      <c r="A45" s="105">
        <v>46</v>
      </c>
      <c r="B45" s="44"/>
      <c r="C45" s="47" t="s">
        <v>48</v>
      </c>
      <c r="D45" s="58" t="s">
        <v>62</v>
      </c>
      <c r="E45" s="217">
        <v>196</v>
      </c>
      <c r="F45" s="174">
        <v>190</v>
      </c>
      <c r="G45" s="114"/>
    </row>
    <row r="46" spans="1:7" ht="13.5">
      <c r="A46" s="105">
        <v>46</v>
      </c>
      <c r="B46" s="44"/>
      <c r="C46" s="47" t="s">
        <v>48</v>
      </c>
      <c r="D46" s="83" t="s">
        <v>193</v>
      </c>
      <c r="E46" s="218">
        <v>190</v>
      </c>
      <c r="F46" s="167">
        <v>190</v>
      </c>
      <c r="G46" s="114"/>
    </row>
    <row r="47" spans="1:7" ht="13.5">
      <c r="A47" s="105">
        <v>46</v>
      </c>
      <c r="B47" s="27"/>
      <c r="C47" s="47" t="s">
        <v>48</v>
      </c>
      <c r="D47" s="57" t="s">
        <v>63</v>
      </c>
      <c r="E47" s="217">
        <f>E48</f>
        <v>240</v>
      </c>
      <c r="F47" s="174">
        <v>230</v>
      </c>
      <c r="G47" s="114"/>
    </row>
    <row r="48" spans="1:8" ht="13.5">
      <c r="A48" s="105">
        <v>46</v>
      </c>
      <c r="B48" s="27"/>
      <c r="C48" s="47" t="s">
        <v>48</v>
      </c>
      <c r="D48" s="82" t="s">
        <v>134</v>
      </c>
      <c r="E48" s="218">
        <v>240</v>
      </c>
      <c r="F48" s="167">
        <v>230</v>
      </c>
      <c r="G48" s="114"/>
      <c r="H48" s="134"/>
    </row>
    <row r="49" spans="1:7" ht="13.5">
      <c r="A49" s="105">
        <v>46</v>
      </c>
      <c r="B49" s="31"/>
      <c r="C49" s="48" t="s">
        <v>48</v>
      </c>
      <c r="D49" s="77" t="s">
        <v>139</v>
      </c>
      <c r="E49" s="209">
        <f>SUM(E50:E70,E77:E79)</f>
        <v>2042</v>
      </c>
      <c r="F49" s="175">
        <f>SUM(F50:F70,F77:F79)</f>
        <v>2046.6</v>
      </c>
      <c r="G49" s="115"/>
    </row>
    <row r="50" spans="1:7" ht="13.5">
      <c r="A50" s="105">
        <v>46</v>
      </c>
      <c r="B50" s="44"/>
      <c r="C50" s="47" t="s">
        <v>48</v>
      </c>
      <c r="D50" s="83" t="s">
        <v>64</v>
      </c>
      <c r="E50" s="218">
        <v>49</v>
      </c>
      <c r="F50" s="167">
        <v>49</v>
      </c>
      <c r="G50" s="98"/>
    </row>
    <row r="51" spans="1:7" ht="13.5">
      <c r="A51" s="105">
        <v>46</v>
      </c>
      <c r="B51" s="44"/>
      <c r="C51" s="48" t="s">
        <v>48</v>
      </c>
      <c r="D51" s="83" t="s">
        <v>165</v>
      </c>
      <c r="E51" s="218">
        <v>5</v>
      </c>
      <c r="F51" s="167">
        <v>5</v>
      </c>
      <c r="G51" s="98"/>
    </row>
    <row r="52" spans="1:7" ht="13.5">
      <c r="A52" s="105">
        <v>46</v>
      </c>
      <c r="B52" s="44"/>
      <c r="C52" s="48" t="s">
        <v>48</v>
      </c>
      <c r="D52" s="83" t="s">
        <v>173</v>
      </c>
      <c r="E52" s="218">
        <v>5</v>
      </c>
      <c r="F52" s="167">
        <v>5</v>
      </c>
      <c r="G52" s="98"/>
    </row>
    <row r="53" spans="1:7" ht="13.5">
      <c r="A53" s="105">
        <v>46</v>
      </c>
      <c r="B53" s="44"/>
      <c r="C53" s="47" t="s">
        <v>48</v>
      </c>
      <c r="D53" s="83" t="s">
        <v>65</v>
      </c>
      <c r="E53" s="218">
        <v>100</v>
      </c>
      <c r="F53" s="167">
        <v>100</v>
      </c>
      <c r="G53" s="98"/>
    </row>
    <row r="54" spans="1:7" ht="13.5">
      <c r="A54" s="105">
        <v>46</v>
      </c>
      <c r="B54" s="44"/>
      <c r="C54" s="47" t="s">
        <v>48</v>
      </c>
      <c r="D54" s="83" t="s">
        <v>66</v>
      </c>
      <c r="E54" s="218">
        <v>800</v>
      </c>
      <c r="F54" s="167">
        <v>815</v>
      </c>
      <c r="G54" s="144"/>
    </row>
    <row r="55" spans="1:7" ht="13.5">
      <c r="A55" s="105">
        <v>46</v>
      </c>
      <c r="B55" s="44"/>
      <c r="C55" s="47" t="s">
        <v>48</v>
      </c>
      <c r="D55" s="83" t="s">
        <v>229</v>
      </c>
      <c r="E55" s="218">
        <v>0</v>
      </c>
      <c r="F55" s="167">
        <v>0</v>
      </c>
      <c r="G55" s="144"/>
    </row>
    <row r="56" spans="1:7" ht="13.5">
      <c r="A56" s="105">
        <v>46</v>
      </c>
      <c r="B56" s="44"/>
      <c r="C56" s="47" t="s">
        <v>48</v>
      </c>
      <c r="D56" s="83" t="s">
        <v>67</v>
      </c>
      <c r="E56" s="218">
        <v>10</v>
      </c>
      <c r="F56" s="167">
        <v>10</v>
      </c>
      <c r="G56" s="98"/>
    </row>
    <row r="57" spans="1:7" ht="13.5">
      <c r="A57" s="105">
        <v>46</v>
      </c>
      <c r="B57" s="44"/>
      <c r="C57" s="47" t="s">
        <v>48</v>
      </c>
      <c r="D57" s="83" t="s">
        <v>68</v>
      </c>
      <c r="E57" s="218">
        <v>0</v>
      </c>
      <c r="F57" s="167">
        <v>0</v>
      </c>
      <c r="G57" s="98"/>
    </row>
    <row r="58" spans="1:7" ht="13.5">
      <c r="A58" s="105">
        <v>46</v>
      </c>
      <c r="B58" s="44"/>
      <c r="C58" s="47" t="s">
        <v>48</v>
      </c>
      <c r="D58" s="83" t="s">
        <v>69</v>
      </c>
      <c r="E58" s="218">
        <v>0</v>
      </c>
      <c r="F58" s="167">
        <v>0</v>
      </c>
      <c r="G58" s="98"/>
    </row>
    <row r="59" spans="1:7" ht="13.5">
      <c r="A59" s="105">
        <v>46</v>
      </c>
      <c r="B59" s="44"/>
      <c r="C59" s="47" t="s">
        <v>48</v>
      </c>
      <c r="D59" s="83" t="s">
        <v>70</v>
      </c>
      <c r="E59" s="218">
        <v>180</v>
      </c>
      <c r="F59" s="167">
        <v>180</v>
      </c>
      <c r="G59" s="98"/>
    </row>
    <row r="60" spans="1:7" ht="13.5">
      <c r="A60" s="105">
        <v>46</v>
      </c>
      <c r="B60" s="44"/>
      <c r="C60" s="47" t="s">
        <v>48</v>
      </c>
      <c r="D60" s="83" t="s">
        <v>136</v>
      </c>
      <c r="E60" s="218">
        <v>80</v>
      </c>
      <c r="F60" s="167">
        <v>80</v>
      </c>
      <c r="G60" s="144"/>
    </row>
    <row r="61" spans="1:7" ht="13.5">
      <c r="A61" s="105">
        <v>46</v>
      </c>
      <c r="B61" s="44"/>
      <c r="C61" s="47" t="s">
        <v>48</v>
      </c>
      <c r="D61" s="83" t="s">
        <v>71</v>
      </c>
      <c r="E61" s="218">
        <v>240</v>
      </c>
      <c r="F61" s="167">
        <v>240</v>
      </c>
      <c r="G61" s="98"/>
    </row>
    <row r="62" spans="1:7" ht="13.5">
      <c r="A62" s="105">
        <v>46</v>
      </c>
      <c r="B62" s="44"/>
      <c r="C62" s="47" t="s">
        <v>48</v>
      </c>
      <c r="D62" s="83" t="s">
        <v>72</v>
      </c>
      <c r="E62" s="218">
        <v>10</v>
      </c>
      <c r="F62" s="167">
        <v>9.6</v>
      </c>
      <c r="G62" s="98"/>
    </row>
    <row r="63" spans="1:7" ht="13.5">
      <c r="A63" s="105">
        <v>46</v>
      </c>
      <c r="B63" s="44"/>
      <c r="C63" s="47" t="s">
        <v>48</v>
      </c>
      <c r="D63" s="83" t="s">
        <v>77</v>
      </c>
      <c r="E63" s="218">
        <v>65</v>
      </c>
      <c r="F63" s="167">
        <v>65</v>
      </c>
      <c r="G63" s="98"/>
    </row>
    <row r="64" spans="1:7" ht="13.5">
      <c r="A64" s="105">
        <v>46</v>
      </c>
      <c r="B64" s="44"/>
      <c r="C64" s="47" t="s">
        <v>48</v>
      </c>
      <c r="D64" s="83" t="s">
        <v>118</v>
      </c>
      <c r="E64" s="218">
        <v>50</v>
      </c>
      <c r="F64" s="167">
        <v>50</v>
      </c>
      <c r="G64" s="98"/>
    </row>
    <row r="65" spans="1:7" ht="13.5">
      <c r="A65" s="105">
        <v>46</v>
      </c>
      <c r="B65" s="44"/>
      <c r="C65" s="47" t="s">
        <v>48</v>
      </c>
      <c r="D65" s="83" t="s">
        <v>174</v>
      </c>
      <c r="E65" s="218">
        <v>33</v>
      </c>
      <c r="F65" s="167">
        <v>33</v>
      </c>
      <c r="G65" s="98"/>
    </row>
    <row r="66" spans="1:7" ht="13.5">
      <c r="A66" s="105">
        <v>46</v>
      </c>
      <c r="B66" s="44"/>
      <c r="C66" s="47" t="s">
        <v>48</v>
      </c>
      <c r="D66" s="83" t="s">
        <v>73</v>
      </c>
      <c r="E66" s="219">
        <v>0</v>
      </c>
      <c r="F66" s="176">
        <v>0</v>
      </c>
      <c r="G66" s="98"/>
    </row>
    <row r="67" spans="1:7" ht="13.5">
      <c r="A67" s="105">
        <v>46</v>
      </c>
      <c r="B67" s="44"/>
      <c r="C67" s="47" t="s">
        <v>48</v>
      </c>
      <c r="D67" s="83" t="s">
        <v>74</v>
      </c>
      <c r="E67" s="218">
        <v>0</v>
      </c>
      <c r="F67" s="167">
        <v>0</v>
      </c>
      <c r="G67" s="98"/>
    </row>
    <row r="68" spans="1:7" ht="13.5">
      <c r="A68" s="105">
        <v>46</v>
      </c>
      <c r="B68" s="44"/>
      <c r="C68" s="49" t="s">
        <v>48</v>
      </c>
      <c r="D68" s="83" t="s">
        <v>194</v>
      </c>
      <c r="E68" s="218">
        <v>130</v>
      </c>
      <c r="F68" s="167">
        <v>120</v>
      </c>
      <c r="G68" s="98"/>
    </row>
    <row r="69" spans="1:7" ht="13.5">
      <c r="A69" s="105">
        <v>46</v>
      </c>
      <c r="B69" s="27"/>
      <c r="C69" s="47" t="s">
        <v>48</v>
      </c>
      <c r="D69" s="9" t="s">
        <v>195</v>
      </c>
      <c r="E69" s="218">
        <v>30</v>
      </c>
      <c r="F69" s="167">
        <v>30</v>
      </c>
      <c r="G69" s="98"/>
    </row>
    <row r="70" spans="1:7" ht="14.25" thickBot="1">
      <c r="A70" s="145">
        <v>46</v>
      </c>
      <c r="B70" s="99"/>
      <c r="C70" s="110" t="s">
        <v>48</v>
      </c>
      <c r="D70" s="111" t="s">
        <v>75</v>
      </c>
      <c r="E70" s="220">
        <v>5</v>
      </c>
      <c r="F70" s="177">
        <v>5</v>
      </c>
      <c r="G70" s="100"/>
    </row>
    <row r="71" spans="6:7" ht="13.5" customHeight="1">
      <c r="F71" s="170"/>
      <c r="G71" s="50" t="s">
        <v>208</v>
      </c>
    </row>
    <row r="72" spans="1:7" ht="13.5" customHeight="1">
      <c r="A72" s="32" t="s">
        <v>169</v>
      </c>
      <c r="F72" s="170"/>
      <c r="G72" s="50" t="s">
        <v>209</v>
      </c>
    </row>
    <row r="73" spans="1:7" ht="13.5" customHeight="1" thickBot="1">
      <c r="A73" s="29" t="s">
        <v>50</v>
      </c>
      <c r="F73" s="50" t="s">
        <v>202</v>
      </c>
      <c r="G73" s="50" t="s">
        <v>88</v>
      </c>
    </row>
    <row r="74" spans="1:7" ht="13.5" customHeight="1">
      <c r="A74" s="78"/>
      <c r="B74" s="123" t="s">
        <v>43</v>
      </c>
      <c r="C74" s="203"/>
      <c r="D74" s="202" t="s">
        <v>45</v>
      </c>
      <c r="E74" s="202">
        <v>2013</v>
      </c>
      <c r="F74" s="172">
        <v>2014</v>
      </c>
      <c r="G74" s="94"/>
    </row>
    <row r="75" spans="1:7" ht="13.5" customHeight="1">
      <c r="A75" s="80" t="s">
        <v>38</v>
      </c>
      <c r="B75" s="90" t="s">
        <v>44</v>
      </c>
      <c r="C75" s="23" t="s">
        <v>46</v>
      </c>
      <c r="D75" s="23" t="s">
        <v>47</v>
      </c>
      <c r="E75" s="215"/>
      <c r="F75" s="173"/>
      <c r="G75" s="95" t="s">
        <v>41</v>
      </c>
    </row>
    <row r="76" spans="1:7" ht="13.5" customHeight="1" thickBot="1">
      <c r="A76" s="81"/>
      <c r="B76" s="124" t="s">
        <v>42</v>
      </c>
      <c r="C76" s="125" t="s">
        <v>120</v>
      </c>
      <c r="D76" s="122" t="s">
        <v>190</v>
      </c>
      <c r="E76" s="216"/>
      <c r="F76" s="198"/>
      <c r="G76" s="97"/>
    </row>
    <row r="77" spans="1:7" ht="13.5" customHeight="1">
      <c r="A77" s="194">
        <v>46</v>
      </c>
      <c r="B77" s="21"/>
      <c r="C77" s="195" t="s">
        <v>48</v>
      </c>
      <c r="D77" s="196" t="s">
        <v>166</v>
      </c>
      <c r="E77" s="221">
        <v>0</v>
      </c>
      <c r="F77" s="197">
        <v>0</v>
      </c>
      <c r="G77" s="95"/>
    </row>
    <row r="78" spans="1:7" ht="13.5" customHeight="1">
      <c r="A78" s="105">
        <v>46</v>
      </c>
      <c r="B78" s="43"/>
      <c r="C78" s="47" t="s">
        <v>48</v>
      </c>
      <c r="D78" s="82" t="s">
        <v>76</v>
      </c>
      <c r="E78" s="218">
        <v>200</v>
      </c>
      <c r="F78" s="167">
        <v>200</v>
      </c>
      <c r="G78" s="98"/>
    </row>
    <row r="79" spans="1:7" ht="13.5" customHeight="1">
      <c r="A79" s="105">
        <v>46</v>
      </c>
      <c r="B79" s="43"/>
      <c r="C79" s="47" t="s">
        <v>48</v>
      </c>
      <c r="D79" s="86" t="s">
        <v>131</v>
      </c>
      <c r="E79" s="218">
        <v>50</v>
      </c>
      <c r="F79" s="167">
        <v>50</v>
      </c>
      <c r="G79" s="98"/>
    </row>
    <row r="80" spans="1:7" ht="13.5" customHeight="1">
      <c r="A80" s="105">
        <v>46</v>
      </c>
      <c r="B80" s="43"/>
      <c r="C80" s="47" t="s">
        <v>48</v>
      </c>
      <c r="D80" s="66" t="s">
        <v>10</v>
      </c>
      <c r="E80" s="223">
        <f>E81+E84+E101+E110+E111+E112+E113</f>
        <v>2538</v>
      </c>
      <c r="F80" s="179">
        <f>F81+F84+F101+F110+F111+F112+F113</f>
        <v>2548</v>
      </c>
      <c r="G80" s="98"/>
    </row>
    <row r="81" spans="1:7" ht="13.5" customHeight="1">
      <c r="A81" s="105">
        <v>46</v>
      </c>
      <c r="B81" s="31"/>
      <c r="C81" s="47" t="s">
        <v>48</v>
      </c>
      <c r="D81" s="67" t="s">
        <v>141</v>
      </c>
      <c r="E81" s="218">
        <v>0</v>
      </c>
      <c r="F81" s="167">
        <v>0</v>
      </c>
      <c r="G81" s="98"/>
    </row>
    <row r="82" spans="1:7" ht="13.5" customHeight="1">
      <c r="A82" s="105">
        <v>46</v>
      </c>
      <c r="B82" s="31"/>
      <c r="C82" s="47" t="s">
        <v>48</v>
      </c>
      <c r="D82" s="85" t="s">
        <v>138</v>
      </c>
      <c r="E82" s="218">
        <v>0</v>
      </c>
      <c r="F82" s="167">
        <v>0</v>
      </c>
      <c r="G82" s="98"/>
    </row>
    <row r="83" spans="1:7" ht="13.5" customHeight="1">
      <c r="A83" s="105">
        <v>46</v>
      </c>
      <c r="B83" s="31"/>
      <c r="C83" s="47" t="s">
        <v>48</v>
      </c>
      <c r="D83" s="85" t="s">
        <v>197</v>
      </c>
      <c r="E83" s="218">
        <v>0</v>
      </c>
      <c r="F83" s="167">
        <v>0</v>
      </c>
      <c r="G83" s="98"/>
    </row>
    <row r="84" spans="1:7" ht="13.5" customHeight="1">
      <c r="A84" s="105">
        <v>46</v>
      </c>
      <c r="B84" s="27"/>
      <c r="C84" s="47" t="s">
        <v>48</v>
      </c>
      <c r="D84" s="37" t="s">
        <v>140</v>
      </c>
      <c r="E84" s="223">
        <f>SUM(E85:E100)</f>
        <v>2498</v>
      </c>
      <c r="F84" s="179">
        <f>SUM(F85:F100)</f>
        <v>2508</v>
      </c>
      <c r="G84" s="98"/>
    </row>
    <row r="85" spans="1:7" ht="13.5" customHeight="1">
      <c r="A85" s="105">
        <v>46</v>
      </c>
      <c r="B85" s="27"/>
      <c r="C85" s="47" t="s">
        <v>48</v>
      </c>
      <c r="D85" s="68" t="s">
        <v>122</v>
      </c>
      <c r="E85" s="218">
        <v>0</v>
      </c>
      <c r="F85" s="167">
        <v>0</v>
      </c>
      <c r="G85" s="98"/>
    </row>
    <row r="86" spans="1:7" ht="13.5" customHeight="1">
      <c r="A86" s="105">
        <v>46</v>
      </c>
      <c r="B86" s="27"/>
      <c r="C86" s="47" t="s">
        <v>48</v>
      </c>
      <c r="D86" s="68" t="s">
        <v>126</v>
      </c>
      <c r="E86" s="218">
        <v>0</v>
      </c>
      <c r="F86" s="167">
        <v>0</v>
      </c>
      <c r="G86" s="98"/>
    </row>
    <row r="87" spans="1:7" ht="13.5" customHeight="1">
      <c r="A87" s="105">
        <v>46</v>
      </c>
      <c r="B87" s="27"/>
      <c r="C87" s="47" t="s">
        <v>48</v>
      </c>
      <c r="D87" s="68" t="s">
        <v>199</v>
      </c>
      <c r="E87" s="218">
        <v>0</v>
      </c>
      <c r="F87" s="167">
        <v>0</v>
      </c>
      <c r="G87" s="98"/>
    </row>
    <row r="88" spans="1:7" ht="13.5" customHeight="1">
      <c r="A88" s="105">
        <v>46</v>
      </c>
      <c r="B88" s="27"/>
      <c r="C88" s="47" t="s">
        <v>48</v>
      </c>
      <c r="D88" s="68" t="s">
        <v>200</v>
      </c>
      <c r="E88" s="218">
        <v>0</v>
      </c>
      <c r="F88" s="167">
        <v>0</v>
      </c>
      <c r="G88" s="98"/>
    </row>
    <row r="89" spans="1:7" ht="13.5" customHeight="1">
      <c r="A89" s="105">
        <v>46</v>
      </c>
      <c r="B89" s="27"/>
      <c r="C89" s="47" t="s">
        <v>48</v>
      </c>
      <c r="D89" s="68" t="s">
        <v>123</v>
      </c>
      <c r="E89" s="218">
        <v>1.2</v>
      </c>
      <c r="F89" s="167">
        <v>1.2</v>
      </c>
      <c r="G89" s="98"/>
    </row>
    <row r="90" spans="1:7" ht="13.5" customHeight="1">
      <c r="A90" s="105">
        <v>46</v>
      </c>
      <c r="B90" s="27"/>
      <c r="C90" s="47" t="s">
        <v>48</v>
      </c>
      <c r="D90" s="68" t="s">
        <v>127</v>
      </c>
      <c r="E90" s="218">
        <v>0</v>
      </c>
      <c r="F90" s="167">
        <v>0</v>
      </c>
      <c r="G90" s="98"/>
    </row>
    <row r="91" spans="1:7" ht="13.5" customHeight="1">
      <c r="A91" s="105">
        <v>46</v>
      </c>
      <c r="B91" s="27"/>
      <c r="C91" s="47" t="s">
        <v>48</v>
      </c>
      <c r="D91" s="68" t="s">
        <v>124</v>
      </c>
      <c r="E91" s="218">
        <v>0</v>
      </c>
      <c r="F91" s="167">
        <v>0</v>
      </c>
      <c r="G91" s="98"/>
    </row>
    <row r="92" spans="1:7" ht="13.5" customHeight="1">
      <c r="A92" s="105">
        <v>46</v>
      </c>
      <c r="B92" s="27"/>
      <c r="C92" s="47" t="s">
        <v>48</v>
      </c>
      <c r="D92" s="68" t="s">
        <v>125</v>
      </c>
      <c r="E92" s="218">
        <v>0</v>
      </c>
      <c r="F92" s="167">
        <v>0</v>
      </c>
      <c r="G92" s="98"/>
    </row>
    <row r="93" spans="1:7" ht="13.5" customHeight="1">
      <c r="A93" s="105">
        <v>46</v>
      </c>
      <c r="B93" s="27"/>
      <c r="C93" s="47" t="s">
        <v>48</v>
      </c>
      <c r="D93" s="68" t="s">
        <v>196</v>
      </c>
      <c r="E93" s="218">
        <v>0</v>
      </c>
      <c r="F93" s="167">
        <v>0</v>
      </c>
      <c r="G93" s="98"/>
    </row>
    <row r="94" spans="1:7" ht="13.5" customHeight="1">
      <c r="A94" s="105">
        <v>46</v>
      </c>
      <c r="B94" s="27"/>
      <c r="C94" s="47" t="s">
        <v>48</v>
      </c>
      <c r="D94" s="68" t="s">
        <v>167</v>
      </c>
      <c r="E94" s="218">
        <v>0</v>
      </c>
      <c r="F94" s="167">
        <v>0</v>
      </c>
      <c r="G94" s="98"/>
    </row>
    <row r="95" spans="1:7" ht="13.5" customHeight="1">
      <c r="A95" s="105">
        <v>46</v>
      </c>
      <c r="B95" s="27"/>
      <c r="C95" s="47" t="s">
        <v>48</v>
      </c>
      <c r="D95" s="68" t="s">
        <v>78</v>
      </c>
      <c r="E95" s="218">
        <v>110</v>
      </c>
      <c r="F95" s="167">
        <v>120</v>
      </c>
      <c r="G95" s="98"/>
    </row>
    <row r="96" spans="1:7" ht="13.5" customHeight="1">
      <c r="A96" s="105">
        <v>46</v>
      </c>
      <c r="B96" s="27"/>
      <c r="C96" s="47" t="s">
        <v>48</v>
      </c>
      <c r="D96" s="68" t="s">
        <v>79</v>
      </c>
      <c r="E96" s="218">
        <v>78</v>
      </c>
      <c r="F96" s="167">
        <v>78</v>
      </c>
      <c r="G96" s="98"/>
    </row>
    <row r="97" spans="1:7" ht="13.5" customHeight="1">
      <c r="A97" s="105">
        <v>46</v>
      </c>
      <c r="B97" s="27"/>
      <c r="C97" s="47" t="s">
        <v>48</v>
      </c>
      <c r="D97" s="68" t="s">
        <v>80</v>
      </c>
      <c r="E97" s="225">
        <v>20</v>
      </c>
      <c r="F97" s="204">
        <v>20</v>
      </c>
      <c r="G97" s="144"/>
    </row>
    <row r="98" spans="1:7" ht="13.5" customHeight="1">
      <c r="A98" s="105">
        <v>46</v>
      </c>
      <c r="B98" s="27"/>
      <c r="C98" s="47" t="s">
        <v>48</v>
      </c>
      <c r="D98" s="68" t="s">
        <v>116</v>
      </c>
      <c r="E98" s="218">
        <v>27.1</v>
      </c>
      <c r="F98" s="167">
        <v>27.1</v>
      </c>
      <c r="G98" s="98"/>
    </row>
    <row r="99" spans="1:7" ht="13.5" customHeight="1">
      <c r="A99" s="105">
        <v>46</v>
      </c>
      <c r="B99" s="27"/>
      <c r="C99" s="47" t="s">
        <v>48</v>
      </c>
      <c r="D99" s="68" t="s">
        <v>213</v>
      </c>
      <c r="E99" s="218">
        <v>2260</v>
      </c>
      <c r="F99" s="167">
        <v>2260</v>
      </c>
      <c r="G99" s="98"/>
    </row>
    <row r="100" spans="1:7" ht="13.5" customHeight="1">
      <c r="A100" s="105">
        <v>46</v>
      </c>
      <c r="B100" s="27"/>
      <c r="C100" s="47" t="s">
        <v>48</v>
      </c>
      <c r="D100" s="68" t="s">
        <v>117</v>
      </c>
      <c r="E100" s="218">
        <v>1.7</v>
      </c>
      <c r="F100" s="167">
        <v>1.7</v>
      </c>
      <c r="G100" s="98"/>
    </row>
    <row r="101" spans="1:7" ht="13.5" customHeight="1">
      <c r="A101" s="105">
        <v>46</v>
      </c>
      <c r="B101" s="27"/>
      <c r="C101" s="47" t="s">
        <v>48</v>
      </c>
      <c r="D101" s="37" t="s">
        <v>142</v>
      </c>
      <c r="E101" s="218">
        <v>0</v>
      </c>
      <c r="F101" s="167">
        <v>0</v>
      </c>
      <c r="G101" s="98"/>
    </row>
    <row r="102" spans="1:7" ht="13.5" customHeight="1" thickBot="1">
      <c r="A102" s="145">
        <v>46</v>
      </c>
      <c r="B102" s="99"/>
      <c r="C102" s="110" t="s">
        <v>48</v>
      </c>
      <c r="D102" s="101" t="s">
        <v>239</v>
      </c>
      <c r="E102" s="227">
        <v>0</v>
      </c>
      <c r="F102" s="169">
        <v>0</v>
      </c>
      <c r="G102" s="100"/>
    </row>
    <row r="103" spans="6:7" ht="13.5" customHeight="1">
      <c r="F103" s="170"/>
      <c r="G103" s="50" t="s">
        <v>208</v>
      </c>
    </row>
    <row r="104" spans="1:7" ht="13.5" customHeight="1">
      <c r="A104" s="29"/>
      <c r="F104" s="170"/>
      <c r="G104" s="50" t="s">
        <v>209</v>
      </c>
    </row>
    <row r="105" spans="1:7" ht="13.5" customHeight="1">
      <c r="A105" s="32" t="s">
        <v>168</v>
      </c>
      <c r="F105" s="170"/>
      <c r="G105" s="50" t="s">
        <v>113</v>
      </c>
    </row>
    <row r="106" spans="1:7" ht="13.5" customHeight="1" thickBot="1">
      <c r="A106" s="29" t="s">
        <v>50</v>
      </c>
      <c r="F106" s="50" t="s">
        <v>202</v>
      </c>
      <c r="G106" s="50"/>
    </row>
    <row r="107" spans="1:7" ht="13.5" customHeight="1">
      <c r="A107" s="78"/>
      <c r="B107" s="123" t="s">
        <v>43</v>
      </c>
      <c r="C107" s="203"/>
      <c r="D107" s="202" t="s">
        <v>45</v>
      </c>
      <c r="E107" s="202">
        <v>2013</v>
      </c>
      <c r="F107" s="172">
        <v>2014</v>
      </c>
      <c r="G107" s="94"/>
    </row>
    <row r="108" spans="1:7" ht="13.5" customHeight="1">
      <c r="A108" s="80" t="s">
        <v>38</v>
      </c>
      <c r="B108" s="90" t="s">
        <v>44</v>
      </c>
      <c r="C108" s="23" t="s">
        <v>46</v>
      </c>
      <c r="D108" s="23" t="s">
        <v>47</v>
      </c>
      <c r="E108" s="215"/>
      <c r="F108" s="173"/>
      <c r="G108" s="95" t="s">
        <v>41</v>
      </c>
    </row>
    <row r="109" spans="1:7" ht="13.5" customHeight="1" thickBot="1">
      <c r="A109" s="81"/>
      <c r="B109" s="124" t="s">
        <v>42</v>
      </c>
      <c r="C109" s="125" t="s">
        <v>120</v>
      </c>
      <c r="D109" s="122" t="s">
        <v>190</v>
      </c>
      <c r="E109" s="216"/>
      <c r="F109" s="198"/>
      <c r="G109" s="97"/>
    </row>
    <row r="110" spans="1:7" ht="13.5" customHeight="1">
      <c r="A110" s="140">
        <v>46</v>
      </c>
      <c r="B110" s="151"/>
      <c r="C110" s="141" t="s">
        <v>48</v>
      </c>
      <c r="D110" s="152" t="s">
        <v>230</v>
      </c>
      <c r="E110" s="228">
        <v>40</v>
      </c>
      <c r="F110" s="182">
        <v>40</v>
      </c>
      <c r="G110" s="153"/>
    </row>
    <row r="111" spans="1:7" ht="13.5" customHeight="1">
      <c r="A111" s="105">
        <v>46</v>
      </c>
      <c r="B111" s="27"/>
      <c r="C111" s="47" t="s">
        <v>48</v>
      </c>
      <c r="D111" s="37" t="s">
        <v>231</v>
      </c>
      <c r="E111" s="218">
        <v>0</v>
      </c>
      <c r="F111" s="167">
        <v>0</v>
      </c>
      <c r="G111" s="98"/>
    </row>
    <row r="112" spans="1:7" ht="13.5" customHeight="1">
      <c r="A112" s="105">
        <v>46</v>
      </c>
      <c r="B112" s="27"/>
      <c r="C112" s="47" t="s">
        <v>48</v>
      </c>
      <c r="D112" s="37" t="s">
        <v>145</v>
      </c>
      <c r="E112" s="218">
        <v>0</v>
      </c>
      <c r="F112" s="167">
        <v>0</v>
      </c>
      <c r="G112" s="98"/>
    </row>
    <row r="113" spans="1:7" ht="13.5" customHeight="1">
      <c r="A113" s="105">
        <v>46</v>
      </c>
      <c r="B113" s="27"/>
      <c r="C113" s="47" t="s">
        <v>48</v>
      </c>
      <c r="D113" s="37" t="s">
        <v>146</v>
      </c>
      <c r="E113" s="218">
        <v>0</v>
      </c>
      <c r="F113" s="167">
        <v>0</v>
      </c>
      <c r="G113" s="98"/>
    </row>
    <row r="114" spans="1:7" ht="13.5" customHeight="1">
      <c r="A114" s="105">
        <v>46</v>
      </c>
      <c r="B114" s="43"/>
      <c r="C114" s="47" t="s">
        <v>48</v>
      </c>
      <c r="D114" s="87" t="s">
        <v>198</v>
      </c>
      <c r="E114" s="218">
        <v>0</v>
      </c>
      <c r="F114" s="167">
        <v>0</v>
      </c>
      <c r="G114" s="98"/>
    </row>
    <row r="115" spans="1:7" ht="13.5" customHeight="1">
      <c r="A115" s="105">
        <v>46</v>
      </c>
      <c r="B115" s="43"/>
      <c r="C115" s="47" t="s">
        <v>48</v>
      </c>
      <c r="D115" s="64" t="s">
        <v>232</v>
      </c>
      <c r="E115" s="229">
        <v>0</v>
      </c>
      <c r="F115" s="183">
        <v>0</v>
      </c>
      <c r="G115" s="102"/>
    </row>
    <row r="116" spans="1:7" ht="13.5">
      <c r="A116" s="105">
        <v>46</v>
      </c>
      <c r="B116" s="27"/>
      <c r="C116" s="47" t="s">
        <v>48</v>
      </c>
      <c r="D116" s="65" t="s">
        <v>144</v>
      </c>
      <c r="E116" s="218">
        <v>0</v>
      </c>
      <c r="F116" s="167">
        <v>0</v>
      </c>
      <c r="G116" s="98"/>
    </row>
    <row r="117" spans="1:7" ht="13.5">
      <c r="A117" s="105">
        <v>46</v>
      </c>
      <c r="B117" s="27"/>
      <c r="C117" s="47" t="s">
        <v>48</v>
      </c>
      <c r="D117" s="86" t="s">
        <v>81</v>
      </c>
      <c r="E117" s="218">
        <v>0</v>
      </c>
      <c r="F117" s="167">
        <v>0</v>
      </c>
      <c r="G117" s="98"/>
    </row>
    <row r="118" spans="1:7" ht="13.5">
      <c r="A118" s="105">
        <v>46</v>
      </c>
      <c r="B118" s="27"/>
      <c r="C118" s="47" t="s">
        <v>48</v>
      </c>
      <c r="D118" s="65" t="s">
        <v>143</v>
      </c>
      <c r="E118" s="218">
        <v>0</v>
      </c>
      <c r="F118" s="167">
        <v>0</v>
      </c>
      <c r="G118" s="98"/>
    </row>
    <row r="119" spans="1:7" ht="13.5">
      <c r="A119" s="105">
        <v>46</v>
      </c>
      <c r="B119" s="43"/>
      <c r="C119" s="47" t="s">
        <v>48</v>
      </c>
      <c r="D119" s="52" t="s">
        <v>233</v>
      </c>
      <c r="E119" s="218">
        <v>0</v>
      </c>
      <c r="F119" s="167">
        <v>0</v>
      </c>
      <c r="G119" s="98"/>
    </row>
    <row r="120" spans="1:7" ht="13.5">
      <c r="A120" s="105">
        <v>46</v>
      </c>
      <c r="B120" s="43"/>
      <c r="C120" s="47" t="s">
        <v>48</v>
      </c>
      <c r="D120" s="84" t="s">
        <v>82</v>
      </c>
      <c r="E120" s="218">
        <v>0</v>
      </c>
      <c r="F120" s="167">
        <v>0</v>
      </c>
      <c r="G120" s="98"/>
    </row>
    <row r="121" spans="1:7" ht="13.5">
      <c r="A121" s="105">
        <v>46</v>
      </c>
      <c r="B121" s="43"/>
      <c r="C121" s="47" t="s">
        <v>48</v>
      </c>
      <c r="D121" s="63" t="s">
        <v>11</v>
      </c>
      <c r="E121" s="223">
        <f>E122+E136</f>
        <v>1100</v>
      </c>
      <c r="F121" s="179">
        <f>F122+F136</f>
        <v>1100</v>
      </c>
      <c r="G121" s="102"/>
    </row>
    <row r="122" spans="1:7" ht="13.5">
      <c r="A122" s="105">
        <v>46</v>
      </c>
      <c r="B122" s="43"/>
      <c r="C122" s="47" t="s">
        <v>48</v>
      </c>
      <c r="D122" s="64" t="s">
        <v>12</v>
      </c>
      <c r="E122" s="211">
        <f>E123+E127+E130+E132+E134</f>
        <v>1100</v>
      </c>
      <c r="F122" s="165">
        <f>F123+F127+F130+F132+F134</f>
        <v>1100</v>
      </c>
      <c r="G122" s="114"/>
    </row>
    <row r="123" spans="1:8" ht="13.5">
      <c r="A123" s="105">
        <v>46</v>
      </c>
      <c r="B123" s="27"/>
      <c r="C123" s="47" t="s">
        <v>48</v>
      </c>
      <c r="D123" s="65" t="s">
        <v>147</v>
      </c>
      <c r="E123" s="212">
        <f>SUM(E124:E126)</f>
        <v>120</v>
      </c>
      <c r="F123" s="166">
        <f>SUM(F124:F126)</f>
        <v>92</v>
      </c>
      <c r="G123" s="98"/>
      <c r="H123" s="134"/>
    </row>
    <row r="124" spans="1:7" ht="13.5">
      <c r="A124" s="105">
        <v>46</v>
      </c>
      <c r="B124" s="27"/>
      <c r="C124" s="47" t="s">
        <v>48</v>
      </c>
      <c r="D124" s="86" t="s">
        <v>234</v>
      </c>
      <c r="E124" s="218">
        <v>90</v>
      </c>
      <c r="F124" s="167">
        <v>90</v>
      </c>
      <c r="G124" s="98"/>
    </row>
    <row r="125" spans="1:7" ht="13.5">
      <c r="A125" s="105">
        <v>46</v>
      </c>
      <c r="B125" s="27"/>
      <c r="C125" s="47" t="s">
        <v>48</v>
      </c>
      <c r="D125" s="86" t="s">
        <v>235</v>
      </c>
      <c r="E125" s="218">
        <v>28</v>
      </c>
      <c r="F125" s="167">
        <v>0</v>
      </c>
      <c r="G125" s="98"/>
    </row>
    <row r="126" spans="1:7" ht="13.5">
      <c r="A126" s="105">
        <v>46</v>
      </c>
      <c r="B126" s="27"/>
      <c r="C126" s="47" t="s">
        <v>48</v>
      </c>
      <c r="D126" s="86" t="s">
        <v>236</v>
      </c>
      <c r="E126" s="218">
        <v>2</v>
      </c>
      <c r="F126" s="167">
        <v>2</v>
      </c>
      <c r="G126" s="98"/>
    </row>
    <row r="127" spans="1:7" ht="13.5">
      <c r="A127" s="105">
        <v>46</v>
      </c>
      <c r="B127" s="27"/>
      <c r="C127" s="47" t="s">
        <v>48</v>
      </c>
      <c r="D127" s="65" t="s">
        <v>201</v>
      </c>
      <c r="E127" s="222">
        <f>SUM(E128:E129)</f>
        <v>105</v>
      </c>
      <c r="F127" s="178">
        <f>SUM(F128:F129)</f>
        <v>130</v>
      </c>
      <c r="G127" s="98"/>
    </row>
    <row r="128" spans="1:7" ht="13.5">
      <c r="A128" s="105">
        <v>46</v>
      </c>
      <c r="B128" s="27"/>
      <c r="C128" s="47" t="s">
        <v>48</v>
      </c>
      <c r="D128" s="86" t="s">
        <v>237</v>
      </c>
      <c r="E128" s="218">
        <v>75</v>
      </c>
      <c r="F128" s="167">
        <v>100</v>
      </c>
      <c r="G128" s="98"/>
    </row>
    <row r="129" spans="1:7" ht="13.5">
      <c r="A129" s="105">
        <v>46</v>
      </c>
      <c r="B129" s="27"/>
      <c r="C129" s="47" t="s">
        <v>48</v>
      </c>
      <c r="D129" s="86" t="s">
        <v>238</v>
      </c>
      <c r="E129" s="218">
        <v>30</v>
      </c>
      <c r="F129" s="167">
        <v>30</v>
      </c>
      <c r="G129" s="98"/>
    </row>
    <row r="130" spans="1:7" ht="13.5">
      <c r="A130" s="105">
        <v>46</v>
      </c>
      <c r="B130" s="27"/>
      <c r="C130" s="47" t="s">
        <v>48</v>
      </c>
      <c r="D130" s="65" t="s">
        <v>148</v>
      </c>
      <c r="E130" s="222">
        <f>SUM(E131)</f>
        <v>200</v>
      </c>
      <c r="F130" s="178">
        <v>78</v>
      </c>
      <c r="G130" s="98"/>
    </row>
    <row r="131" spans="1:7" ht="13.5">
      <c r="A131" s="105">
        <v>46</v>
      </c>
      <c r="B131" s="27"/>
      <c r="C131" s="47" t="s">
        <v>48</v>
      </c>
      <c r="D131" s="86" t="s">
        <v>132</v>
      </c>
      <c r="E131" s="218">
        <v>200</v>
      </c>
      <c r="F131" s="167">
        <v>78</v>
      </c>
      <c r="G131" s="98"/>
    </row>
    <row r="132" spans="1:7" ht="13.5">
      <c r="A132" s="105">
        <v>46</v>
      </c>
      <c r="B132" s="27"/>
      <c r="C132" s="47" t="s">
        <v>48</v>
      </c>
      <c r="D132" s="10" t="s">
        <v>149</v>
      </c>
      <c r="E132" s="222">
        <v>675</v>
      </c>
      <c r="F132" s="178">
        <v>800</v>
      </c>
      <c r="G132" s="98"/>
    </row>
    <row r="133" spans="1:7" ht="13.5">
      <c r="A133" s="105">
        <v>46</v>
      </c>
      <c r="B133" s="27"/>
      <c r="C133" s="47" t="s">
        <v>48</v>
      </c>
      <c r="D133" s="82" t="s">
        <v>133</v>
      </c>
      <c r="E133" s="218">
        <v>675</v>
      </c>
      <c r="F133" s="167">
        <v>800</v>
      </c>
      <c r="G133" s="98"/>
    </row>
    <row r="134" spans="1:7" ht="13.5">
      <c r="A134" s="105">
        <v>46</v>
      </c>
      <c r="B134" s="27"/>
      <c r="C134" s="47" t="s">
        <v>48</v>
      </c>
      <c r="D134" s="10" t="s">
        <v>84</v>
      </c>
      <c r="E134" s="218">
        <v>0</v>
      </c>
      <c r="F134" s="167">
        <v>0</v>
      </c>
      <c r="G134" s="98"/>
    </row>
    <row r="135" spans="1:7" ht="13.5">
      <c r="A135" s="105">
        <v>46</v>
      </c>
      <c r="B135" s="27"/>
      <c r="C135" s="47" t="s">
        <v>48</v>
      </c>
      <c r="D135" s="82" t="s">
        <v>114</v>
      </c>
      <c r="E135" s="218">
        <v>0</v>
      </c>
      <c r="F135" s="167">
        <v>0</v>
      </c>
      <c r="G135" s="98"/>
    </row>
    <row r="136" spans="1:7" ht="14.25" thickBot="1">
      <c r="A136" s="145">
        <v>46</v>
      </c>
      <c r="B136" s="109"/>
      <c r="C136" s="116" t="s">
        <v>48</v>
      </c>
      <c r="D136" s="112" t="s">
        <v>13</v>
      </c>
      <c r="E136" s="230">
        <v>0</v>
      </c>
      <c r="F136" s="184">
        <v>0</v>
      </c>
      <c r="G136" s="117"/>
    </row>
    <row r="137" spans="5:6" ht="13.5">
      <c r="E137" s="231"/>
      <c r="F137" s="185"/>
    </row>
    <row r="138" ht="12.75">
      <c r="F138" s="170"/>
    </row>
    <row r="139" spans="6:7" ht="12.75">
      <c r="F139" s="170"/>
      <c r="G139" s="50" t="s">
        <v>208</v>
      </c>
    </row>
    <row r="140" spans="1:7" ht="13.5">
      <c r="A140" s="29"/>
      <c r="F140" s="170"/>
      <c r="G140" s="50" t="s">
        <v>209</v>
      </c>
    </row>
    <row r="141" spans="1:7" ht="13.5">
      <c r="A141" s="32" t="s">
        <v>169</v>
      </c>
      <c r="F141" s="170"/>
      <c r="G141" s="50" t="s">
        <v>121</v>
      </c>
    </row>
    <row r="142" spans="1:7" ht="14.25" thickBot="1">
      <c r="A142" s="29" t="s">
        <v>50</v>
      </c>
      <c r="F142" s="50" t="s">
        <v>202</v>
      </c>
      <c r="G142" s="50"/>
    </row>
    <row r="143" spans="1:7" ht="13.5">
      <c r="A143" s="78"/>
      <c r="B143" s="123" t="s">
        <v>43</v>
      </c>
      <c r="C143" s="203"/>
      <c r="D143" s="202" t="s">
        <v>45</v>
      </c>
      <c r="E143" s="202">
        <v>2013</v>
      </c>
      <c r="F143" s="172">
        <v>2014</v>
      </c>
      <c r="G143" s="94"/>
    </row>
    <row r="144" spans="1:7" ht="13.5">
      <c r="A144" s="80" t="s">
        <v>38</v>
      </c>
      <c r="B144" s="90" t="s">
        <v>44</v>
      </c>
      <c r="C144" s="23" t="s">
        <v>46</v>
      </c>
      <c r="D144" s="23" t="s">
        <v>47</v>
      </c>
      <c r="E144" s="215"/>
      <c r="F144" s="173"/>
      <c r="G144" s="95" t="s">
        <v>41</v>
      </c>
    </row>
    <row r="145" spans="1:7" ht="14.25" thickBot="1">
      <c r="A145" s="81"/>
      <c r="B145" s="124" t="s">
        <v>42</v>
      </c>
      <c r="C145" s="125" t="s">
        <v>120</v>
      </c>
      <c r="D145" s="122" t="s">
        <v>190</v>
      </c>
      <c r="E145" s="216"/>
      <c r="F145" s="198"/>
      <c r="G145" s="97"/>
    </row>
    <row r="146" spans="1:7" ht="13.5">
      <c r="A146" s="140"/>
      <c r="B146" s="157"/>
      <c r="C146" s="158"/>
      <c r="D146" s="159"/>
      <c r="E146" s="232"/>
      <c r="F146" s="186"/>
      <c r="G146" s="160"/>
    </row>
    <row r="147" spans="1:7" ht="13.5">
      <c r="A147" s="105">
        <v>46</v>
      </c>
      <c r="B147" s="30"/>
      <c r="C147" s="47" t="s">
        <v>48</v>
      </c>
      <c r="D147" s="17" t="s">
        <v>150</v>
      </c>
      <c r="E147" s="233">
        <v>0</v>
      </c>
      <c r="F147" s="187">
        <v>0</v>
      </c>
      <c r="G147" s="118"/>
    </row>
    <row r="148" spans="1:7" ht="13.5">
      <c r="A148" s="105">
        <v>46</v>
      </c>
      <c r="B148" s="30"/>
      <c r="C148" s="45" t="s">
        <v>48</v>
      </c>
      <c r="D148" s="82" t="s">
        <v>54</v>
      </c>
      <c r="E148" s="233">
        <v>0</v>
      </c>
      <c r="F148" s="187">
        <v>0</v>
      </c>
      <c r="G148" s="118"/>
    </row>
    <row r="149" spans="1:7" ht="13.5">
      <c r="A149" s="105">
        <v>46</v>
      </c>
      <c r="B149" s="30"/>
      <c r="C149" s="49" t="s">
        <v>48</v>
      </c>
      <c r="D149" s="15" t="s">
        <v>151</v>
      </c>
      <c r="E149" s="233">
        <v>0</v>
      </c>
      <c r="F149" s="187">
        <v>0</v>
      </c>
      <c r="G149" s="118"/>
    </row>
    <row r="150" spans="1:7" ht="13.5">
      <c r="A150" s="105">
        <v>46</v>
      </c>
      <c r="B150" s="76"/>
      <c r="C150" s="47" t="s">
        <v>48</v>
      </c>
      <c r="D150" s="52" t="s">
        <v>152</v>
      </c>
      <c r="E150" s="224">
        <v>0</v>
      </c>
      <c r="F150" s="180">
        <v>0</v>
      </c>
      <c r="G150" s="98"/>
    </row>
    <row r="151" spans="1:7" ht="13.5">
      <c r="A151" s="105">
        <v>46</v>
      </c>
      <c r="B151" s="76"/>
      <c r="C151" s="47" t="s">
        <v>48</v>
      </c>
      <c r="D151" s="84" t="s">
        <v>240</v>
      </c>
      <c r="E151" s="224">
        <v>0</v>
      </c>
      <c r="F151" s="180">
        <v>0</v>
      </c>
      <c r="G151" s="98"/>
    </row>
    <row r="152" spans="1:7" ht="13.5">
      <c r="A152" s="105">
        <v>46</v>
      </c>
      <c r="B152" s="44"/>
      <c r="C152" s="46" t="s">
        <v>48</v>
      </c>
      <c r="D152" s="17" t="s">
        <v>16</v>
      </c>
      <c r="E152" s="223">
        <v>0</v>
      </c>
      <c r="F152" s="179">
        <v>0</v>
      </c>
      <c r="G152" s="119"/>
    </row>
    <row r="153" spans="1:7" ht="13.5">
      <c r="A153" s="105">
        <v>46</v>
      </c>
      <c r="B153" s="43"/>
      <c r="C153" s="45" t="s">
        <v>48</v>
      </c>
      <c r="D153" s="8" t="s">
        <v>241</v>
      </c>
      <c r="E153" s="224">
        <v>0</v>
      </c>
      <c r="F153" s="180">
        <v>0</v>
      </c>
      <c r="G153" s="98"/>
    </row>
    <row r="154" spans="1:7" ht="13.5">
      <c r="A154" s="105">
        <v>46</v>
      </c>
      <c r="B154" s="27"/>
      <c r="C154" s="45" t="s">
        <v>48</v>
      </c>
      <c r="D154" s="18" t="s">
        <v>153</v>
      </c>
      <c r="E154" s="224">
        <v>0</v>
      </c>
      <c r="F154" s="180">
        <v>0</v>
      </c>
      <c r="G154" s="120"/>
    </row>
    <row r="155" spans="1:7" ht="13.5">
      <c r="A155" s="105">
        <v>46</v>
      </c>
      <c r="B155" s="27"/>
      <c r="C155" s="45" t="s">
        <v>48</v>
      </c>
      <c r="D155" s="18" t="s">
        <v>154</v>
      </c>
      <c r="E155" s="224">
        <v>0</v>
      </c>
      <c r="F155" s="180">
        <v>0</v>
      </c>
      <c r="G155" s="120"/>
    </row>
    <row r="156" spans="1:7" ht="13.5">
      <c r="A156" s="105">
        <v>46</v>
      </c>
      <c r="B156" s="27"/>
      <c r="C156" s="45" t="s">
        <v>48</v>
      </c>
      <c r="D156" s="40" t="s">
        <v>14</v>
      </c>
      <c r="E156" s="224">
        <v>0</v>
      </c>
      <c r="F156" s="180">
        <v>0</v>
      </c>
      <c r="G156" s="98"/>
    </row>
    <row r="157" spans="1:7" ht="13.5">
      <c r="A157" s="105">
        <v>46</v>
      </c>
      <c r="B157" s="43"/>
      <c r="C157" s="45" t="s">
        <v>48</v>
      </c>
      <c r="D157" s="8" t="s">
        <v>85</v>
      </c>
      <c r="E157" s="224">
        <v>0</v>
      </c>
      <c r="F157" s="180">
        <v>0</v>
      </c>
      <c r="G157" s="98"/>
    </row>
    <row r="158" spans="1:7" ht="13.5">
      <c r="A158" s="105">
        <v>46</v>
      </c>
      <c r="B158" s="27"/>
      <c r="C158" s="45" t="s">
        <v>48</v>
      </c>
      <c r="D158" s="62" t="s">
        <v>115</v>
      </c>
      <c r="E158" s="224">
        <v>0</v>
      </c>
      <c r="F158" s="180">
        <v>0</v>
      </c>
      <c r="G158" s="120"/>
    </row>
    <row r="159" spans="1:7" ht="13.5">
      <c r="A159" s="105">
        <v>46</v>
      </c>
      <c r="B159" s="27"/>
      <c r="C159" s="45" t="s">
        <v>48</v>
      </c>
      <c r="D159" s="62" t="s">
        <v>156</v>
      </c>
      <c r="E159" s="224">
        <v>0</v>
      </c>
      <c r="F159" s="180">
        <v>0</v>
      </c>
      <c r="G159" s="120"/>
    </row>
    <row r="160" spans="1:7" ht="14.25" thickBot="1">
      <c r="A160" s="145">
        <v>46</v>
      </c>
      <c r="B160" s="99"/>
      <c r="C160" s="116" t="s">
        <v>48</v>
      </c>
      <c r="D160" s="121" t="s">
        <v>86</v>
      </c>
      <c r="E160" s="226">
        <v>0</v>
      </c>
      <c r="F160" s="181">
        <v>0</v>
      </c>
      <c r="G160" s="100"/>
    </row>
    <row r="161" spans="3:7" ht="13.5">
      <c r="C161" s="29"/>
      <c r="D161" s="29"/>
      <c r="E161" s="234"/>
      <c r="F161" s="29"/>
      <c r="G161" s="142"/>
    </row>
    <row r="162" ht="12.75">
      <c r="G162" s="143"/>
    </row>
    <row r="167" spans="1:2" ht="13.5">
      <c r="A167" s="32" t="s">
        <v>242</v>
      </c>
      <c r="B167" s="29"/>
    </row>
    <row r="168" ht="13.5">
      <c r="A168" s="29" t="s">
        <v>155</v>
      </c>
    </row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rowBreaks count="4" manualBreakCount="4">
    <brk id="34" max="6" man="1"/>
    <brk id="70" max="255" man="1"/>
    <brk id="10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majekova</dc:creator>
  <cp:keywords/>
  <dc:description/>
  <cp:lastModifiedBy>simona.masarova</cp:lastModifiedBy>
  <cp:lastPrinted>2011-06-27T08:53:09Z</cp:lastPrinted>
  <dcterms:created xsi:type="dcterms:W3CDTF">2005-01-24T15:47:01Z</dcterms:created>
  <dcterms:modified xsi:type="dcterms:W3CDTF">2011-08-15T13:49:57Z</dcterms:modified>
  <cp:category/>
  <cp:version/>
  <cp:contentType/>
  <cp:contentStatus/>
</cp:coreProperties>
</file>