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905" windowHeight="8415" tabRatio="881" activeTab="0"/>
  </bookViews>
  <sheets>
    <sheet name="Kumulatívny vývoj 1" sheetId="1" r:id="rId1"/>
    <sheet name="Mesačný vývoj 2" sheetId="2" r:id="rId2"/>
    <sheet name="Graf č. 1" sheetId="3" r:id="rId3"/>
    <sheet name="ZZ s pohľadávkou typ-forma 3" sheetId="4" r:id="rId4"/>
    <sheet name="ZZ MZ SR a tran. ZZ podľa pob.4" sheetId="5" r:id="rId5"/>
    <sheet name="Graf č.2" sheetId="6" r:id="rId6"/>
    <sheet name="ZZ - EX, SK, GP_5" sheetId="7" r:id="rId7"/>
  </sheets>
  <definedNames>
    <definedName name="_xlnm.Print_Titles" localSheetId="0">'Kumulatívny vývoj 1'!$1:$2</definedName>
    <definedName name="_xlnm.Print_Titles" localSheetId="6">'ZZ - EX, SK, GP_5'!$1:$2</definedName>
    <definedName name="_xlnm.Print_Area" localSheetId="2">'Graf č. 1'!$A$1:$M$36</definedName>
    <definedName name="_xlnm.Print_Area" localSheetId="5">'Graf č.2'!$A$1:$G$32</definedName>
    <definedName name="_xlnm.Print_Area" localSheetId="0">'Kumulatívny vývoj 1'!$A$1:$I$39</definedName>
    <definedName name="_xlnm.Print_Area" localSheetId="1">'Mesačný vývoj 2'!$A$1:$I$39</definedName>
    <definedName name="_xlnm.Print_Area" localSheetId="6">'ZZ - EX, SK, GP_5'!$A$1:$X$91</definedName>
    <definedName name="_xlnm.Print_Area" localSheetId="3">'ZZ s pohľadávkou typ-forma 3'!$A$1:$H$53</definedName>
  </definedNames>
  <calcPr fullCalcOnLoad="1"/>
</workbook>
</file>

<file path=xl/sharedStrings.xml><?xml version="1.0" encoding="utf-8"?>
<sst xmlns="http://schemas.openxmlformats.org/spreadsheetml/2006/main" count="713" uniqueCount="287">
  <si>
    <t>Pobočka</t>
  </si>
  <si>
    <t>IČO</t>
  </si>
  <si>
    <t>S + V spolu</t>
  </si>
  <si>
    <t>Banská Bystrica</t>
  </si>
  <si>
    <t>Bardejov</t>
  </si>
  <si>
    <t>Bratislava</t>
  </si>
  <si>
    <t>Čadca</t>
  </si>
  <si>
    <t>Dolný Kubín</t>
  </si>
  <si>
    <t>Galanta</t>
  </si>
  <si>
    <t>Humenné</t>
  </si>
  <si>
    <t>Košice</t>
  </si>
  <si>
    <t>Levice</t>
  </si>
  <si>
    <t>Lučenec</t>
  </si>
  <si>
    <t>Martin</t>
  </si>
  <si>
    <t>Michalovce</t>
  </si>
  <si>
    <t>Nitra</t>
  </si>
  <si>
    <t>Poprad</t>
  </si>
  <si>
    <t>Prešov</t>
  </si>
  <si>
    <t>Prievidza</t>
  </si>
  <si>
    <t>Rožňava</t>
  </si>
  <si>
    <t>Senica</t>
  </si>
  <si>
    <t>Spišská Nová Ves</t>
  </si>
  <si>
    <t>Stará Ľubovňa</t>
  </si>
  <si>
    <t>Svidník</t>
  </si>
  <si>
    <t>Topoľčany</t>
  </si>
  <si>
    <t>Trebišov</t>
  </si>
  <si>
    <t>Trenčín</t>
  </si>
  <si>
    <t>Trnava</t>
  </si>
  <si>
    <t>Veľký Krtíš</t>
  </si>
  <si>
    <t>Žiar nad Hronom</t>
  </si>
  <si>
    <t>Žilina</t>
  </si>
  <si>
    <t>Nové Zámky</t>
  </si>
  <si>
    <t>Dunajská Streda</t>
  </si>
  <si>
    <t>Považská Bystrica</t>
  </si>
  <si>
    <t>Liptovský Mikuláš</t>
  </si>
  <si>
    <t>Komárno</t>
  </si>
  <si>
    <t>Košice - okolie</t>
  </si>
  <si>
    <t>Rimavská Sobota</t>
  </si>
  <si>
    <t>Vranov nad Topľou</t>
  </si>
  <si>
    <t>Zvolen</t>
  </si>
  <si>
    <t>SPOLU</t>
  </si>
  <si>
    <t xml:space="preserve">Stav k </t>
  </si>
  <si>
    <t>31. januáru 2006</t>
  </si>
  <si>
    <t>28. februáru 2006</t>
  </si>
  <si>
    <t>31. marcu 2006</t>
  </si>
  <si>
    <t>30. aprílu 2006</t>
  </si>
  <si>
    <t>31. máju 2006</t>
  </si>
  <si>
    <t>30. júnu 2006</t>
  </si>
  <si>
    <t>Nemocnica s poliklinikou v Považskej Bystrici</t>
  </si>
  <si>
    <t>Fakultná nemocnica Trnava</t>
  </si>
  <si>
    <t>31. júlu 2006</t>
  </si>
  <si>
    <t>31. augustu 2006</t>
  </si>
  <si>
    <t>Typ zdravotníckeho zariadenia</t>
  </si>
  <si>
    <t>S</t>
  </si>
  <si>
    <t>V</t>
  </si>
  <si>
    <t>Legenda:</t>
  </si>
  <si>
    <t>30. septembru 2006</t>
  </si>
  <si>
    <t>31. októbru 2006</t>
  </si>
  <si>
    <t>00165549</t>
  </si>
  <si>
    <t>00607231</t>
  </si>
  <si>
    <t>00610291</t>
  </si>
  <si>
    <t>00606707</t>
  </si>
  <si>
    <t>00610411</t>
  </si>
  <si>
    <t>Nemocnica s poliklinikou Rimavská Sobota</t>
  </si>
  <si>
    <t>00610615</t>
  </si>
  <si>
    <t>00610712</t>
  </si>
  <si>
    <t>00610721</t>
  </si>
  <si>
    <t>00610381</t>
  </si>
  <si>
    <t>30. novembru 2006</t>
  </si>
  <si>
    <t>31. decembru 2006</t>
  </si>
  <si>
    <t>31. januáru 2007</t>
  </si>
  <si>
    <t>28. februáru 2007</t>
  </si>
  <si>
    <t>31. marcu 2007</t>
  </si>
  <si>
    <t>36119385</t>
  </si>
  <si>
    <t>30. aprílu 2007</t>
  </si>
  <si>
    <t>Nemocnica s poliklinikou Dunajská Streda</t>
  </si>
  <si>
    <t>Nemocnica s poliklinikou Skalica</t>
  </si>
  <si>
    <t>Nemocnica s poliklinikou Myjava</t>
  </si>
  <si>
    <t>31. máju 2007</t>
  </si>
  <si>
    <t>Názov zdravotníckeho zariadenia, sídlo</t>
  </si>
  <si>
    <t>ZZ zostávajúce v pôsobnosti MZ SR - Fakultné nemocnice</t>
  </si>
  <si>
    <t>ZZ zostávajúce v pôsobnosti MZ SR - Vysokošpecializované odborné ústavy</t>
  </si>
  <si>
    <t>ZZ zostávajúce v pôsobnosti MZ SR - Nemocnice s poliklinikou III. typu</t>
  </si>
  <si>
    <t>ZZ zostávajúce v pôsobnosti MZ SR - Psychiatrické nemocnice</t>
  </si>
  <si>
    <t>ZZ zostávajúce v pôsobnosti MZ SR - Psychiatrické liečebne</t>
  </si>
  <si>
    <t>ZZ zostávajúce v pôsobnosti MZ SR - Odborné liečebne ústavy</t>
  </si>
  <si>
    <t>ZZ zostávajúce v pôsobnosti MZ SR - Iné zariadenia</t>
  </si>
  <si>
    <t>ZZ prechádzajúce na VÚC - Nemocnice s poliklinikou II. typu</t>
  </si>
  <si>
    <t>ZZ prechádzajúce na VÚC - Polikliniky prechádzajúce na VÚC</t>
  </si>
  <si>
    <t>ZZ prechádzajúce na obce a mestá</t>
  </si>
  <si>
    <t>ZZ transformované na neziskové organizácie</t>
  </si>
  <si>
    <t xml:space="preserve">Novovzniknutá nezisková organizácia </t>
  </si>
  <si>
    <t>Rozpočtová organizácia vytvorená VÚC za účelom prevzatia pohľadávok ZZ</t>
  </si>
  <si>
    <t>Forma zdravotníckeho zariadenia (S/V)</t>
  </si>
  <si>
    <t>ZZ v pôsobnosti MZ SR</t>
  </si>
  <si>
    <t xml:space="preserve">ZZ prechádzajúce na VÚC, obce a mestá, neziskové organizácie </t>
  </si>
  <si>
    <t>17335647</t>
  </si>
  <si>
    <t>30. júnu 2007</t>
  </si>
  <si>
    <t>Spolu</t>
  </si>
  <si>
    <t>31. augustu 2007</t>
  </si>
  <si>
    <t>31. júlu 2007</t>
  </si>
  <si>
    <t>30. septembru 2007</t>
  </si>
  <si>
    <t>Typ ZZ</t>
  </si>
  <si>
    <t>Forma ZZ (S/V)</t>
  </si>
  <si>
    <t>Spôsob zabezpečenia pohľadávky</t>
  </si>
  <si>
    <t>Dátum zriadenia záložného práva</t>
  </si>
  <si>
    <t>Suma na ktorú bolo záložné právo zriadené</t>
  </si>
  <si>
    <t xml:space="preserve">Exekúcia </t>
  </si>
  <si>
    <t>splátkový kalendár</t>
  </si>
  <si>
    <t>Dátum podania návrhu na vykonanie exekúcie</t>
  </si>
  <si>
    <t>Meno konajúceho exekútora</t>
  </si>
  <si>
    <t>Číslo exekučného konania</t>
  </si>
  <si>
    <t>Výška uplatnenej sumy</t>
  </si>
  <si>
    <t>Výška vymoženej sumy</t>
  </si>
  <si>
    <t>dátum vydania rozhodnutia o povolení splátok dlžných súm v zmysle § 146 zákona o sociálnom poistení</t>
  </si>
  <si>
    <t>suma na ktorú bolo splácanie povolené</t>
  </si>
  <si>
    <t>suma úhrady na základe povolenia splátok dlžných súm</t>
  </si>
  <si>
    <t>Názov, sídlo</t>
  </si>
  <si>
    <t>31. októbru 2007</t>
  </si>
  <si>
    <t>30. novembru 2007</t>
  </si>
  <si>
    <t>Nemocnica s poliklinikou Želiezovce</t>
  </si>
  <si>
    <t>31. decembru 2007</t>
  </si>
  <si>
    <t>Stav pohľadávky k</t>
  </si>
  <si>
    <t>31. januáru 2008</t>
  </si>
  <si>
    <t>celkom odpustené penále v rámci GP</t>
  </si>
  <si>
    <t>dátum posúdenia splnenia podmienky pre GP</t>
  </si>
  <si>
    <t>zaplatené dlžné poistné v súvislosti GP</t>
  </si>
  <si>
    <t>Mesto Šahy (prevzaté od NsP Šahy, IČO: 00610275)</t>
  </si>
  <si>
    <t>00307513</t>
  </si>
  <si>
    <t>00607266</t>
  </si>
  <si>
    <t>31. marcu 2008</t>
  </si>
  <si>
    <t>Pohľadávky na poistnom</t>
  </si>
  <si>
    <t xml:space="preserve">Pohľadávka na poistnom </t>
  </si>
  <si>
    <t>Správa záväzkov a pohľadávok, Košice (prevzaté od Nemocnicu s poliklinikou svätej Barbory, Rožňava, IČO: 17335922)</t>
  </si>
  <si>
    <t>Psychiatrická liečebňa Samuela Bluma Plešivec</t>
  </si>
  <si>
    <t>Nemocnica s poliklinikou Trebišov</t>
  </si>
  <si>
    <t>30. aprílu 2008</t>
  </si>
  <si>
    <t>00610640</t>
  </si>
  <si>
    <t>Správa záväzkov a pohľadávok, Košice (prevzaté od NsP Š.Kukuru Michalovce, IČO:17335663)</t>
  </si>
  <si>
    <t>31. máju 2008</t>
  </si>
  <si>
    <t>Správa záväzkov a pohľadávok, Nitra (prevzaté od NSP Levice, IČO: 00610267)</t>
  </si>
  <si>
    <t>00634905</t>
  </si>
  <si>
    <t>30. júnu 2008</t>
  </si>
  <si>
    <t>novopredpí- sané penále</t>
  </si>
  <si>
    <t>37954920</t>
  </si>
  <si>
    <t>31. júlu 2008</t>
  </si>
  <si>
    <t>N</t>
  </si>
  <si>
    <t>A</t>
  </si>
  <si>
    <t>31. augustu 2008</t>
  </si>
  <si>
    <t>Nemocnica s poliklinikou, Spišská Nová Ves</t>
  </si>
  <si>
    <t>00610534</t>
  </si>
  <si>
    <t>ex. zál. právo</t>
  </si>
  <si>
    <t>JUDr. Andrea Ondrejková</t>
  </si>
  <si>
    <t>EX 115/2006</t>
  </si>
  <si>
    <t>EX 116/2006</t>
  </si>
  <si>
    <t>EX 117/2006</t>
  </si>
  <si>
    <t>30. septembru 2008</t>
  </si>
  <si>
    <t>00610658</t>
  </si>
  <si>
    <t>Dolnooravská nemocnica s poliklinikou MUDr. L. N. Jégého Dolný Kubín</t>
  </si>
  <si>
    <t>31. októbru 2008</t>
  </si>
  <si>
    <t>Nemocnica s poliklinikou A. Leňa Humenné</t>
  </si>
  <si>
    <t>00610283</t>
  </si>
  <si>
    <t>suma mesačnej úhrady dobrovoľných splátok</t>
  </si>
  <si>
    <t>30. novembru 2008</t>
  </si>
  <si>
    <t>31. decembru 2008</t>
  </si>
  <si>
    <t>Platenie bežného poistného</t>
  </si>
  <si>
    <t>- platí</t>
  </si>
  <si>
    <t>C</t>
  </si>
  <si>
    <t>- čiastočne (za zamestnancov)</t>
  </si>
  <si>
    <t>- neplatí</t>
  </si>
  <si>
    <t>X</t>
  </si>
  <si>
    <t>- ukončená registrácia</t>
  </si>
  <si>
    <t>Nemocnica s poliklinikou Prievidza so sídlom v Bojniciach</t>
  </si>
  <si>
    <t>Nemocnica s poliklinikou Zvolen</t>
  </si>
  <si>
    <t>Mestská poliklinika Hurbanovo</t>
  </si>
  <si>
    <t>Poliklinika Štúrovo</t>
  </si>
  <si>
    <t>Mestská poliklinika Šurany</t>
  </si>
  <si>
    <t>Poliklinika Tornaľa</t>
  </si>
  <si>
    <t>Fakultná nemocnica s poliklinikou F. D. Roosevelta Banská Bystrica</t>
  </si>
  <si>
    <t>Detská fakultná nemocnica s poliklinikou Bratislava</t>
  </si>
  <si>
    <t>Nemocnica s poliklinikou Sv. Lukáša Galanta</t>
  </si>
  <si>
    <t>Psychiatrická nemocnica Hronovce</t>
  </si>
  <si>
    <t>Mestská nemocnica Prof. MUDr. Rudolfa Korca, DrSc. Zlaté Moravce</t>
  </si>
  <si>
    <t>Fakultná nemocnica Nitra</t>
  </si>
  <si>
    <t>31. januáru 2009</t>
  </si>
  <si>
    <t>28. februáru 2009</t>
  </si>
  <si>
    <t>31. marcu 2009</t>
  </si>
  <si>
    <t>30. aprílu 2009</t>
  </si>
  <si>
    <t>31. máju 2009</t>
  </si>
  <si>
    <t>30. júnu 2009</t>
  </si>
  <si>
    <t>31. júlu 2009</t>
  </si>
  <si>
    <t>29. februáru 2008</t>
  </si>
  <si>
    <t>31. augustu 2009</t>
  </si>
  <si>
    <t>30. septembru 2009</t>
  </si>
  <si>
    <t xml:space="preserve">Nemocnica s poliklinikou sv. Barbory Rožňava, a. s.                                                                                                                                                                                         </t>
  </si>
  <si>
    <t>Nemocnica s poliklinikou Sv. Jakuba, n.o., Bardejov</t>
  </si>
  <si>
    <t>Nemocnica s poliklinikou Štefana Kukuru v Michalovciach, n.o.</t>
  </si>
  <si>
    <t>Psychiatrická nemocnica Michalovce, n.o.</t>
  </si>
  <si>
    <t>Sanatórium Tatranská Kotlina n.o.</t>
  </si>
  <si>
    <t>Nemocnica s poliklinikou Ilava, n.o.</t>
  </si>
  <si>
    <t>Revúcka medicínsko-humanitná, n.o., Revúca</t>
  </si>
  <si>
    <t xml:space="preserve">Odborný liečebný ústav psychiatrický, n.o. Predná Hora </t>
  </si>
  <si>
    <t>Nemocnica A. Wintera n.o. Piešťany</t>
  </si>
  <si>
    <t>Všeobecná nemocnica s poliklinikou, n.o., Veľký Krtíš</t>
  </si>
  <si>
    <t>Vranovská nemocnica, n.o., Vranov nad Topľou</t>
  </si>
  <si>
    <t>Regionálna nemocnica Banská Štiavnica, n.o.</t>
  </si>
  <si>
    <t>Nemocnica s poliklinikou Hnúšťa</t>
  </si>
  <si>
    <t>00610631</t>
  </si>
  <si>
    <t>31. októbru 2009</t>
  </si>
  <si>
    <t>30. novembru 2009</t>
  </si>
  <si>
    <t>Ľubovnianska nemocnica, n.o., Stará Ľubovňa</t>
  </si>
  <si>
    <t>31. decembru 2009</t>
  </si>
  <si>
    <t>31. januáru 2010</t>
  </si>
  <si>
    <t>Nemocnica s poliklinikou Trebišov a.s.</t>
  </si>
  <si>
    <t>Záchranná služba Košice</t>
  </si>
  <si>
    <t>00606731</t>
  </si>
  <si>
    <t>28. februáru 2010</t>
  </si>
  <si>
    <t>00606987</t>
  </si>
  <si>
    <t>31. marcu 2010</t>
  </si>
  <si>
    <t>Zdravotnícke zariadenia v správe MZ SR                          ( S )</t>
  </si>
  <si>
    <t>Detská ozdravovňa, Kremnické Bane</t>
  </si>
  <si>
    <t>30. aprílu 2010</t>
  </si>
  <si>
    <t>31. máju 2010</t>
  </si>
  <si>
    <t>vyhodnotenie generálneho pardonu 2008</t>
  </si>
  <si>
    <t>Fakultná nemocnica s poliklinikou J. A. Reimana Prešov</t>
  </si>
  <si>
    <t>00610577</t>
  </si>
  <si>
    <t>Fakultná nemocnica Trenčín</t>
  </si>
  <si>
    <t>00610470</t>
  </si>
  <si>
    <t>30. júnu 2010</t>
  </si>
  <si>
    <t>VI. 2010</t>
  </si>
  <si>
    <t>Univerzitná nemocnica Bratislava</t>
  </si>
  <si>
    <t>VII. 2010</t>
  </si>
  <si>
    <t>Univerzitná nemocnica L. Pasteura, Košice</t>
  </si>
  <si>
    <t>31. júlu 2010</t>
  </si>
  <si>
    <t>31. augustu 2010</t>
  </si>
  <si>
    <t>VIII. 2010</t>
  </si>
  <si>
    <t>Kysucká nemocnica s poliklinikou Čadca</t>
  </si>
  <si>
    <t>Psychiatrická nemocnica prof. Matulaya, Kremnica</t>
  </si>
  <si>
    <t>Liptovská nemocnica s poliklinikou MUDr. Ivana Stodolu Liptovský Mikuláš</t>
  </si>
  <si>
    <t>30. septembru 2010</t>
  </si>
  <si>
    <t>Zdravotnícke zariadenia po prevode na VÚC, obce, mestá + n.o. ( V )</t>
  </si>
  <si>
    <t xml:space="preserve">Zdravotnícke zariadenia v správe MZ SR </t>
  </si>
  <si>
    <t xml:space="preserve">Zdravotnícke zariadenia po prevode na VÚC, obce, mestá + n.o. </t>
  </si>
  <si>
    <t xml:space="preserve">Pohľadávka na poistnom voči zdravotníckym zariadeniam v správe MZ SR </t>
  </si>
  <si>
    <t xml:space="preserve">Pohľadávka na poistnom voči zdravotníckym zariadeniam po prevode na VÚC, obce, mestá + n.o. </t>
  </si>
  <si>
    <t>IX. 2010</t>
  </si>
  <si>
    <t>Oravská poliklinika Námestovo</t>
  </si>
  <si>
    <t>00634875</t>
  </si>
  <si>
    <t>31. októbru 2010</t>
  </si>
  <si>
    <t>X. 2010</t>
  </si>
  <si>
    <t>30. novembru 2010</t>
  </si>
  <si>
    <t>XI. 2010</t>
  </si>
  <si>
    <t>zaplatené poistné v súvislosti s oddlžením</t>
  </si>
  <si>
    <t>31. decembru 2010</t>
  </si>
  <si>
    <t>12_2010</t>
  </si>
  <si>
    <t>XII. 2010</t>
  </si>
  <si>
    <t>JUDr. Mária Krasňanová</t>
  </si>
  <si>
    <t>31. januáru 2011</t>
  </si>
  <si>
    <t>1_2011</t>
  </si>
  <si>
    <t>I. 2011</t>
  </si>
  <si>
    <t>28. februáru 2011</t>
  </si>
  <si>
    <t>2_2011</t>
  </si>
  <si>
    <t>II. 2011</t>
  </si>
  <si>
    <t>Psychiatrická nemocnica P. Pinela, Pezinok</t>
  </si>
  <si>
    <t>Fakultná nemocnica s poliklinikou Žilina</t>
  </si>
  <si>
    <t>EX č. 146/2011</t>
  </si>
  <si>
    <t>31. marcu 2011</t>
  </si>
  <si>
    <t>3_2011</t>
  </si>
  <si>
    <t>III. 2011</t>
  </si>
  <si>
    <t>Nemocnica s poliklinikou Dunajská Streda, a.s.</t>
  </si>
  <si>
    <t>30. aprílu 2011</t>
  </si>
  <si>
    <t>4_2011</t>
  </si>
  <si>
    <t>IV. 2011</t>
  </si>
  <si>
    <t>Pohľadávka na                     poistnom                                k 31. máju 2011</t>
  </si>
  <si>
    <t>31. máju 2011</t>
  </si>
  <si>
    <t>5_2011</t>
  </si>
  <si>
    <t>V. 2011</t>
  </si>
  <si>
    <t>Pohľadávka na poistnom k 30.6.2011</t>
  </si>
  <si>
    <t>Uznesením Okresného súdu Považská Bystrica č. 5Er/58/2011-13 zo dňa 21. 02. 2011, potvrdené uznesením Krajského súdu Trenčín číslo 17CoE180/2011-38 zo dňa 4.5.2011 povolený odklad exekúcie do 31.12.2011.</t>
  </si>
  <si>
    <t>zmluvné záložné právo</t>
  </si>
  <si>
    <t>30. júnu 2011</t>
  </si>
  <si>
    <t>6_2011</t>
  </si>
  <si>
    <t>6_2011 - 12_2010</t>
  </si>
  <si>
    <t>VI. 2011</t>
  </si>
  <si>
    <t>Pohľadávka na                     poistnom                                k 30. júnu 2011</t>
  </si>
  <si>
    <t>Rozdiel pohľadávky na                              poistnom                           6_ 2011 - 5_2011</t>
  </si>
  <si>
    <t>Národná transfúzna služba SR, Bratislava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</si>
</sst>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00,000"/>
    <numFmt numFmtId="173" formatCode="#,##0.00\ &quot;Sk&quot;"/>
    <numFmt numFmtId="174" formatCode="00,000,000"/>
    <numFmt numFmtId="175" formatCode="#,##0.00_ ;\-#,##0.00\ "/>
    <numFmt numFmtId="176" formatCode="#,##0.00_ ;[Red]\-#,##0.00\ "/>
    <numFmt numFmtId="177" formatCode="[$-41B]d\.\ mmmm\ yyyy"/>
    <numFmt numFmtId="178" formatCode="#,##0.00\ _S_k"/>
    <numFmt numFmtId="179" formatCode="000\ 00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0.00_ ;[Red]\-0.00\ "/>
    <numFmt numFmtId="184" formatCode="mmm/yyyy"/>
    <numFmt numFmtId="185" formatCode="d/m/yy;@"/>
    <numFmt numFmtId="186" formatCode="d/m/yyyy;@"/>
    <numFmt numFmtId="187" formatCode="#,##0.000"/>
    <numFmt numFmtId="188" formatCode="#,##0.0000"/>
    <numFmt numFmtId="189" formatCode="#,##0.0"/>
    <numFmt numFmtId="190" formatCode="###\ ###\ ###\ ##0.00"/>
    <numFmt numFmtId="191" formatCode="0.0%"/>
    <numFmt numFmtId="192" formatCode="#,##0.00;[Red]#,##0.00"/>
    <numFmt numFmtId="193" formatCode="#,##0.0000000000000"/>
    <numFmt numFmtId="194" formatCode="#,##0.000000"/>
    <numFmt numFmtId="195" formatCode="0.000"/>
    <numFmt numFmtId="196" formatCode="#,##0.000_ ;[Red]\-#,##0.000\ "/>
    <numFmt numFmtId="197" formatCode="#,##0.00\ &quot;€&quot;"/>
    <numFmt numFmtId="198" formatCode="#,##0.00\ [$€-40B]"/>
    <numFmt numFmtId="199" formatCode="mm/\ yyyy"/>
    <numFmt numFmtId="200" formatCode="m/\ yyyy"/>
    <numFmt numFmtId="201" formatCode="mmm/\ yyyy"/>
    <numFmt numFmtId="202" formatCode="[$-F800]dddd\,\ mmmm\ dd\,\ yyyy"/>
    <numFmt numFmtId="203" formatCode="#,##0.00000"/>
    <numFmt numFmtId="204" formatCode="#,##0.00\ [$€-1]"/>
    <numFmt numFmtId="205" formatCode="#,##0.00\ _€"/>
    <numFmt numFmtId="206" formatCode="#,##0.00\ [$EUR]"/>
  </numFmts>
  <fonts count="5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E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4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9"/>
      <color indexed="8"/>
      <name val="Arial"/>
      <family val="0"/>
    </font>
    <font>
      <b/>
      <sz val="10"/>
      <color indexed="8"/>
      <name val="Arial"/>
      <family val="0"/>
    </font>
    <font>
      <sz val="10.25"/>
      <color indexed="8"/>
      <name val="Arial"/>
      <family val="0"/>
    </font>
    <font>
      <b/>
      <sz val="9.5"/>
      <color indexed="8"/>
      <name val="Arial"/>
      <family val="0"/>
    </font>
    <font>
      <b/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444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4" fontId="6" fillId="33" borderId="11" xfId="0" applyNumberFormat="1" applyFont="1" applyFill="1" applyBorder="1" applyAlignment="1">
      <alignment vertical="center"/>
    </xf>
    <xf numFmtId="4" fontId="6" fillId="33" borderId="12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0" fontId="6" fillId="33" borderId="0" xfId="0" applyFont="1" applyFill="1" applyAlignment="1">
      <alignment vertical="center"/>
    </xf>
    <xf numFmtId="4" fontId="6" fillId="33" borderId="11" xfId="0" applyNumberFormat="1" applyFont="1" applyFill="1" applyBorder="1" applyAlignment="1">
      <alignment horizontal="right" vertical="center"/>
    </xf>
    <xf numFmtId="4" fontId="6" fillId="33" borderId="13" xfId="0" applyNumberFormat="1" applyFont="1" applyFill="1" applyBorder="1" applyAlignment="1">
      <alignment horizontal="right" vertical="center" wrapText="1"/>
    </xf>
    <xf numFmtId="4" fontId="6" fillId="33" borderId="14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/>
    </xf>
    <xf numFmtId="0" fontId="13" fillId="0" borderId="0" xfId="0" applyFont="1" applyFill="1" applyBorder="1" applyAlignment="1">
      <alignment horizontal="center"/>
    </xf>
    <xf numFmtId="1" fontId="11" fillId="0" borderId="0" xfId="0" applyNumberFormat="1" applyFont="1" applyFill="1" applyAlignment="1">
      <alignment horizontal="right"/>
    </xf>
    <xf numFmtId="0" fontId="1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4" fontId="6" fillId="0" borderId="0" xfId="0" applyNumberFormat="1" applyFont="1" applyFill="1" applyAlignment="1">
      <alignment vertical="center"/>
    </xf>
    <xf numFmtId="0" fontId="0" fillId="33" borderId="0" xfId="0" applyFill="1" applyBorder="1" applyAlignment="1">
      <alignment/>
    </xf>
    <xf numFmtId="0" fontId="12" fillId="34" borderId="17" xfId="0" applyFont="1" applyFill="1" applyBorder="1" applyAlignment="1">
      <alignment/>
    </xf>
    <xf numFmtId="0" fontId="12" fillId="34" borderId="18" xfId="0" applyFont="1" applyFill="1" applyBorder="1" applyAlignment="1">
      <alignment/>
    </xf>
    <xf numFmtId="4" fontId="12" fillId="34" borderId="11" xfId="0" applyNumberFormat="1" applyFont="1" applyFill="1" applyBorder="1" applyAlignment="1">
      <alignment horizontal="right"/>
    </xf>
    <xf numFmtId="0" fontId="12" fillId="34" borderId="17" xfId="0" applyFont="1" applyFill="1" applyBorder="1" applyAlignment="1">
      <alignment vertical="top" wrapText="1"/>
    </xf>
    <xf numFmtId="0" fontId="13" fillId="0" borderId="0" xfId="0" applyFont="1" applyAlignment="1">
      <alignment/>
    </xf>
    <xf numFmtId="4" fontId="0" fillId="33" borderId="0" xfId="0" applyNumberFormat="1" applyFill="1" applyBorder="1" applyAlignment="1">
      <alignment/>
    </xf>
    <xf numFmtId="0" fontId="8" fillId="0" borderId="0" xfId="0" applyFont="1" applyBorder="1" applyAlignment="1">
      <alignment/>
    </xf>
    <xf numFmtId="0" fontId="15" fillId="33" borderId="0" xfId="0" applyFont="1" applyFill="1" applyBorder="1" applyAlignment="1">
      <alignment/>
    </xf>
    <xf numFmtId="0" fontId="1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33" borderId="0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4" fontId="6" fillId="0" borderId="11" xfId="0" applyNumberFormat="1" applyFont="1" applyFill="1" applyBorder="1" applyAlignment="1">
      <alignment vertical="center"/>
    </xf>
    <xf numFmtId="4" fontId="6" fillId="0" borderId="19" xfId="0" applyNumberFormat="1" applyFont="1" applyFill="1" applyBorder="1" applyAlignment="1">
      <alignment vertical="center"/>
    </xf>
    <xf numFmtId="4" fontId="6" fillId="0" borderId="12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center" vertical="center" wrapText="1"/>
    </xf>
    <xf numFmtId="4" fontId="5" fillId="0" borderId="23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4" fontId="5" fillId="0" borderId="25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4" fontId="12" fillId="34" borderId="26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 vertical="top" wrapText="1"/>
    </xf>
    <xf numFmtId="4" fontId="14" fillId="33" borderId="0" xfId="0" applyNumberFormat="1" applyFont="1" applyFill="1" applyBorder="1" applyAlignment="1">
      <alignment vertical="top" wrapText="1"/>
    </xf>
    <xf numFmtId="4" fontId="0" fillId="33" borderId="0" xfId="0" applyNumberFormat="1" applyFont="1" applyFill="1" applyBorder="1" applyAlignment="1">
      <alignment vertical="top"/>
    </xf>
    <xf numFmtId="4" fontId="12" fillId="33" borderId="0" xfId="0" applyNumberFormat="1" applyFont="1" applyFill="1" applyBorder="1" applyAlignment="1">
      <alignment vertical="center" wrapText="1"/>
    </xf>
    <xf numFmtId="4" fontId="12" fillId="33" borderId="0" xfId="0" applyNumberFormat="1" applyFont="1" applyFill="1" applyBorder="1" applyAlignment="1">
      <alignment horizontal="center" vertical="center" wrapText="1"/>
    </xf>
    <xf numFmtId="4" fontId="12" fillId="33" borderId="0" xfId="0" applyNumberFormat="1" applyFont="1" applyFill="1" applyBorder="1" applyAlignment="1">
      <alignment horizontal="center" vertical="center"/>
    </xf>
    <xf numFmtId="4" fontId="0" fillId="33" borderId="0" xfId="0" applyNumberFormat="1" applyFill="1" applyBorder="1" applyAlignment="1">
      <alignment vertical="top"/>
    </xf>
    <xf numFmtId="4" fontId="12" fillId="33" borderId="0" xfId="0" applyNumberFormat="1" applyFont="1" applyFill="1" applyBorder="1" applyAlignment="1">
      <alignment/>
    </xf>
    <xf numFmtId="4" fontId="5" fillId="33" borderId="0" xfId="0" applyNumberFormat="1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14" fillId="34" borderId="18" xfId="0" applyFont="1" applyFill="1" applyBorder="1" applyAlignment="1">
      <alignment/>
    </xf>
    <xf numFmtId="4" fontId="0" fillId="0" borderId="0" xfId="0" applyNumberFormat="1" applyFont="1" applyFill="1" applyBorder="1" applyAlignment="1">
      <alignment vertical="top"/>
    </xf>
    <xf numFmtId="176" fontId="1" fillId="0" borderId="27" xfId="0" applyNumberFormat="1" applyFont="1" applyFill="1" applyBorder="1" applyAlignment="1">
      <alignment/>
    </xf>
    <xf numFmtId="0" fontId="1" fillId="0" borderId="28" xfId="0" applyFont="1" applyFill="1" applyBorder="1" applyAlignment="1">
      <alignment/>
    </xf>
    <xf numFmtId="4" fontId="0" fillId="0" borderId="11" xfId="0" applyNumberFormat="1" applyFont="1" applyFill="1" applyBorder="1" applyAlignment="1">
      <alignment vertical="top"/>
    </xf>
    <xf numFmtId="4" fontId="0" fillId="0" borderId="29" xfId="0" applyNumberFormat="1" applyFont="1" applyFill="1" applyBorder="1" applyAlignment="1">
      <alignment vertical="top"/>
    </xf>
    <xf numFmtId="173" fontId="0" fillId="0" borderId="0" xfId="0" applyNumberFormat="1" applyFont="1" applyFill="1" applyAlignment="1">
      <alignment/>
    </xf>
    <xf numFmtId="173" fontId="0" fillId="0" borderId="0" xfId="0" applyNumberFormat="1" applyAlignment="1">
      <alignment/>
    </xf>
    <xf numFmtId="173" fontId="15" fillId="33" borderId="0" xfId="0" applyNumberFormat="1" applyFont="1" applyFill="1" applyBorder="1" applyAlignment="1">
      <alignment/>
    </xf>
    <xf numFmtId="4" fontId="1" fillId="0" borderId="30" xfId="0" applyNumberFormat="1" applyFont="1" applyFill="1" applyBorder="1" applyAlignment="1">
      <alignment/>
    </xf>
    <xf numFmtId="0" fontId="5" fillId="0" borderId="31" xfId="0" applyFont="1" applyFill="1" applyBorder="1" applyAlignment="1">
      <alignment horizontal="right" vertical="center"/>
    </xf>
    <xf numFmtId="0" fontId="5" fillId="33" borderId="31" xfId="0" applyFont="1" applyFill="1" applyBorder="1" applyAlignment="1">
      <alignment horizontal="right" vertical="center"/>
    </xf>
    <xf numFmtId="4" fontId="5" fillId="33" borderId="31" xfId="0" applyNumberFormat="1" applyFont="1" applyFill="1" applyBorder="1" applyAlignment="1">
      <alignment horizontal="right" vertical="center"/>
    </xf>
    <xf numFmtId="4" fontId="6" fillId="33" borderId="32" xfId="0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4" fontId="9" fillId="33" borderId="0" xfId="0" applyNumberFormat="1" applyFont="1" applyFill="1" applyBorder="1" applyAlignment="1">
      <alignment vertical="center"/>
    </xf>
    <xf numFmtId="4" fontId="9" fillId="33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/>
    </xf>
    <xf numFmtId="187" fontId="6" fillId="33" borderId="0" xfId="0" applyNumberFormat="1" applyFont="1" applyFill="1" applyAlignment="1">
      <alignment vertical="center"/>
    </xf>
    <xf numFmtId="4" fontId="6" fillId="0" borderId="33" xfId="0" applyNumberFormat="1" applyFont="1" applyFill="1" applyBorder="1" applyAlignment="1">
      <alignment vertical="center"/>
    </xf>
    <xf numFmtId="4" fontId="5" fillId="33" borderId="34" xfId="0" applyNumberFormat="1" applyFont="1" applyFill="1" applyBorder="1" applyAlignment="1">
      <alignment horizontal="right" vertical="center" wrapText="1"/>
    </xf>
    <xf numFmtId="14" fontId="5" fillId="33" borderId="31" xfId="0" applyNumberFormat="1" applyFont="1" applyFill="1" applyBorder="1" applyAlignment="1">
      <alignment horizontal="right" vertical="center"/>
    </xf>
    <xf numFmtId="0" fontId="5" fillId="33" borderId="35" xfId="0" applyFont="1" applyFill="1" applyBorder="1" applyAlignment="1">
      <alignment horizontal="right" vertical="center"/>
    </xf>
    <xf numFmtId="0" fontId="5" fillId="33" borderId="34" xfId="0" applyFont="1" applyFill="1" applyBorder="1" applyAlignment="1">
      <alignment horizontal="right" vertical="center"/>
    </xf>
    <xf numFmtId="4" fontId="5" fillId="33" borderId="35" xfId="0" applyNumberFormat="1" applyFont="1" applyFill="1" applyBorder="1" applyAlignment="1">
      <alignment horizontal="right" vertical="center"/>
    </xf>
    <xf numFmtId="4" fontId="6" fillId="33" borderId="36" xfId="0" applyNumberFormat="1" applyFont="1" applyFill="1" applyBorder="1" applyAlignment="1">
      <alignment vertical="center"/>
    </xf>
    <xf numFmtId="4" fontId="6" fillId="33" borderId="32" xfId="0" applyNumberFormat="1" applyFont="1" applyFill="1" applyBorder="1" applyAlignment="1">
      <alignment horizontal="right" vertical="center"/>
    </xf>
    <xf numFmtId="4" fontId="6" fillId="33" borderId="37" xfId="0" applyNumberFormat="1" applyFont="1" applyFill="1" applyBorder="1" applyAlignment="1">
      <alignment horizontal="right" vertical="center" wrapText="1"/>
    </xf>
    <xf numFmtId="4" fontId="6" fillId="33" borderId="38" xfId="0" applyNumberFormat="1" applyFont="1" applyFill="1" applyBorder="1" applyAlignment="1">
      <alignment vertical="center"/>
    </xf>
    <xf numFmtId="4" fontId="6" fillId="33" borderId="29" xfId="0" applyNumberFormat="1" applyFont="1" applyFill="1" applyBorder="1" applyAlignment="1">
      <alignment vertical="center"/>
    </xf>
    <xf numFmtId="4" fontId="6" fillId="33" borderId="39" xfId="0" applyNumberFormat="1" applyFont="1" applyFill="1" applyBorder="1" applyAlignment="1">
      <alignment horizontal="right" vertical="center" wrapText="1"/>
    </xf>
    <xf numFmtId="4" fontId="6" fillId="33" borderId="40" xfId="0" applyNumberFormat="1" applyFont="1" applyFill="1" applyBorder="1" applyAlignment="1">
      <alignment vertical="center"/>
    </xf>
    <xf numFmtId="4" fontId="6" fillId="33" borderId="41" xfId="0" applyNumberFormat="1" applyFont="1" applyFill="1" applyBorder="1" applyAlignment="1">
      <alignment vertical="center"/>
    </xf>
    <xf numFmtId="4" fontId="6" fillId="33" borderId="42" xfId="0" applyNumberFormat="1" applyFont="1" applyFill="1" applyBorder="1" applyAlignment="1">
      <alignment horizontal="right" vertical="center" wrapText="1"/>
    </xf>
    <xf numFmtId="4" fontId="12" fillId="34" borderId="17" xfId="0" applyNumberFormat="1" applyFont="1" applyFill="1" applyBorder="1" applyAlignment="1">
      <alignment horizontal="right"/>
    </xf>
    <xf numFmtId="4" fontId="12" fillId="34" borderId="18" xfId="0" applyNumberFormat="1" applyFont="1" applyFill="1" applyBorder="1" applyAlignment="1">
      <alignment/>
    </xf>
    <xf numFmtId="4" fontId="12" fillId="34" borderId="26" xfId="0" applyNumberFormat="1" applyFont="1" applyFill="1" applyBorder="1" applyAlignment="1">
      <alignment horizontal="right"/>
    </xf>
    <xf numFmtId="4" fontId="12" fillId="34" borderId="17" xfId="0" applyNumberFormat="1" applyFont="1" applyFill="1" applyBorder="1" applyAlignment="1">
      <alignment/>
    </xf>
    <xf numFmtId="4" fontId="12" fillId="34" borderId="18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4" fontId="12" fillId="0" borderId="0" xfId="0" applyNumberFormat="1" applyFont="1" applyFill="1" applyBorder="1" applyAlignment="1">
      <alignment/>
    </xf>
    <xf numFmtId="0" fontId="0" fillId="0" borderId="43" xfId="0" applyFill="1" applyBorder="1" applyAlignment="1">
      <alignment/>
    </xf>
    <xf numFmtId="4" fontId="6" fillId="0" borderId="14" xfId="0" applyNumberFormat="1" applyFont="1" applyFill="1" applyBorder="1" applyAlignment="1">
      <alignment vertical="center"/>
    </xf>
    <xf numFmtId="4" fontId="0" fillId="0" borderId="26" xfId="0" applyNumberFormat="1" applyFont="1" applyFill="1" applyBorder="1" applyAlignment="1">
      <alignment horizontal="right" vertical="top" wrapText="1"/>
    </xf>
    <xf numFmtId="176" fontId="5" fillId="0" borderId="0" xfId="0" applyNumberFormat="1" applyFont="1" applyFill="1" applyAlignment="1">
      <alignment vertical="center"/>
    </xf>
    <xf numFmtId="0" fontId="12" fillId="0" borderId="0" xfId="0" applyFont="1" applyAlignment="1">
      <alignment/>
    </xf>
    <xf numFmtId="0" fontId="14" fillId="33" borderId="0" xfId="0" applyFont="1" applyFill="1" applyBorder="1" applyAlignment="1">
      <alignment horizontal="left" vertical="top"/>
    </xf>
    <xf numFmtId="0" fontId="14" fillId="0" borderId="0" xfId="0" applyFont="1" applyAlignment="1">
      <alignment horizontal="center"/>
    </xf>
    <xf numFmtId="1" fontId="14" fillId="33" borderId="0" xfId="0" applyNumberFormat="1" applyFont="1" applyFill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 wrapText="1"/>
    </xf>
    <xf numFmtId="4" fontId="6" fillId="33" borderId="14" xfId="0" applyNumberFormat="1" applyFont="1" applyFill="1" applyBorder="1" applyAlignment="1">
      <alignment horizontal="right" vertical="center"/>
    </xf>
    <xf numFmtId="4" fontId="6" fillId="0" borderId="26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/>
    </xf>
    <xf numFmtId="4" fontId="12" fillId="34" borderId="11" xfId="0" applyNumberFormat="1" applyFont="1" applyFill="1" applyBorder="1" applyAlignment="1">
      <alignment/>
    </xf>
    <xf numFmtId="0" fontId="12" fillId="34" borderId="18" xfId="0" applyFont="1" applyFill="1" applyBorder="1" applyAlignment="1">
      <alignment horizontal="right"/>
    </xf>
    <xf numFmtId="4" fontId="6" fillId="0" borderId="44" xfId="0" applyNumberFormat="1" applyFont="1" applyFill="1" applyBorder="1" applyAlignment="1">
      <alignment vertical="center"/>
    </xf>
    <xf numFmtId="4" fontId="6" fillId="33" borderId="14" xfId="0" applyNumberFormat="1" applyFont="1" applyFill="1" applyBorder="1" applyAlignment="1">
      <alignment vertical="center"/>
    </xf>
    <xf numFmtId="4" fontId="6" fillId="0" borderId="45" xfId="0" applyNumberFormat="1" applyFont="1" applyFill="1" applyBorder="1" applyAlignment="1">
      <alignment horizontal="right" vertical="center"/>
    </xf>
    <xf numFmtId="4" fontId="6" fillId="33" borderId="26" xfId="0" applyNumberFormat="1" applyFont="1" applyFill="1" applyBorder="1" applyAlignment="1">
      <alignment vertical="center"/>
    </xf>
    <xf numFmtId="4" fontId="6" fillId="0" borderId="26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right" vertical="center"/>
    </xf>
    <xf numFmtId="4" fontId="5" fillId="33" borderId="10" xfId="0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right" vertical="center"/>
    </xf>
    <xf numFmtId="4" fontId="6" fillId="33" borderId="13" xfId="0" applyNumberFormat="1" applyFont="1" applyFill="1" applyBorder="1" applyAlignment="1">
      <alignment horizontal="right" vertical="center"/>
    </xf>
    <xf numFmtId="0" fontId="5" fillId="33" borderId="21" xfId="0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/>
    </xf>
    <xf numFmtId="4" fontId="6" fillId="0" borderId="14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34" borderId="26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" fontId="7" fillId="35" borderId="46" xfId="0" applyNumberFormat="1" applyFont="1" applyFill="1" applyBorder="1" applyAlignment="1">
      <alignment horizontal="center" vertical="center" wrapText="1"/>
    </xf>
    <xf numFmtId="17" fontId="7" fillId="35" borderId="30" xfId="0" applyNumberFormat="1" applyFont="1" applyFill="1" applyBorder="1" applyAlignment="1">
      <alignment horizontal="center" vertical="center" wrapText="1"/>
    </xf>
    <xf numFmtId="49" fontId="7" fillId="35" borderId="47" xfId="0" applyNumberFormat="1" applyFont="1" applyFill="1" applyBorder="1" applyAlignment="1">
      <alignment horizontal="center" vertical="center" wrapText="1"/>
    </xf>
    <xf numFmtId="4" fontId="1" fillId="35" borderId="30" xfId="0" applyNumberFormat="1" applyFont="1" applyFill="1" applyBorder="1" applyAlignment="1">
      <alignment/>
    </xf>
    <xf numFmtId="4" fontId="1" fillId="35" borderId="46" xfId="0" applyNumberFormat="1" applyFont="1" applyFill="1" applyBorder="1" applyAlignment="1">
      <alignment/>
    </xf>
    <xf numFmtId="4" fontId="1" fillId="35" borderId="47" xfId="0" applyNumberFormat="1" applyFont="1" applyFill="1" applyBorder="1" applyAlignment="1">
      <alignment/>
    </xf>
    <xf numFmtId="14" fontId="11" fillId="0" borderId="0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/>
    </xf>
    <xf numFmtId="0" fontId="12" fillId="34" borderId="18" xfId="0" applyFont="1" applyFill="1" applyBorder="1" applyAlignment="1">
      <alignment horizontal="center"/>
    </xf>
    <xf numFmtId="187" fontId="6" fillId="0" borderId="0" xfId="0" applyNumberFormat="1" applyFont="1" applyFill="1" applyAlignment="1">
      <alignment vertical="center"/>
    </xf>
    <xf numFmtId="191" fontId="6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top"/>
    </xf>
    <xf numFmtId="0" fontId="12" fillId="35" borderId="11" xfId="0" applyFont="1" applyFill="1" applyBorder="1" applyAlignment="1">
      <alignment horizontal="center" vertical="center" wrapText="1"/>
    </xf>
    <xf numFmtId="4" fontId="12" fillId="35" borderId="11" xfId="0" applyNumberFormat="1" applyFont="1" applyFill="1" applyBorder="1" applyAlignment="1">
      <alignment horizontal="center" vertical="center" wrapText="1"/>
    </xf>
    <xf numFmtId="4" fontId="6" fillId="0" borderId="42" xfId="0" applyNumberFormat="1" applyFont="1" applyFill="1" applyBorder="1" applyAlignment="1">
      <alignment vertical="center"/>
    </xf>
    <xf numFmtId="4" fontId="6" fillId="0" borderId="13" xfId="0" applyNumberFormat="1" applyFont="1" applyFill="1" applyBorder="1" applyAlignment="1">
      <alignment vertical="center"/>
    </xf>
    <xf numFmtId="4" fontId="6" fillId="0" borderId="45" xfId="0" applyNumberFormat="1" applyFont="1" applyFill="1" applyBorder="1" applyAlignment="1">
      <alignment vertical="center"/>
    </xf>
    <xf numFmtId="4" fontId="6" fillId="33" borderId="0" xfId="0" applyNumberFormat="1" applyFont="1" applyFill="1" applyAlignment="1">
      <alignment vertical="center"/>
    </xf>
    <xf numFmtId="0" fontId="5" fillId="0" borderId="16" xfId="0" applyFont="1" applyFill="1" applyBorder="1" applyAlignment="1">
      <alignment horizontal="right" vertical="center"/>
    </xf>
    <xf numFmtId="4" fontId="6" fillId="0" borderId="48" xfId="0" applyNumberFormat="1" applyFont="1" applyFill="1" applyBorder="1" applyAlignment="1">
      <alignment vertical="center"/>
    </xf>
    <xf numFmtId="4" fontId="6" fillId="0" borderId="41" xfId="0" applyNumberFormat="1" applyFont="1" applyFill="1" applyBorder="1" applyAlignment="1">
      <alignment vertical="center"/>
    </xf>
    <xf numFmtId="0" fontId="1" fillId="33" borderId="30" xfId="0" applyFont="1" applyFill="1" applyBorder="1" applyAlignment="1">
      <alignment horizontal="center" vertical="center"/>
    </xf>
    <xf numFmtId="4" fontId="0" fillId="0" borderId="0" xfId="0" applyNumberFormat="1" applyFont="1" applyBorder="1" applyAlignment="1">
      <alignment vertical="center"/>
    </xf>
    <xf numFmtId="4" fontId="0" fillId="0" borderId="0" xfId="0" applyNumberFormat="1" applyFont="1" applyFill="1" applyBorder="1" applyAlignment="1">
      <alignment vertical="top" wrapText="1"/>
    </xf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1" fontId="0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 horizontal="center"/>
    </xf>
    <xf numFmtId="4" fontId="0" fillId="33" borderId="0" xfId="0" applyNumberFormat="1" applyFill="1" applyAlignment="1">
      <alignment/>
    </xf>
    <xf numFmtId="17" fontId="7" fillId="35" borderId="15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/>
    </xf>
    <xf numFmtId="187" fontId="0" fillId="0" borderId="0" xfId="0" applyNumberFormat="1" applyFont="1" applyFill="1" applyBorder="1" applyAlignment="1">
      <alignment/>
    </xf>
    <xf numFmtId="187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196" fontId="5" fillId="33" borderId="0" xfId="0" applyNumberFormat="1" applyFont="1" applyFill="1" applyAlignment="1">
      <alignment vertical="center"/>
    </xf>
    <xf numFmtId="0" fontId="1" fillId="33" borderId="49" xfId="0" applyFont="1" applyFill="1" applyBorder="1" applyAlignment="1">
      <alignment horizontal="center" vertical="center" wrapText="1"/>
    </xf>
    <xf numFmtId="1" fontId="1" fillId="33" borderId="49" xfId="0" applyNumberFormat="1" applyFont="1" applyFill="1" applyBorder="1" applyAlignment="1">
      <alignment horizontal="center" vertical="center" wrapText="1"/>
    </xf>
    <xf numFmtId="0" fontId="1" fillId="33" borderId="50" xfId="0" applyFont="1" applyFill="1" applyBorder="1" applyAlignment="1">
      <alignment horizontal="center" vertical="center" wrapText="1"/>
    </xf>
    <xf numFmtId="0" fontId="1" fillId="33" borderId="5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right" vertical="center"/>
    </xf>
    <xf numFmtId="4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>
      <alignment horizontal="right" vertical="center"/>
    </xf>
    <xf numFmtId="0" fontId="1" fillId="33" borderId="52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5" fillId="35" borderId="19" xfId="0" applyFont="1" applyFill="1" applyBorder="1" applyAlignment="1">
      <alignment horizontal="center" vertical="center" wrapText="1"/>
    </xf>
    <xf numFmtId="4" fontId="6" fillId="0" borderId="26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1" fillId="0" borderId="0" xfId="0" applyFont="1" applyFill="1" applyAlignment="1">
      <alignment/>
    </xf>
    <xf numFmtId="176" fontId="1" fillId="0" borderId="30" xfId="0" applyNumberFormat="1" applyFont="1" applyFill="1" applyBorder="1" applyAlignment="1">
      <alignment/>
    </xf>
    <xf numFmtId="4" fontId="12" fillId="34" borderId="11" xfId="0" applyNumberFormat="1" applyFont="1" applyFill="1" applyBorder="1" applyAlignment="1">
      <alignment/>
    </xf>
    <xf numFmtId="4" fontId="12" fillId="34" borderId="17" xfId="0" applyNumberFormat="1" applyFont="1" applyFill="1" applyBorder="1" applyAlignment="1">
      <alignment/>
    </xf>
    <xf numFmtId="4" fontId="12" fillId="34" borderId="26" xfId="0" applyNumberFormat="1" applyFont="1" applyFill="1" applyBorder="1" applyAlignment="1">
      <alignment/>
    </xf>
    <xf numFmtId="0" fontId="0" fillId="0" borderId="29" xfId="0" applyFont="1" applyFill="1" applyBorder="1" applyAlignment="1">
      <alignment horizontal="center" vertical="center"/>
    </xf>
    <xf numFmtId="176" fontId="0" fillId="0" borderId="29" xfId="0" applyNumberFormat="1" applyFont="1" applyFill="1" applyBorder="1" applyAlignment="1">
      <alignment horizontal="right" vertical="center"/>
    </xf>
    <xf numFmtId="4" fontId="0" fillId="0" borderId="11" xfId="0" applyNumberFormat="1" applyFont="1" applyFill="1" applyBorder="1" applyAlignment="1">
      <alignment vertical="center" wrapText="1"/>
    </xf>
    <xf numFmtId="4" fontId="6" fillId="0" borderId="12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right"/>
    </xf>
    <xf numFmtId="4" fontId="6" fillId="0" borderId="37" xfId="0" applyNumberFormat="1" applyFont="1" applyFill="1" applyBorder="1" applyAlignment="1">
      <alignment vertical="center"/>
    </xf>
    <xf numFmtId="0" fontId="1" fillId="0" borderId="30" xfId="0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vertical="center"/>
    </xf>
    <xf numFmtId="4" fontId="0" fillId="0" borderId="19" xfId="0" applyNumberFormat="1" applyFont="1" applyFill="1" applyBorder="1" applyAlignment="1">
      <alignment vertical="center"/>
    </xf>
    <xf numFmtId="4" fontId="1" fillId="0" borderId="53" xfId="0" applyNumberFormat="1" applyFont="1" applyFill="1" applyBorder="1" applyAlignment="1">
      <alignment horizontal="center" vertical="center"/>
    </xf>
    <xf numFmtId="4" fontId="1" fillId="0" borderId="28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/>
    </xf>
    <xf numFmtId="4" fontId="6" fillId="0" borderId="45" xfId="0" applyNumberFormat="1" applyFont="1" applyBorder="1" applyAlignment="1">
      <alignment horizontal="right"/>
    </xf>
    <xf numFmtId="0" fontId="1" fillId="0" borderId="49" xfId="0" applyFont="1" applyFill="1" applyBorder="1" applyAlignment="1">
      <alignment horizontal="center" vertical="center"/>
    </xf>
    <xf numFmtId="14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14" fontId="0" fillId="0" borderId="11" xfId="0" applyNumberFormat="1" applyFont="1" applyFill="1" applyBorder="1" applyAlignment="1">
      <alignment vertical="center"/>
    </xf>
    <xf numFmtId="4" fontId="0" fillId="0" borderId="29" xfId="0" applyNumberFormat="1" applyFont="1" applyFill="1" applyBorder="1" applyAlignment="1">
      <alignment horizontal="right" vertical="center"/>
    </xf>
    <xf numFmtId="14" fontId="0" fillId="0" borderId="11" xfId="0" applyNumberFormat="1" applyFont="1" applyFill="1" applyBorder="1" applyAlignment="1">
      <alignment horizontal="right" vertical="center"/>
    </xf>
    <xf numFmtId="4" fontId="0" fillId="0" borderId="54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173" fontId="0" fillId="0" borderId="11" xfId="0" applyNumberFormat="1" applyFont="1" applyFill="1" applyBorder="1" applyAlignment="1">
      <alignment vertical="center"/>
    </xf>
    <xf numFmtId="187" fontId="0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right" vertical="center" wrapText="1"/>
    </xf>
    <xf numFmtId="14" fontId="0" fillId="0" borderId="19" xfId="0" applyNumberFormat="1" applyFont="1" applyFill="1" applyBorder="1" applyAlignment="1">
      <alignment horizontal="right" vertical="center"/>
    </xf>
    <xf numFmtId="4" fontId="0" fillId="0" borderId="19" xfId="0" applyNumberFormat="1" applyFont="1" applyFill="1" applyBorder="1" applyAlignment="1">
      <alignment horizontal="right" vertical="center" wrapText="1"/>
    </xf>
    <xf numFmtId="4" fontId="0" fillId="0" borderId="19" xfId="0" applyNumberFormat="1" applyFont="1" applyFill="1" applyBorder="1" applyAlignment="1">
      <alignment horizontal="right" vertical="center"/>
    </xf>
    <xf numFmtId="4" fontId="8" fillId="0" borderId="19" xfId="0" applyNumberFormat="1" applyFont="1" applyFill="1" applyBorder="1" applyAlignment="1">
      <alignment vertical="center" wrapText="1"/>
    </xf>
    <xf numFmtId="4" fontId="0" fillId="0" borderId="19" xfId="0" applyNumberFormat="1" applyFont="1" applyFill="1" applyBorder="1" applyAlignment="1">
      <alignment vertical="center" wrapText="1"/>
    </xf>
    <xf numFmtId="14" fontId="0" fillId="0" borderId="11" xfId="0" applyNumberFormat="1" applyFont="1" applyFill="1" applyBorder="1" applyAlignment="1">
      <alignment horizontal="right" vertical="center" wrapText="1"/>
    </xf>
    <xf numFmtId="14" fontId="0" fillId="0" borderId="19" xfId="0" applyNumberFormat="1" applyFont="1" applyFill="1" applyBorder="1" applyAlignment="1">
      <alignment vertical="center"/>
    </xf>
    <xf numFmtId="14" fontId="0" fillId="0" borderId="55" xfId="0" applyNumberFormat="1" applyFont="1" applyFill="1" applyBorder="1" applyAlignment="1">
      <alignment vertical="center"/>
    </xf>
    <xf numFmtId="4" fontId="0" fillId="0" borderId="23" xfId="0" applyNumberFormat="1" applyFont="1" applyFill="1" applyBorder="1" applyAlignment="1">
      <alignment vertical="center"/>
    </xf>
    <xf numFmtId="4" fontId="0" fillId="0" borderId="23" xfId="0" applyNumberFormat="1" applyFont="1" applyFill="1" applyBorder="1" applyAlignment="1">
      <alignment vertical="center" wrapText="1"/>
    </xf>
    <xf numFmtId="0" fontId="0" fillId="0" borderId="56" xfId="0" applyFont="1" applyFill="1" applyBorder="1" applyAlignment="1">
      <alignment vertical="center"/>
    </xf>
    <xf numFmtId="4" fontId="0" fillId="0" borderId="54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right" vertical="center" wrapText="1"/>
    </xf>
    <xf numFmtId="4" fontId="0" fillId="0" borderId="29" xfId="0" applyNumberFormat="1" applyFont="1" applyFill="1" applyBorder="1" applyAlignment="1">
      <alignment horizontal="right" vertical="center" wrapText="1"/>
    </xf>
    <xf numFmtId="0" fontId="0" fillId="0" borderId="29" xfId="0" applyFont="1" applyFill="1" applyBorder="1" applyAlignment="1">
      <alignment vertical="center"/>
    </xf>
    <xf numFmtId="4" fontId="0" fillId="0" borderId="29" xfId="0" applyNumberFormat="1" applyFont="1" applyFill="1" applyBorder="1" applyAlignment="1">
      <alignment vertical="center" wrapText="1"/>
    </xf>
    <xf numFmtId="14" fontId="0" fillId="0" borderId="29" xfId="0" applyNumberFormat="1" applyFont="1" applyFill="1" applyBorder="1" applyAlignment="1">
      <alignment horizontal="right" vertical="center"/>
    </xf>
    <xf numFmtId="4" fontId="0" fillId="0" borderId="29" xfId="0" applyNumberFormat="1" applyFont="1" applyFill="1" applyBorder="1" applyAlignment="1">
      <alignment vertical="center"/>
    </xf>
    <xf numFmtId="4" fontId="0" fillId="0" borderId="29" xfId="0" applyNumberFormat="1" applyFont="1" applyFill="1" applyBorder="1" applyAlignment="1">
      <alignment horizontal="center" vertical="center" wrapText="1"/>
    </xf>
    <xf numFmtId="14" fontId="0" fillId="0" borderId="29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 wrapText="1"/>
    </xf>
    <xf numFmtId="14" fontId="0" fillId="0" borderId="11" xfId="0" applyNumberFormat="1" applyFont="1" applyFill="1" applyBorder="1" applyAlignment="1">
      <alignment vertical="center" wrapText="1"/>
    </xf>
    <xf numFmtId="0" fontId="0" fillId="0" borderId="29" xfId="0" applyFont="1" applyFill="1" applyBorder="1" applyAlignment="1">
      <alignment horizontal="right" vertical="center"/>
    </xf>
    <xf numFmtId="4" fontId="0" fillId="0" borderId="11" xfId="0" applyNumberFormat="1" applyFont="1" applyFill="1" applyBorder="1" applyAlignment="1">
      <alignment horizontal="center" vertical="center" wrapText="1"/>
    </xf>
    <xf numFmtId="14" fontId="0" fillId="0" borderId="29" xfId="0" applyNumberFormat="1" applyFont="1" applyFill="1" applyBorder="1" applyAlignment="1">
      <alignment horizontal="center" vertical="center" wrapText="1"/>
    </xf>
    <xf numFmtId="14" fontId="0" fillId="0" borderId="19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right" vertical="center" wrapText="1"/>
    </xf>
    <xf numFmtId="187" fontId="0" fillId="0" borderId="29" xfId="0" applyNumberFormat="1" applyFont="1" applyFill="1" applyBorder="1" applyAlignment="1">
      <alignment horizontal="right" vertical="center" wrapText="1"/>
    </xf>
    <xf numFmtId="4" fontId="0" fillId="0" borderId="11" xfId="0" applyNumberFormat="1" applyFont="1" applyFill="1" applyBorder="1" applyAlignment="1">
      <alignment horizontal="left" vertical="center" wrapText="1"/>
    </xf>
    <xf numFmtId="0" fontId="1" fillId="0" borderId="52" xfId="0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center" vertical="center"/>
    </xf>
    <xf numFmtId="176" fontId="1" fillId="0" borderId="14" xfId="0" applyNumberFormat="1" applyFont="1" applyFill="1" applyBorder="1" applyAlignment="1">
      <alignment horizontal="right" vertical="center"/>
    </xf>
    <xf numFmtId="0" fontId="0" fillId="0" borderId="38" xfId="0" applyFont="1" applyFill="1" applyBorder="1" applyAlignment="1">
      <alignment horizontal="center" vertical="center"/>
    </xf>
    <xf numFmtId="49" fontId="0" fillId="0" borderId="29" xfId="0" applyNumberFormat="1" applyFont="1" applyFill="1" applyBorder="1" applyAlignment="1">
      <alignment horizontal="right" vertical="center"/>
    </xf>
    <xf numFmtId="176" fontId="1" fillId="0" borderId="39" xfId="0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0" fontId="0" fillId="0" borderId="11" xfId="0" applyFill="1" applyBorder="1" applyAlignment="1">
      <alignment horizontal="right" vertical="center"/>
    </xf>
    <xf numFmtId="186" fontId="14" fillId="0" borderId="11" xfId="0" applyNumberFormat="1" applyFont="1" applyFill="1" applyBorder="1" applyAlignment="1">
      <alignment horizontal="right" vertical="center"/>
    </xf>
    <xf numFmtId="4" fontId="14" fillId="33" borderId="11" xfId="0" applyNumberFormat="1" applyFont="1" applyFill="1" applyBorder="1" applyAlignment="1">
      <alignment vertical="center"/>
    </xf>
    <xf numFmtId="0" fontId="0" fillId="33" borderId="43" xfId="0" applyFont="1" applyFill="1" applyBorder="1" applyAlignment="1">
      <alignment vertical="center" wrapText="1"/>
    </xf>
    <xf numFmtId="4" fontId="0" fillId="0" borderId="38" xfId="0" applyNumberFormat="1" applyFont="1" applyFill="1" applyBorder="1" applyAlignment="1">
      <alignment vertical="center" wrapText="1"/>
    </xf>
    <xf numFmtId="4" fontId="0" fillId="0" borderId="29" xfId="0" applyNumberFormat="1" applyFill="1" applyBorder="1" applyAlignment="1">
      <alignment vertical="center" wrapText="1"/>
    </xf>
    <xf numFmtId="4" fontId="0" fillId="0" borderId="57" xfId="0" applyNumberFormat="1" applyFill="1" applyBorder="1" applyAlignment="1">
      <alignment vertical="center" wrapText="1"/>
    </xf>
    <xf numFmtId="4" fontId="0" fillId="0" borderId="29" xfId="0" applyNumberFormat="1" applyBorder="1" applyAlignment="1">
      <alignment vertical="center" wrapText="1"/>
    </xf>
    <xf numFmtId="176" fontId="1" fillId="0" borderId="58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4" fontId="0" fillId="0" borderId="32" xfId="0" applyNumberFormat="1" applyFont="1" applyFill="1" applyBorder="1" applyAlignment="1">
      <alignment vertical="center" wrapText="1"/>
    </xf>
    <xf numFmtId="4" fontId="0" fillId="0" borderId="11" xfId="0" applyNumberFormat="1" applyFill="1" applyBorder="1" applyAlignment="1">
      <alignment vertical="center" wrapText="1"/>
    </xf>
    <xf numFmtId="4" fontId="0" fillId="0" borderId="17" xfId="0" applyNumberFormat="1" applyFill="1" applyBorder="1" applyAlignment="1">
      <alignment vertical="center" wrapText="1"/>
    </xf>
    <xf numFmtId="4" fontId="0" fillId="0" borderId="11" xfId="0" applyNumberFormat="1" applyBorder="1" applyAlignment="1">
      <alignment vertical="center" wrapText="1"/>
    </xf>
    <xf numFmtId="4" fontId="0" fillId="0" borderId="17" xfId="0" applyNumberFormat="1" applyFont="1" applyFill="1" applyBorder="1" applyAlignment="1">
      <alignment vertical="center" wrapText="1"/>
    </xf>
    <xf numFmtId="4" fontId="0" fillId="33" borderId="11" xfId="0" applyNumberFormat="1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0" fillId="33" borderId="24" xfId="0" applyFont="1" applyFill="1" applyBorder="1" applyAlignment="1">
      <alignment vertical="center" wrapText="1"/>
    </xf>
    <xf numFmtId="4" fontId="0" fillId="0" borderId="33" xfId="0" applyNumberFormat="1" applyFont="1" applyFill="1" applyBorder="1" applyAlignment="1">
      <alignment vertical="center" wrapText="1"/>
    </xf>
    <xf numFmtId="4" fontId="0" fillId="0" borderId="55" xfId="0" applyNumberFormat="1" applyFont="1" applyFill="1" applyBorder="1" applyAlignment="1">
      <alignment vertical="center" wrapText="1"/>
    </xf>
    <xf numFmtId="4" fontId="0" fillId="33" borderId="19" xfId="0" applyNumberFormat="1" applyFont="1" applyFill="1" applyBorder="1" applyAlignment="1">
      <alignment vertical="center" wrapText="1"/>
    </xf>
    <xf numFmtId="0" fontId="1" fillId="33" borderId="30" xfId="0" applyFont="1" applyFill="1" applyBorder="1" applyAlignment="1">
      <alignment vertical="center" wrapText="1"/>
    </xf>
    <xf numFmtId="4" fontId="1" fillId="0" borderId="52" xfId="0" applyNumberFormat="1" applyFont="1" applyFill="1" applyBorder="1" applyAlignment="1">
      <alignment vertical="center" wrapText="1"/>
    </xf>
    <xf numFmtId="4" fontId="1" fillId="0" borderId="49" xfId="0" applyNumberFormat="1" applyFont="1" applyFill="1" applyBorder="1" applyAlignment="1">
      <alignment vertical="center" wrapText="1"/>
    </xf>
    <xf numFmtId="4" fontId="1" fillId="0" borderId="59" xfId="0" applyNumberFormat="1" applyFont="1" applyFill="1" applyBorder="1" applyAlignment="1">
      <alignment vertical="center" wrapText="1"/>
    </xf>
    <xf numFmtId="4" fontId="1" fillId="33" borderId="49" xfId="0" applyNumberFormat="1" applyFont="1" applyFill="1" applyBorder="1" applyAlignment="1">
      <alignment vertical="center" wrapText="1"/>
    </xf>
    <xf numFmtId="176" fontId="1" fillId="0" borderId="47" xfId="0" applyNumberFormat="1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 wrapText="1"/>
    </xf>
    <xf numFmtId="190" fontId="0" fillId="0" borderId="11" xfId="0" applyNumberFormat="1" applyFont="1" applyFill="1" applyBorder="1" applyAlignment="1">
      <alignment vertical="center"/>
    </xf>
    <xf numFmtId="0" fontId="0" fillId="0" borderId="54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right" vertical="center" wrapText="1"/>
    </xf>
    <xf numFmtId="4" fontId="0" fillId="0" borderId="54" xfId="0" applyNumberFormat="1" applyFont="1" applyFill="1" applyBorder="1" applyAlignment="1">
      <alignment horizontal="right" vertical="center" wrapText="1"/>
    </xf>
    <xf numFmtId="4" fontId="0" fillId="0" borderId="44" xfId="0" applyNumberFormat="1" applyFont="1" applyFill="1" applyBorder="1" applyAlignment="1">
      <alignment horizontal="right" vertical="center" wrapText="1"/>
    </xf>
    <xf numFmtId="0" fontId="0" fillId="0" borderId="60" xfId="0" applyFont="1" applyFill="1" applyBorder="1" applyAlignment="1">
      <alignment horizontal="center" vertical="center" wrapText="1"/>
    </xf>
    <xf numFmtId="4" fontId="0" fillId="0" borderId="61" xfId="0" applyNumberFormat="1" applyFont="1" applyFill="1" applyBorder="1" applyAlignment="1">
      <alignment horizontal="right" vertical="center" wrapText="1"/>
    </xf>
    <xf numFmtId="0" fontId="0" fillId="0" borderId="19" xfId="0" applyFont="1" applyFill="1" applyBorder="1" applyAlignment="1">
      <alignment horizontal="right" vertical="center" wrapText="1"/>
    </xf>
    <xf numFmtId="14" fontId="0" fillId="0" borderId="55" xfId="0" applyNumberFormat="1" applyFont="1" applyFill="1" applyBorder="1" applyAlignment="1">
      <alignment horizontal="right" vertical="center" wrapText="1"/>
    </xf>
    <xf numFmtId="4" fontId="0" fillId="0" borderId="23" xfId="0" applyNumberFormat="1" applyFont="1" applyFill="1" applyBorder="1" applyAlignment="1">
      <alignment horizontal="right" vertical="center" wrapText="1"/>
    </xf>
    <xf numFmtId="0" fontId="0" fillId="0" borderId="23" xfId="0" applyFont="1" applyFill="1" applyBorder="1" applyAlignment="1">
      <alignment vertical="center"/>
    </xf>
    <xf numFmtId="14" fontId="0" fillId="0" borderId="57" xfId="0" applyNumberFormat="1" applyFont="1" applyFill="1" applyBorder="1" applyAlignment="1">
      <alignment horizontal="right" vertical="center" wrapText="1"/>
    </xf>
    <xf numFmtId="4" fontId="0" fillId="0" borderId="60" xfId="0" applyNumberFormat="1" applyFont="1" applyFill="1" applyBorder="1" applyAlignment="1">
      <alignment horizontal="right" vertical="center" wrapText="1"/>
    </xf>
    <xf numFmtId="4" fontId="0" fillId="0" borderId="60" xfId="0" applyNumberFormat="1" applyFont="1" applyFill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4" fontId="14" fillId="0" borderId="11" xfId="0" applyNumberFormat="1" applyFont="1" applyFill="1" applyBorder="1" applyAlignment="1">
      <alignment/>
    </xf>
    <xf numFmtId="4" fontId="14" fillId="0" borderId="11" xfId="0" applyNumberFormat="1" applyFont="1" applyBorder="1" applyAlignment="1">
      <alignment/>
    </xf>
    <xf numFmtId="4" fontId="8" fillId="0" borderId="39" xfId="0" applyNumberFormat="1" applyFont="1" applyFill="1" applyBorder="1" applyAlignment="1">
      <alignment/>
    </xf>
    <xf numFmtId="4" fontId="8" fillId="0" borderId="14" xfId="0" applyNumberFormat="1" applyFont="1" applyFill="1" applyBorder="1" applyAlignment="1">
      <alignment/>
    </xf>
    <xf numFmtId="4" fontId="8" fillId="0" borderId="37" xfId="0" applyNumberFormat="1" applyFont="1" applyFill="1" applyBorder="1" applyAlignment="1">
      <alignment/>
    </xf>
    <xf numFmtId="4" fontId="8" fillId="0" borderId="13" xfId="0" applyNumberFormat="1" applyFont="1" applyFill="1" applyBorder="1" applyAlignment="1">
      <alignment horizontal="right"/>
    </xf>
    <xf numFmtId="4" fontId="8" fillId="0" borderId="14" xfId="0" applyNumberFormat="1" applyFont="1" applyFill="1" applyBorder="1" applyAlignment="1">
      <alignment horizontal="right"/>
    </xf>
    <xf numFmtId="4" fontId="8" fillId="0" borderId="14" xfId="0" applyNumberFormat="1" applyFont="1" applyFill="1" applyBorder="1" applyAlignment="1">
      <alignment vertical="center"/>
    </xf>
    <xf numFmtId="4" fontId="8" fillId="0" borderId="37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right" vertical="center"/>
    </xf>
    <xf numFmtId="0" fontId="0" fillId="0" borderId="23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right" vertical="center"/>
    </xf>
    <xf numFmtId="4" fontId="0" fillId="0" borderId="54" xfId="0" applyNumberFormat="1" applyFont="1" applyFill="1" applyBorder="1" applyAlignment="1">
      <alignment horizontal="right" vertical="center"/>
    </xf>
    <xf numFmtId="14" fontId="0" fillId="0" borderId="19" xfId="0" applyNumberFormat="1" applyFont="1" applyFill="1" applyBorder="1" applyAlignment="1">
      <alignment horizontal="right" vertical="center" wrapText="1"/>
    </xf>
    <xf numFmtId="0" fontId="0" fillId="0" borderId="55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4" fontId="0" fillId="0" borderId="26" xfId="0" applyNumberFormat="1" applyFont="1" applyFill="1" applyBorder="1" applyAlignment="1">
      <alignment vertical="center"/>
    </xf>
    <xf numFmtId="0" fontId="0" fillId="0" borderId="29" xfId="45" applyFont="1" applyFill="1" applyBorder="1" applyAlignment="1">
      <alignment vertical="center" wrapText="1"/>
      <protection/>
    </xf>
    <xf numFmtId="0" fontId="0" fillId="0" borderId="29" xfId="45" applyFont="1" applyFill="1" applyBorder="1" applyAlignment="1">
      <alignment horizontal="center" vertical="center" wrapText="1"/>
      <protection/>
    </xf>
    <xf numFmtId="0" fontId="0" fillId="0" borderId="57" xfId="45" applyFont="1" applyFill="1" applyBorder="1" applyAlignment="1">
      <alignment vertical="center" wrapText="1"/>
      <protection/>
    </xf>
    <xf numFmtId="49" fontId="0" fillId="0" borderId="29" xfId="45" applyNumberFormat="1" applyFont="1" applyFill="1" applyBorder="1" applyAlignment="1">
      <alignment horizontal="center" vertical="center"/>
      <protection/>
    </xf>
    <xf numFmtId="4" fontId="0" fillId="0" borderId="29" xfId="45" applyNumberFormat="1" applyFont="1" applyFill="1" applyBorder="1" applyAlignment="1">
      <alignment horizontal="right" vertical="center"/>
      <protection/>
    </xf>
    <xf numFmtId="0" fontId="0" fillId="0" borderId="29" xfId="45" applyNumberFormat="1" applyFont="1" applyFill="1" applyBorder="1" applyAlignment="1">
      <alignment horizontal="right" vertical="center"/>
      <protection/>
    </xf>
    <xf numFmtId="192" fontId="0" fillId="0" borderId="11" xfId="0" applyNumberFormat="1" applyFont="1" applyFill="1" applyBorder="1" applyAlignment="1">
      <alignment vertical="center"/>
    </xf>
    <xf numFmtId="1" fontId="0" fillId="0" borderId="19" xfId="0" applyNumberFormat="1" applyFont="1" applyFill="1" applyBorder="1" applyAlignment="1">
      <alignment horizontal="right" vertical="center"/>
    </xf>
    <xf numFmtId="1" fontId="0" fillId="0" borderId="19" xfId="0" applyNumberFormat="1" applyFont="1" applyFill="1" applyBorder="1" applyAlignment="1">
      <alignment horizontal="center" vertical="center"/>
    </xf>
    <xf numFmtId="192" fontId="0" fillId="0" borderId="19" xfId="0" applyNumberFormat="1" applyFont="1" applyFill="1" applyBorder="1" applyAlignment="1">
      <alignment vertical="center"/>
    </xf>
    <xf numFmtId="49" fontId="0" fillId="0" borderId="23" xfId="0" applyNumberFormat="1" applyFont="1" applyFill="1" applyBorder="1" applyAlignment="1">
      <alignment horizontal="center" vertical="center"/>
    </xf>
    <xf numFmtId="14" fontId="0" fillId="0" borderId="26" xfId="0" applyNumberFormat="1" applyFont="1" applyFill="1" applyBorder="1" applyAlignment="1">
      <alignment horizontal="right" vertical="center" wrapText="1"/>
    </xf>
    <xf numFmtId="4" fontId="0" fillId="0" borderId="44" xfId="0" applyNumberFormat="1" applyFont="1" applyFill="1" applyBorder="1" applyAlignment="1">
      <alignment vertical="center" wrapText="1"/>
    </xf>
    <xf numFmtId="0" fontId="0" fillId="0" borderId="60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vertical="center" wrapText="1"/>
    </xf>
    <xf numFmtId="49" fontId="0" fillId="0" borderId="60" xfId="0" applyNumberFormat="1" applyFont="1" applyFill="1" applyBorder="1" applyAlignment="1">
      <alignment horizontal="center" vertical="center"/>
    </xf>
    <xf numFmtId="4" fontId="0" fillId="0" borderId="61" xfId="0" applyNumberFormat="1" applyFont="1" applyFill="1" applyBorder="1" applyAlignment="1">
      <alignment vertical="center" wrapText="1"/>
    </xf>
    <xf numFmtId="0" fontId="0" fillId="0" borderId="57" xfId="0" applyFont="1" applyFill="1" applyBorder="1" applyAlignment="1">
      <alignment vertical="center" wrapText="1"/>
    </xf>
    <xf numFmtId="49" fontId="0" fillId="0" borderId="29" xfId="0" applyNumberFormat="1" applyFont="1" applyFill="1" applyBorder="1" applyAlignment="1">
      <alignment horizontal="center" vertical="center"/>
    </xf>
    <xf numFmtId="14" fontId="0" fillId="0" borderId="29" xfId="0" applyNumberFormat="1" applyFont="1" applyFill="1" applyBorder="1" applyAlignment="1">
      <alignment horizontal="right" vertical="center" wrapText="1"/>
    </xf>
    <xf numFmtId="4" fontId="0" fillId="0" borderId="11" xfId="0" applyNumberFormat="1" applyFont="1" applyFill="1" applyBorder="1" applyAlignment="1">
      <alignment horizontal="right" vertical="center"/>
    </xf>
    <xf numFmtId="4" fontId="0" fillId="0" borderId="11" xfId="33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175" fontId="0" fillId="0" borderId="19" xfId="33" applyNumberFormat="1" applyFont="1" applyFill="1" applyBorder="1" applyAlignment="1">
      <alignment horizontal="right" vertical="center"/>
    </xf>
    <xf numFmtId="1" fontId="0" fillId="0" borderId="11" xfId="0" applyNumberFormat="1" applyFont="1" applyFill="1" applyBorder="1" applyAlignment="1">
      <alignment horizontal="right" vertical="center"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right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horizontal="center" vertical="center"/>
    </xf>
    <xf numFmtId="4" fontId="0" fillId="33" borderId="11" xfId="0" applyNumberFormat="1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 vertical="center"/>
    </xf>
    <xf numFmtId="14" fontId="0" fillId="33" borderId="19" xfId="0" applyNumberFormat="1" applyFont="1" applyFill="1" applyBorder="1" applyAlignment="1">
      <alignment horizontal="right" vertical="center"/>
    </xf>
    <xf numFmtId="4" fontId="0" fillId="33" borderId="19" xfId="0" applyNumberFormat="1" applyFont="1" applyFill="1" applyBorder="1" applyAlignment="1">
      <alignment horizontal="right" vertical="center" wrapText="1"/>
    </xf>
    <xf numFmtId="4" fontId="0" fillId="33" borderId="19" xfId="0" applyNumberFormat="1" applyFont="1" applyFill="1" applyBorder="1" applyAlignment="1">
      <alignment horizontal="right" vertical="center"/>
    </xf>
    <xf numFmtId="4" fontId="0" fillId="33" borderId="19" xfId="0" applyNumberFormat="1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4" fontId="8" fillId="33" borderId="19" xfId="0" applyNumberFormat="1" applyFont="1" applyFill="1" applyBorder="1" applyAlignment="1">
      <alignment vertical="center" wrapText="1"/>
    </xf>
    <xf numFmtId="0" fontId="0" fillId="33" borderId="0" xfId="0" applyFont="1" applyFill="1" applyBorder="1" applyAlignment="1">
      <alignment/>
    </xf>
    <xf numFmtId="0" fontId="0" fillId="33" borderId="11" xfId="0" applyNumberFormat="1" applyFont="1" applyFill="1" applyBorder="1" applyAlignment="1">
      <alignment horizontal="right" vertical="center"/>
    </xf>
    <xf numFmtId="49" fontId="0" fillId="33" borderId="11" xfId="0" applyNumberFormat="1" applyFont="1" applyFill="1" applyBorder="1" applyAlignment="1">
      <alignment horizontal="center" vertical="center"/>
    </xf>
    <xf numFmtId="0" fontId="5" fillId="33" borderId="62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/>
    </xf>
    <xf numFmtId="0" fontId="1" fillId="0" borderId="46" xfId="0" applyFont="1" applyFill="1" applyBorder="1" applyAlignment="1">
      <alignment horizontal="left"/>
    </xf>
    <xf numFmtId="0" fontId="8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horizontal="left" vertical="top" wrapText="1"/>
    </xf>
    <xf numFmtId="4" fontId="1" fillId="0" borderId="58" xfId="0" applyNumberFormat="1" applyFont="1" applyFill="1" applyBorder="1" applyAlignment="1">
      <alignment horizontal="center" vertical="center" wrapText="1"/>
    </xf>
    <xf numFmtId="4" fontId="1" fillId="0" borderId="63" xfId="0" applyNumberFormat="1" applyFont="1" applyFill="1" applyBorder="1" applyAlignment="1">
      <alignment horizontal="center" vertical="center" wrapText="1"/>
    </xf>
    <xf numFmtId="4" fontId="1" fillId="0" borderId="43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7" fillId="0" borderId="43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4" fontId="12" fillId="35" borderId="19" xfId="0" applyNumberFormat="1" applyFont="1" applyFill="1" applyBorder="1" applyAlignment="1">
      <alignment horizontal="center" vertical="center" wrapText="1"/>
    </xf>
    <xf numFmtId="4" fontId="12" fillId="35" borderId="29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2" fillId="35" borderId="19" xfId="0" applyFont="1" applyFill="1" applyBorder="1" applyAlignment="1">
      <alignment horizontal="center" vertical="center" wrapText="1"/>
    </xf>
    <xf numFmtId="0" fontId="12" fillId="35" borderId="29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 wrapText="1"/>
    </xf>
    <xf numFmtId="0" fontId="12" fillId="35" borderId="17" xfId="0" applyFont="1" applyFill="1" applyBorder="1" applyAlignment="1">
      <alignment horizontal="center"/>
    </xf>
    <xf numFmtId="0" fontId="12" fillId="35" borderId="18" xfId="0" applyFont="1" applyFill="1" applyBorder="1" applyAlignment="1">
      <alignment horizontal="center"/>
    </xf>
    <xf numFmtId="0" fontId="12" fillId="35" borderId="26" xfId="0" applyFont="1" applyFill="1" applyBorder="1" applyAlignment="1">
      <alignment horizontal="center"/>
    </xf>
    <xf numFmtId="0" fontId="12" fillId="35" borderId="11" xfId="0" applyFont="1" applyFill="1" applyBorder="1" applyAlignment="1">
      <alignment horizontal="center"/>
    </xf>
    <xf numFmtId="0" fontId="12" fillId="35" borderId="17" xfId="0" applyFont="1" applyFill="1" applyBorder="1" applyAlignment="1">
      <alignment horizontal="center" vertical="center"/>
    </xf>
    <xf numFmtId="0" fontId="12" fillId="35" borderId="18" xfId="0" applyFont="1" applyFill="1" applyBorder="1" applyAlignment="1">
      <alignment horizontal="center" vertical="center"/>
    </xf>
    <xf numFmtId="0" fontId="12" fillId="35" borderId="26" xfId="0" applyFont="1" applyFill="1" applyBorder="1" applyAlignment="1">
      <alignment horizontal="center" vertical="center"/>
    </xf>
    <xf numFmtId="4" fontId="12" fillId="35" borderId="11" xfId="0" applyNumberFormat="1" applyFont="1" applyFill="1" applyBorder="1" applyAlignment="1">
      <alignment horizontal="center" vertical="center" wrapText="1"/>
    </xf>
    <xf numFmtId="173" fontId="12" fillId="35" borderId="19" xfId="0" applyNumberFormat="1" applyFont="1" applyFill="1" applyBorder="1" applyAlignment="1">
      <alignment horizontal="center" vertical="center" wrapText="1"/>
    </xf>
    <xf numFmtId="173" fontId="12" fillId="35" borderId="29" xfId="0" applyNumberFormat="1" applyFont="1" applyFill="1" applyBorder="1" applyAlignment="1">
      <alignment horizontal="center" vertical="center" wrapText="1"/>
    </xf>
    <xf numFmtId="4" fontId="12" fillId="35" borderId="17" xfId="0" applyNumberFormat="1" applyFont="1" applyFill="1" applyBorder="1" applyAlignment="1">
      <alignment horizontal="center" vertical="center" wrapText="1"/>
    </xf>
    <xf numFmtId="4" fontId="12" fillId="35" borderId="18" xfId="0" applyNumberFormat="1" applyFont="1" applyFill="1" applyBorder="1" applyAlignment="1">
      <alignment horizontal="center" vertical="center" wrapText="1"/>
    </xf>
    <xf numFmtId="4" fontId="12" fillId="35" borderId="26" xfId="0" applyNumberFormat="1" applyFont="1" applyFill="1" applyBorder="1" applyAlignment="1">
      <alignment horizontal="center" vertical="center" wrapText="1"/>
    </xf>
    <xf numFmtId="0" fontId="12" fillId="35" borderId="17" xfId="0" applyFont="1" applyFill="1" applyBorder="1" applyAlignment="1">
      <alignment horizontal="center" vertical="center" wrapText="1"/>
    </xf>
    <xf numFmtId="0" fontId="12" fillId="35" borderId="18" xfId="0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Zdravotnícke zariadenia ku dňu 31.12.2005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dxfs count="3">
    <dxf>
      <font>
        <color indexed="50"/>
      </font>
    </dxf>
    <dxf>
      <font>
        <color indexed="50"/>
      </font>
    </dxf>
    <dxf>
      <font>
        <color indexed="5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"/>
          <c:w val="0.97675"/>
          <c:h val="0.93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CC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FFFF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FFFF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FFFF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FFFF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FFFF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FFFF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FFFF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FFFF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FFFF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FFFF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FFFF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FFFF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FFFF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FFFF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FFFF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FFFF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č. 1'!$A$2:$M$2</c:f>
              <c:strCache/>
            </c:strRef>
          </c:cat>
          <c:val>
            <c:numRef>
              <c:f>'Graf č. 1'!$A$3:$M$3</c:f>
              <c:numCache/>
            </c:numRef>
          </c:val>
        </c:ser>
        <c:axId val="25540304"/>
        <c:axId val="28536145"/>
      </c:barChart>
      <c:catAx>
        <c:axId val="25540304"/>
        <c:scaling>
          <c:orientation val="minMax"/>
        </c:scaling>
        <c:axPos val="b"/>
        <c:delete val="0"/>
        <c:numFmt formatCode="mmm/yy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36145"/>
        <c:crosses val="autoZero"/>
        <c:auto val="0"/>
        <c:lblOffset val="100"/>
        <c:tickLblSkip val="1"/>
        <c:noMultiLvlLbl val="0"/>
      </c:catAx>
      <c:valAx>
        <c:axId val="28536145"/>
        <c:scaling>
          <c:orientation val="minMax"/>
          <c:max val="7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Tisíce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40304"/>
        <c:crossesAt val="1"/>
        <c:crossBetween val="between"/>
        <c:dispUnits/>
        <c:majorUnit val="10000"/>
      </c:valAx>
      <c:spPr>
        <a:gradFill rotWithShape="1">
          <a:gsLst>
            <a:gs pos="0">
              <a:srgbClr val="CCFFCC"/>
            </a:gs>
            <a:gs pos="100000">
              <a:srgbClr val="D4FFD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1365"/>
          <c:w val="0.9775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tx>
            <c:v>Zdravotnícke zariadenia v správe MZ SR 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č.2'!$B$3:$B$9</c:f>
              <c:strCache/>
            </c:strRef>
          </c:cat>
          <c:val>
            <c:numRef>
              <c:f>'Graf č.2'!$C$3:$C$9</c:f>
              <c:numCache/>
            </c:numRef>
          </c:val>
        </c:ser>
        <c:ser>
          <c:idx val="1"/>
          <c:order val="1"/>
          <c:tx>
            <c:v>Zdravotnícke zariadenia po prevode na VÚC, obce, mestá + n.o. 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č.2'!$B$3:$B$9</c:f>
              <c:strCache/>
            </c:strRef>
          </c:cat>
          <c:val>
            <c:numRef>
              <c:f>'Graf č.2'!$D$3:$D$9</c:f>
              <c:numCache/>
            </c:numRef>
          </c:val>
        </c:ser>
        <c:gapWidth val="400"/>
        <c:axId val="55498714"/>
        <c:axId val="29726379"/>
      </c:barChart>
      <c:dateAx>
        <c:axId val="55498714"/>
        <c:scaling>
          <c:orientation val="minMax"/>
        </c:scaling>
        <c:axPos val="b"/>
        <c:delete val="0"/>
        <c:numFmt formatCode="mmm/\ 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26379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9726379"/>
        <c:scaling>
          <c:orientation val="minMax"/>
          <c:max val="50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98714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0675"/>
                <c:y val="0.1307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10000000"/>
        <c:minorUnit val="400000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45"/>
          <c:y val="0"/>
          <c:w val="0.50375"/>
          <c:h val="0.12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</xdr:row>
      <xdr:rowOff>28575</xdr:rowOff>
    </xdr:from>
    <xdr:to>
      <xdr:col>13</xdr:col>
      <xdr:colOff>57150</xdr:colOff>
      <xdr:row>34</xdr:row>
      <xdr:rowOff>152400</xdr:rowOff>
    </xdr:to>
    <xdr:graphicFrame>
      <xdr:nvGraphicFramePr>
        <xdr:cNvPr id="1" name="Graf 1"/>
        <xdr:cNvGraphicFramePr/>
      </xdr:nvGraphicFramePr>
      <xdr:xfrm>
        <a:off x="66675" y="704850"/>
        <a:ext cx="1062037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</xdr:row>
      <xdr:rowOff>85725</xdr:rowOff>
    </xdr:from>
    <xdr:to>
      <xdr:col>6</xdr:col>
      <xdr:colOff>1228725</xdr:colOff>
      <xdr:row>31</xdr:row>
      <xdr:rowOff>114300</xdr:rowOff>
    </xdr:to>
    <xdr:graphicFrame>
      <xdr:nvGraphicFramePr>
        <xdr:cNvPr id="1" name="Graf 4"/>
        <xdr:cNvGraphicFramePr/>
      </xdr:nvGraphicFramePr>
      <xdr:xfrm>
        <a:off x="19050" y="2228850"/>
        <a:ext cx="92202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showGridLines="0" tabSelected="1" zoomScale="90" zoomScaleNormal="90" zoomScaleSheetLayoutView="75" zoomScalePageLayoutView="0" workbookViewId="0" topLeftCell="A1">
      <pane xSplit="2" ySplit="2" topLeftCell="C3" activePane="bottomRight" state="frozen"/>
      <selection pane="topLeft" activeCell="A1" sqref="A1:A2"/>
      <selection pane="topRight" activeCell="A1" sqref="A1:A2"/>
      <selection pane="bottomLeft" activeCell="A1" sqref="A1:A2"/>
      <selection pane="bottomRight" activeCell="A1" sqref="A1:A2"/>
    </sheetView>
  </sheetViews>
  <sheetFormatPr defaultColWidth="9.140625" defaultRowHeight="15.75" customHeight="1"/>
  <cols>
    <col min="1" max="1" width="18.28125" style="2" bestFit="1" customWidth="1"/>
    <col min="2" max="3" width="15.7109375" style="1" customWidth="1"/>
    <col min="4" max="4" width="14.28125" style="12" customWidth="1"/>
    <col min="5" max="5" width="14.8515625" style="12" bestFit="1" customWidth="1"/>
    <col min="6" max="6" width="18.28125" style="1" bestFit="1" customWidth="1"/>
    <col min="7" max="8" width="15.7109375" style="1" customWidth="1"/>
    <col min="9" max="9" width="14.28125" style="1" customWidth="1"/>
    <col min="10" max="10" width="12.28125" style="1" customWidth="1"/>
    <col min="11" max="16384" width="9.140625" style="1" customWidth="1"/>
  </cols>
  <sheetData>
    <row r="1" spans="1:9" ht="60">
      <c r="A1" s="402" t="s">
        <v>41</v>
      </c>
      <c r="B1" s="43" t="s">
        <v>219</v>
      </c>
      <c r="C1" s="44" t="s">
        <v>240</v>
      </c>
      <c r="D1" s="45" t="s">
        <v>2</v>
      </c>
      <c r="F1" s="402" t="s">
        <v>41</v>
      </c>
      <c r="G1" s="43" t="s">
        <v>219</v>
      </c>
      <c r="H1" s="44" t="s">
        <v>240</v>
      </c>
      <c r="I1" s="45" t="s">
        <v>2</v>
      </c>
    </row>
    <row r="2" spans="1:9" ht="24.75" thickBot="1">
      <c r="A2" s="403"/>
      <c r="B2" s="46" t="s">
        <v>131</v>
      </c>
      <c r="C2" s="47" t="s">
        <v>131</v>
      </c>
      <c r="D2" s="48" t="s">
        <v>131</v>
      </c>
      <c r="F2" s="403"/>
      <c r="G2" s="46" t="s">
        <v>131</v>
      </c>
      <c r="H2" s="47" t="s">
        <v>131</v>
      </c>
      <c r="I2" s="48" t="s">
        <v>131</v>
      </c>
    </row>
    <row r="3" spans="1:9" ht="13.5" customHeight="1">
      <c r="A3" s="89" t="s">
        <v>42</v>
      </c>
      <c r="B3" s="94">
        <v>5763200.49</v>
      </c>
      <c r="C3" s="10">
        <v>17932916.1</v>
      </c>
      <c r="D3" s="14">
        <v>23696116.590000004</v>
      </c>
      <c r="E3" s="87"/>
      <c r="F3" s="141" t="s">
        <v>184</v>
      </c>
      <c r="G3" s="41">
        <v>25792218.95</v>
      </c>
      <c r="H3" s="41">
        <v>13052755.11</v>
      </c>
      <c r="I3" s="140">
        <v>38844974.06</v>
      </c>
    </row>
    <row r="4" spans="1:9" ht="15.75" customHeight="1">
      <c r="A4" s="78" t="s">
        <v>43</v>
      </c>
      <c r="B4" s="80">
        <v>4924748.35</v>
      </c>
      <c r="C4" s="9">
        <v>17732684.9</v>
      </c>
      <c r="D4" s="15">
        <v>22657433.25</v>
      </c>
      <c r="E4" s="189"/>
      <c r="F4" s="126" t="s">
        <v>185</v>
      </c>
      <c r="G4" s="39">
        <v>25744095.499999996</v>
      </c>
      <c r="H4" s="39">
        <v>13000770.56</v>
      </c>
      <c r="I4" s="124">
        <v>38744866.059999995</v>
      </c>
    </row>
    <row r="5" spans="1:9" ht="15.75" customHeight="1">
      <c r="A5" s="90" t="s">
        <v>44</v>
      </c>
      <c r="B5" s="95">
        <v>5172389.39</v>
      </c>
      <c r="C5" s="13">
        <v>17339082.07</v>
      </c>
      <c r="D5" s="15">
        <v>22511471.46</v>
      </c>
      <c r="E5" s="189"/>
      <c r="F5" s="126" t="s">
        <v>186</v>
      </c>
      <c r="G5" s="39">
        <v>26541263.27</v>
      </c>
      <c r="H5" s="39">
        <v>13628918.1</v>
      </c>
      <c r="I5" s="111">
        <v>40170181.37</v>
      </c>
    </row>
    <row r="6" spans="1:9" ht="15.75" customHeight="1">
      <c r="A6" s="78" t="s">
        <v>45</v>
      </c>
      <c r="B6" s="80">
        <v>5483235.54</v>
      </c>
      <c r="C6" s="9">
        <v>16589566.59</v>
      </c>
      <c r="D6" s="15">
        <v>22072802.13</v>
      </c>
      <c r="E6" s="189"/>
      <c r="F6" s="126" t="s">
        <v>187</v>
      </c>
      <c r="G6" s="39">
        <v>26739011.27</v>
      </c>
      <c r="H6" s="39">
        <v>14148004.140000002</v>
      </c>
      <c r="I6" s="111">
        <v>40887015.410000004</v>
      </c>
    </row>
    <row r="7" spans="1:9" ht="15.75" customHeight="1">
      <c r="A7" s="78" t="s">
        <v>46</v>
      </c>
      <c r="B7" s="80">
        <v>5721721.12</v>
      </c>
      <c r="C7" s="9">
        <v>16339715.91</v>
      </c>
      <c r="D7" s="15">
        <v>22061437.03</v>
      </c>
      <c r="E7" s="189"/>
      <c r="F7" s="126" t="s">
        <v>188</v>
      </c>
      <c r="G7" s="39">
        <v>28210743.92</v>
      </c>
      <c r="H7" s="39">
        <v>14091180.35</v>
      </c>
      <c r="I7" s="111">
        <v>42301924.269999996</v>
      </c>
    </row>
    <row r="8" spans="1:9" ht="15.75" customHeight="1">
      <c r="A8" s="78" t="s">
        <v>47</v>
      </c>
      <c r="B8" s="80">
        <v>6415368.21</v>
      </c>
      <c r="C8" s="9">
        <v>16445997.67</v>
      </c>
      <c r="D8" s="15">
        <v>22861365.88</v>
      </c>
      <c r="E8" s="189"/>
      <c r="F8" s="127" t="s">
        <v>189</v>
      </c>
      <c r="G8" s="39">
        <v>26875647.54</v>
      </c>
      <c r="H8" s="39">
        <v>14837710.02</v>
      </c>
      <c r="I8" s="111">
        <v>41713357.55999999</v>
      </c>
    </row>
    <row r="9" spans="1:9" ht="15.75" customHeight="1">
      <c r="A9" s="78" t="s">
        <v>50</v>
      </c>
      <c r="B9" s="80">
        <v>6927114.59</v>
      </c>
      <c r="C9" s="9">
        <v>16116045.77</v>
      </c>
      <c r="D9" s="15">
        <v>23043160.36</v>
      </c>
      <c r="E9" s="189"/>
      <c r="F9" s="126" t="s">
        <v>190</v>
      </c>
      <c r="G9" s="39">
        <v>27550504.01</v>
      </c>
      <c r="H9" s="39">
        <v>14843664.219999995</v>
      </c>
      <c r="I9" s="132">
        <v>42394168.23000001</v>
      </c>
    </row>
    <row r="10" spans="1:9" ht="15.75" customHeight="1">
      <c r="A10" s="78" t="s">
        <v>51</v>
      </c>
      <c r="B10" s="80">
        <v>9455507.74</v>
      </c>
      <c r="C10" s="9">
        <v>15881508.62</v>
      </c>
      <c r="D10" s="15">
        <v>25337016.36</v>
      </c>
      <c r="E10" s="189"/>
      <c r="F10" s="126" t="s">
        <v>192</v>
      </c>
      <c r="G10" s="39">
        <v>28633824.259999998</v>
      </c>
      <c r="H10" s="39">
        <v>15317610.309999997</v>
      </c>
      <c r="I10" s="111">
        <v>43951434.56999999</v>
      </c>
    </row>
    <row r="11" spans="1:9" ht="15.75" customHeight="1">
      <c r="A11" s="78" t="s">
        <v>56</v>
      </c>
      <c r="B11" s="80">
        <v>10536704.65</v>
      </c>
      <c r="C11" s="9">
        <v>15677125.4</v>
      </c>
      <c r="D11" s="15">
        <v>26213830.05</v>
      </c>
      <c r="E11" s="189"/>
      <c r="F11" s="126" t="s">
        <v>193</v>
      </c>
      <c r="G11" s="142">
        <v>29004942.589999996</v>
      </c>
      <c r="H11" s="142">
        <v>15509105.809999997</v>
      </c>
      <c r="I11" s="143">
        <v>44514048.4</v>
      </c>
    </row>
    <row r="12" spans="1:9" ht="15.75" customHeight="1">
      <c r="A12" s="78" t="s">
        <v>57</v>
      </c>
      <c r="B12" s="80">
        <v>12882358.02</v>
      </c>
      <c r="C12" s="9">
        <v>15660617.59</v>
      </c>
      <c r="D12" s="15">
        <v>28542975.61</v>
      </c>
      <c r="E12" s="189"/>
      <c r="F12" s="127" t="s">
        <v>208</v>
      </c>
      <c r="G12" s="142">
        <v>30046828.169999998</v>
      </c>
      <c r="H12" s="142">
        <v>16029582.409999998</v>
      </c>
      <c r="I12" s="143">
        <v>46076410.58</v>
      </c>
    </row>
    <row r="13" spans="1:9" ht="15.75" customHeight="1">
      <c r="A13" s="78" t="s">
        <v>68</v>
      </c>
      <c r="B13" s="80">
        <v>14664235.85</v>
      </c>
      <c r="C13" s="9">
        <v>15852401.62</v>
      </c>
      <c r="D13" s="15">
        <v>30516637.47</v>
      </c>
      <c r="E13" s="189"/>
      <c r="F13" s="127" t="s">
        <v>209</v>
      </c>
      <c r="G13" s="39">
        <v>32215374.16</v>
      </c>
      <c r="H13" s="39">
        <v>16269746.319999998</v>
      </c>
      <c r="I13" s="132">
        <v>48485120.480000004</v>
      </c>
    </row>
    <row r="14" spans="1:9" ht="15.75" customHeight="1" thickBot="1">
      <c r="A14" s="91" t="s">
        <v>69</v>
      </c>
      <c r="B14" s="100">
        <v>16362489.94</v>
      </c>
      <c r="C14" s="101">
        <v>15175726.35</v>
      </c>
      <c r="D14" s="96">
        <v>31538216.29</v>
      </c>
      <c r="E14" s="189"/>
      <c r="F14" s="139" t="s">
        <v>211</v>
      </c>
      <c r="G14" s="40">
        <v>9180041.13</v>
      </c>
      <c r="H14" s="40">
        <v>8951403.219999999</v>
      </c>
      <c r="I14" s="163">
        <v>18131444.35</v>
      </c>
    </row>
    <row r="15" spans="1:10" ht="15.75" customHeight="1">
      <c r="A15" s="92" t="s">
        <v>70</v>
      </c>
      <c r="B15" s="97">
        <v>16412347.06</v>
      </c>
      <c r="C15" s="98">
        <v>14388166.67</v>
      </c>
      <c r="D15" s="99">
        <v>30800513.73</v>
      </c>
      <c r="E15" s="189"/>
      <c r="F15" s="136" t="s">
        <v>212</v>
      </c>
      <c r="G15" s="165">
        <v>7635839.779999999</v>
      </c>
      <c r="H15" s="41">
        <v>9326118.3</v>
      </c>
      <c r="I15" s="164">
        <v>16961958.080000002</v>
      </c>
      <c r="J15" s="21"/>
    </row>
    <row r="16" spans="1:10" ht="15.75" customHeight="1">
      <c r="A16" s="78" t="s">
        <v>71</v>
      </c>
      <c r="B16" s="80">
        <v>16219020.07</v>
      </c>
      <c r="C16" s="9">
        <v>14492549.92</v>
      </c>
      <c r="D16" s="15">
        <v>30711569.990000002</v>
      </c>
      <c r="E16" s="189"/>
      <c r="F16" s="126" t="s">
        <v>216</v>
      </c>
      <c r="G16" s="134">
        <v>7643236</v>
      </c>
      <c r="H16" s="9">
        <v>9123922.88</v>
      </c>
      <c r="I16" s="132">
        <v>16767158.88</v>
      </c>
      <c r="J16" s="21"/>
    </row>
    <row r="17" spans="1:10" ht="15.75" customHeight="1">
      <c r="A17" s="78" t="s">
        <v>72</v>
      </c>
      <c r="B17" s="80">
        <v>17653145.01</v>
      </c>
      <c r="C17" s="9">
        <v>14053947.88</v>
      </c>
      <c r="D17" s="15">
        <v>31707092.89</v>
      </c>
      <c r="E17" s="189"/>
      <c r="F17" s="126" t="s">
        <v>218</v>
      </c>
      <c r="G17" s="134">
        <v>9198473.33</v>
      </c>
      <c r="H17" s="9">
        <v>10129508.720000003</v>
      </c>
      <c r="I17" s="132">
        <v>19327982.05</v>
      </c>
      <c r="J17" s="21"/>
    </row>
    <row r="18" spans="1:10" ht="15.75" customHeight="1">
      <c r="A18" s="78" t="s">
        <v>74</v>
      </c>
      <c r="B18" s="80">
        <v>19644606.64</v>
      </c>
      <c r="C18" s="9">
        <v>13695262.57</v>
      </c>
      <c r="D18" s="15">
        <v>33339869.21</v>
      </c>
      <c r="E18" s="189"/>
      <c r="F18" s="126" t="s">
        <v>221</v>
      </c>
      <c r="G18" s="125">
        <v>9350856.299999999</v>
      </c>
      <c r="H18" s="39">
        <v>9705980.160000002</v>
      </c>
      <c r="I18" s="111">
        <v>19056836.46</v>
      </c>
      <c r="J18" s="21"/>
    </row>
    <row r="19" spans="1:10" ht="15.75" customHeight="1">
      <c r="A19" s="78" t="s">
        <v>78</v>
      </c>
      <c r="B19" s="80">
        <v>21249856.27</v>
      </c>
      <c r="C19" s="9">
        <v>13580388.25</v>
      </c>
      <c r="D19" s="15">
        <v>34830244.519999996</v>
      </c>
      <c r="E19" s="189"/>
      <c r="F19" s="126" t="s">
        <v>222</v>
      </c>
      <c r="G19" s="125">
        <v>10906230.62</v>
      </c>
      <c r="H19" s="39">
        <v>10134619.580000002</v>
      </c>
      <c r="I19" s="111">
        <v>21040850.200000003</v>
      </c>
      <c r="J19" s="21"/>
    </row>
    <row r="20" spans="1:10" ht="15.75" customHeight="1">
      <c r="A20" s="78" t="s">
        <v>97</v>
      </c>
      <c r="B20" s="80">
        <v>22595884.51</v>
      </c>
      <c r="C20" s="9">
        <v>13435471.53</v>
      </c>
      <c r="D20" s="15">
        <v>36031356.04</v>
      </c>
      <c r="E20" s="189"/>
      <c r="F20" s="127" t="s">
        <v>228</v>
      </c>
      <c r="G20" s="125">
        <v>12677002.36</v>
      </c>
      <c r="H20" s="39">
        <v>10605377.36</v>
      </c>
      <c r="I20" s="111">
        <v>23282379.72</v>
      </c>
      <c r="J20" s="21"/>
    </row>
    <row r="21" spans="1:10" ht="15.75" customHeight="1">
      <c r="A21" s="78" t="s">
        <v>100</v>
      </c>
      <c r="B21" s="80">
        <v>24703685.65</v>
      </c>
      <c r="C21" s="9">
        <v>13253356.75</v>
      </c>
      <c r="D21" s="15">
        <v>37957042.4</v>
      </c>
      <c r="E21" s="189"/>
      <c r="F21" s="126" t="s">
        <v>233</v>
      </c>
      <c r="G21" s="125">
        <v>13874061.32</v>
      </c>
      <c r="H21" s="39">
        <v>10558308.450000001</v>
      </c>
      <c r="I21" s="111">
        <v>24432369.770000003</v>
      </c>
      <c r="J21" s="21"/>
    </row>
    <row r="22" spans="1:9" s="21" customFormat="1" ht="15.75" customHeight="1">
      <c r="A22" s="79" t="s">
        <v>99</v>
      </c>
      <c r="B22" s="80">
        <v>26396317.7</v>
      </c>
      <c r="C22" s="9">
        <v>13094627.93</v>
      </c>
      <c r="D22" s="15">
        <v>39490945.629999995</v>
      </c>
      <c r="E22" s="189"/>
      <c r="F22" s="126" t="s">
        <v>234</v>
      </c>
      <c r="G22" s="125">
        <v>16420216.79</v>
      </c>
      <c r="H22" s="39">
        <v>11334883.99</v>
      </c>
      <c r="I22" s="111">
        <v>27755100.779999997</v>
      </c>
    </row>
    <row r="23" spans="1:10" ht="15.75" customHeight="1">
      <c r="A23" s="78" t="s">
        <v>101</v>
      </c>
      <c r="B23" s="80">
        <v>26319543.14</v>
      </c>
      <c r="C23" s="39">
        <v>13220627.9</v>
      </c>
      <c r="D23" s="15">
        <v>39540171.04</v>
      </c>
      <c r="E23" s="189"/>
      <c r="F23" s="126" t="s">
        <v>239</v>
      </c>
      <c r="G23" s="201">
        <v>19510555.919999998</v>
      </c>
      <c r="H23" s="202">
        <v>11847678.11</v>
      </c>
      <c r="I23" s="111">
        <v>31358234.029999997</v>
      </c>
      <c r="J23" s="21"/>
    </row>
    <row r="24" spans="1:10" ht="15.75" customHeight="1">
      <c r="A24" s="77" t="s">
        <v>118</v>
      </c>
      <c r="B24" s="80">
        <v>28129643.67</v>
      </c>
      <c r="C24" s="9">
        <v>13325736.28</v>
      </c>
      <c r="D24" s="15">
        <v>41455379.95</v>
      </c>
      <c r="E24" s="189"/>
      <c r="F24" s="127" t="s">
        <v>248</v>
      </c>
      <c r="G24" s="125">
        <v>22421871.12</v>
      </c>
      <c r="H24" s="39">
        <v>11561066.839999998</v>
      </c>
      <c r="I24" s="111">
        <v>33982937.96</v>
      </c>
      <c r="J24" s="21"/>
    </row>
    <row r="25" spans="1:10" ht="15.75" customHeight="1">
      <c r="A25" s="77" t="s">
        <v>119</v>
      </c>
      <c r="B25" s="80">
        <v>29128270.37</v>
      </c>
      <c r="C25" s="9">
        <v>13085692.16</v>
      </c>
      <c r="D25" s="15">
        <v>42213962.53</v>
      </c>
      <c r="E25" s="189"/>
      <c r="F25" s="127" t="s">
        <v>250</v>
      </c>
      <c r="G25" s="125">
        <v>24503216.89</v>
      </c>
      <c r="H25" s="39">
        <v>12862487.149999999</v>
      </c>
      <c r="I25" s="111">
        <v>37365704.04</v>
      </c>
      <c r="J25" s="21"/>
    </row>
    <row r="26" spans="1:10" ht="15.75" customHeight="1" thickBot="1">
      <c r="A26" s="93" t="s">
        <v>121</v>
      </c>
      <c r="B26" s="88">
        <v>29384395.57</v>
      </c>
      <c r="C26" s="40">
        <v>12643713.52</v>
      </c>
      <c r="D26" s="102">
        <v>42028109.09</v>
      </c>
      <c r="E26" s="189"/>
      <c r="F26" s="139" t="s">
        <v>253</v>
      </c>
      <c r="G26" s="131">
        <v>28142379.689999998</v>
      </c>
      <c r="H26" s="40">
        <v>13610845.860000001</v>
      </c>
      <c r="I26" s="163">
        <v>41753225.55</v>
      </c>
      <c r="J26" s="21"/>
    </row>
    <row r="27" spans="1:10" ht="15.75" customHeight="1">
      <c r="A27" s="136" t="s">
        <v>123</v>
      </c>
      <c r="B27" s="133">
        <v>22692386.5</v>
      </c>
      <c r="C27" s="41">
        <v>10044622.85</v>
      </c>
      <c r="D27" s="14">
        <v>32737009.35</v>
      </c>
      <c r="E27" s="189"/>
      <c r="F27" s="136" t="s">
        <v>257</v>
      </c>
      <c r="G27" s="223">
        <v>31367112.19</v>
      </c>
      <c r="H27" s="212">
        <v>13773549.660000004</v>
      </c>
      <c r="I27" s="213">
        <v>45140661.85000001</v>
      </c>
      <c r="J27" s="21"/>
    </row>
    <row r="28" spans="1:10" ht="15.75" customHeight="1">
      <c r="A28" s="127" t="s">
        <v>191</v>
      </c>
      <c r="B28" s="134">
        <v>24632505.7</v>
      </c>
      <c r="C28" s="9">
        <v>10135207.86</v>
      </c>
      <c r="D28" s="15">
        <v>34767713.56</v>
      </c>
      <c r="E28" s="189"/>
      <c r="F28" s="126" t="s">
        <v>260</v>
      </c>
      <c r="G28" s="125">
        <v>34105017.870400004</v>
      </c>
      <c r="H28" s="39">
        <v>14317342.130000003</v>
      </c>
      <c r="I28" s="111">
        <v>48422360.00040001</v>
      </c>
      <c r="J28" s="21"/>
    </row>
    <row r="29" spans="1:10" ht="15.75" customHeight="1">
      <c r="A29" s="137" t="s">
        <v>130</v>
      </c>
      <c r="B29" s="125">
        <v>26604170.08</v>
      </c>
      <c r="C29" s="39">
        <v>10454007.14</v>
      </c>
      <c r="D29" s="15">
        <v>37058177.22</v>
      </c>
      <c r="E29" s="189"/>
      <c r="F29" s="126" t="s">
        <v>266</v>
      </c>
      <c r="G29" s="125">
        <v>37216774.849999994</v>
      </c>
      <c r="H29" s="39">
        <v>14530534.28</v>
      </c>
      <c r="I29" s="111">
        <v>51747309.12999999</v>
      </c>
      <c r="J29" s="21"/>
    </row>
    <row r="30" spans="1:10" ht="15.75" customHeight="1">
      <c r="A30" s="126" t="s">
        <v>136</v>
      </c>
      <c r="B30" s="135">
        <v>26183212.57</v>
      </c>
      <c r="C30" s="13">
        <v>10662916.83</v>
      </c>
      <c r="D30" s="15">
        <v>36846129.4</v>
      </c>
      <c r="E30" s="189"/>
      <c r="F30" s="126" t="s">
        <v>270</v>
      </c>
      <c r="G30" s="125">
        <v>40022093.42999999</v>
      </c>
      <c r="H30" s="39">
        <v>14506324.22</v>
      </c>
      <c r="I30" s="111">
        <v>54528417.64999999</v>
      </c>
      <c r="J30" s="21"/>
    </row>
    <row r="31" spans="1:10" ht="15.75" customHeight="1">
      <c r="A31" s="137" t="s">
        <v>139</v>
      </c>
      <c r="B31" s="125">
        <v>26574158.26</v>
      </c>
      <c r="C31" s="9">
        <v>10918337.97</v>
      </c>
      <c r="D31" s="15">
        <v>37492496.230000004</v>
      </c>
      <c r="E31" s="189"/>
      <c r="F31" s="126" t="s">
        <v>274</v>
      </c>
      <c r="G31" s="125">
        <v>43071618.94</v>
      </c>
      <c r="H31" s="39">
        <v>15292576.66</v>
      </c>
      <c r="I31" s="111">
        <v>58364195.599999994</v>
      </c>
      <c r="J31" s="21"/>
    </row>
    <row r="32" spans="1:9" ht="15.75" customHeight="1" thickBot="1">
      <c r="A32" s="127" t="s">
        <v>142</v>
      </c>
      <c r="B32" s="134">
        <v>25526003.12</v>
      </c>
      <c r="C32" s="39">
        <v>11145585.34</v>
      </c>
      <c r="D32" s="15">
        <v>36671588.46</v>
      </c>
      <c r="E32" s="189"/>
      <c r="F32" s="167" t="s">
        <v>280</v>
      </c>
      <c r="G32" s="168">
        <v>46902245.65</v>
      </c>
      <c r="H32" s="169">
        <v>15468865.120000001</v>
      </c>
      <c r="I32" s="214">
        <v>62371110.769999996</v>
      </c>
    </row>
    <row r="33" spans="1:9" ht="15.75" customHeight="1">
      <c r="A33" s="126" t="s">
        <v>145</v>
      </c>
      <c r="B33" s="125">
        <v>25162797.74</v>
      </c>
      <c r="C33" s="39">
        <v>11365805.03</v>
      </c>
      <c r="D33" s="15">
        <v>36528602.769999996</v>
      </c>
      <c r="E33" s="189"/>
      <c r="F33" s="158"/>
      <c r="G33" s="21"/>
      <c r="I33" s="21"/>
    </row>
    <row r="34" spans="1:9" ht="15.75" customHeight="1">
      <c r="A34" s="138" t="s">
        <v>148</v>
      </c>
      <c r="B34" s="125">
        <v>25090544.84</v>
      </c>
      <c r="C34" s="39">
        <v>11475580.42</v>
      </c>
      <c r="D34" s="15">
        <v>36566125.26</v>
      </c>
      <c r="E34" s="189"/>
      <c r="F34" s="158"/>
      <c r="G34" s="21"/>
      <c r="H34" s="21"/>
      <c r="I34" s="21"/>
    </row>
    <row r="35" spans="1:9" ht="15.75" customHeight="1">
      <c r="A35" s="126" t="s">
        <v>156</v>
      </c>
      <c r="B35" s="125">
        <v>25246287.09</v>
      </c>
      <c r="C35" s="39">
        <v>11842260.51</v>
      </c>
      <c r="D35" s="15">
        <v>37088547.6</v>
      </c>
      <c r="E35" s="189"/>
      <c r="F35" s="158"/>
      <c r="G35" s="21"/>
      <c r="I35" s="21"/>
    </row>
    <row r="36" spans="1:9" ht="15.75" customHeight="1">
      <c r="A36" s="127" t="s">
        <v>159</v>
      </c>
      <c r="B36" s="125">
        <v>25191248.75</v>
      </c>
      <c r="C36" s="39">
        <v>12356007.19</v>
      </c>
      <c r="D36" s="15">
        <v>37547255.94</v>
      </c>
      <c r="E36" s="189"/>
      <c r="F36" s="158"/>
      <c r="G36" s="21"/>
      <c r="H36" s="21"/>
      <c r="I36" s="21"/>
    </row>
    <row r="37" spans="1:9" ht="15.75" customHeight="1">
      <c r="A37" s="139" t="s">
        <v>163</v>
      </c>
      <c r="B37" s="131">
        <v>25637249.02</v>
      </c>
      <c r="C37" s="40">
        <v>12320106.87</v>
      </c>
      <c r="D37" s="102">
        <v>37957355.89</v>
      </c>
      <c r="E37" s="189"/>
      <c r="F37" s="158"/>
      <c r="G37" s="21"/>
      <c r="H37" s="21"/>
      <c r="I37" s="21"/>
    </row>
    <row r="38" spans="1:9" ht="15.75" customHeight="1" thickBot="1">
      <c r="A38" s="167" t="s">
        <v>164</v>
      </c>
      <c r="B38" s="168">
        <v>25568053.27</v>
      </c>
      <c r="C38" s="169">
        <v>12435809.53</v>
      </c>
      <c r="D38" s="96">
        <v>38003862.8</v>
      </c>
      <c r="E38" s="189"/>
      <c r="F38" s="158"/>
      <c r="G38" s="21"/>
      <c r="H38" s="21"/>
      <c r="I38" s="21"/>
    </row>
    <row r="39" spans="5:7" ht="15.75" customHeight="1">
      <c r="E39" s="87"/>
      <c r="F39" s="158"/>
      <c r="G39" s="113"/>
    </row>
    <row r="40" spans="5:7" ht="15.75" customHeight="1">
      <c r="E40" s="87"/>
      <c r="F40" s="158"/>
      <c r="G40" s="113"/>
    </row>
    <row r="41" spans="5:7" ht="15.75" customHeight="1">
      <c r="E41" s="87"/>
      <c r="F41" s="158"/>
      <c r="G41" s="113"/>
    </row>
    <row r="42" spans="5:7" ht="15.75" customHeight="1">
      <c r="E42" s="87"/>
      <c r="F42" s="158"/>
      <c r="G42" s="113"/>
    </row>
    <row r="43" spans="5:7" ht="15.75" customHeight="1">
      <c r="E43" s="87"/>
      <c r="F43" s="158"/>
      <c r="G43" s="113"/>
    </row>
    <row r="44" spans="5:7" ht="15.75" customHeight="1">
      <c r="E44" s="87"/>
      <c r="F44" s="158"/>
      <c r="G44" s="113"/>
    </row>
    <row r="45" spans="5:7" ht="15.75" customHeight="1">
      <c r="E45" s="87"/>
      <c r="F45" s="158"/>
      <c r="G45" s="113"/>
    </row>
    <row r="46" spans="5:7" ht="15.75" customHeight="1">
      <c r="E46" s="87"/>
      <c r="F46" s="158"/>
      <c r="G46" s="113"/>
    </row>
    <row r="47" spans="5:7" ht="15.75" customHeight="1">
      <c r="E47" s="87"/>
      <c r="F47" s="158"/>
      <c r="G47" s="113"/>
    </row>
    <row r="48" spans="5:6" ht="15.75" customHeight="1">
      <c r="E48" s="87"/>
      <c r="F48" s="158"/>
    </row>
    <row r="49" spans="5:6" ht="15.75" customHeight="1">
      <c r="E49" s="87"/>
      <c r="F49" s="158"/>
    </row>
    <row r="50" spans="5:6" ht="15.75" customHeight="1">
      <c r="E50" s="87"/>
      <c r="F50" s="158"/>
    </row>
    <row r="51" spans="5:6" ht="15.75" customHeight="1">
      <c r="E51" s="87"/>
      <c r="F51" s="158"/>
    </row>
    <row r="54" spans="2:4" ht="15.75" customHeight="1">
      <c r="B54" s="166"/>
      <c r="C54" s="166"/>
      <c r="D54" s="166"/>
    </row>
    <row r="57" spans="2:3" ht="15.75" customHeight="1">
      <c r="B57" s="159"/>
      <c r="C57" s="159"/>
    </row>
  </sheetData>
  <sheetProtection/>
  <mergeCells count="2">
    <mergeCell ref="A1:A2"/>
    <mergeCell ref="F1:F2"/>
  </mergeCells>
  <printOptions horizontalCentered="1"/>
  <pageMargins left="1.1811023622047245" right="0" top="0.7874015748031497" bottom="0.1968503937007874" header="0.3937007874015748" footer="0"/>
  <pageSetup horizontalDpi="600" verticalDpi="600" orientation="landscape" paperSize="9" scale="80" r:id="rId1"/>
  <headerFooter alignWithMargins="0">
    <oddHeader>&amp;CMesačný vývoj pohľadávok voči zdravotníckym zariadeniam za Sociálnu poisťovňu 
celkom od 31. januára 2006 do 30. júna 2011 (v Eur)
&amp;RTabuľka č. 1</oddHead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showGridLines="0" zoomScalePageLayoutView="0" workbookViewId="0" topLeftCell="A1">
      <pane xSplit="1" ySplit="1" topLeftCell="B2" activePane="bottomRight" state="frozen"/>
      <selection pane="topLeft" activeCell="A1" sqref="A1:A2"/>
      <selection pane="topRight" activeCell="A1" sqref="A1:A2"/>
      <selection pane="bottomLeft" activeCell="A1" sqref="A1:A2"/>
      <selection pane="bottomRight" activeCell="A1" sqref="A1"/>
    </sheetView>
  </sheetViews>
  <sheetFormatPr defaultColWidth="9.140625" defaultRowHeight="12.75"/>
  <cols>
    <col min="1" max="1" width="17.421875" style="51" bestFit="1" customWidth="1"/>
    <col min="2" max="2" width="14.57421875" style="49" customWidth="1"/>
    <col min="3" max="8" width="14.57421875" style="0" customWidth="1"/>
    <col min="9" max="9" width="16.7109375" style="49" customWidth="1"/>
    <col min="10" max="16384" width="9.140625" style="49" customWidth="1"/>
  </cols>
  <sheetData>
    <row r="1" spans="1:9" ht="13.5" customHeight="1" thickBot="1">
      <c r="A1" s="170" t="s">
        <v>0</v>
      </c>
      <c r="B1" s="277" t="s">
        <v>254</v>
      </c>
      <c r="C1" s="224" t="s">
        <v>258</v>
      </c>
      <c r="D1" s="224" t="s">
        <v>261</v>
      </c>
      <c r="E1" s="224" t="s">
        <v>267</v>
      </c>
      <c r="F1" s="224" t="s">
        <v>271</v>
      </c>
      <c r="G1" s="224" t="s">
        <v>275</v>
      </c>
      <c r="H1" s="224" t="s">
        <v>281</v>
      </c>
      <c r="I1" s="215" t="s">
        <v>282</v>
      </c>
    </row>
    <row r="2" spans="1:9" s="296" customFormat="1" ht="12.75">
      <c r="A2" s="290" t="s">
        <v>3</v>
      </c>
      <c r="B2" s="291">
        <v>1208676.87</v>
      </c>
      <c r="C2" s="292">
        <v>1549714.2</v>
      </c>
      <c r="D2" s="292">
        <v>2000538.74</v>
      </c>
      <c r="E2" s="293">
        <v>2390269.07</v>
      </c>
      <c r="F2" s="294">
        <v>2788091.18</v>
      </c>
      <c r="G2" s="294">
        <v>3200082.65</v>
      </c>
      <c r="H2" s="294">
        <v>3610609.36</v>
      </c>
      <c r="I2" s="295">
        <f>SUM(H2)-B2</f>
        <v>2401932.4899999998</v>
      </c>
    </row>
    <row r="3" spans="1:9" s="296" customFormat="1" ht="12.75">
      <c r="A3" s="297" t="s">
        <v>4</v>
      </c>
      <c r="B3" s="298">
        <v>0</v>
      </c>
      <c r="C3" s="299">
        <v>0</v>
      </c>
      <c r="D3" s="299">
        <v>0</v>
      </c>
      <c r="E3" s="300">
        <v>0</v>
      </c>
      <c r="F3" s="301">
        <v>0</v>
      </c>
      <c r="G3" s="301">
        <v>0</v>
      </c>
      <c r="H3" s="301">
        <v>0</v>
      </c>
      <c r="I3" s="295">
        <f aca="true" t="shared" si="0" ref="I3:I38">SUM(H3)-B3</f>
        <v>0</v>
      </c>
    </row>
    <row r="4" spans="1:9" s="304" customFormat="1" ht="12.75">
      <c r="A4" s="297" t="s">
        <v>5</v>
      </c>
      <c r="B4" s="298">
        <v>21731978.82</v>
      </c>
      <c r="C4" s="211">
        <v>23524904.89</v>
      </c>
      <c r="D4" s="211">
        <v>25375117.349999998</v>
      </c>
      <c r="E4" s="302">
        <v>27112305.23</v>
      </c>
      <c r="F4" s="303">
        <v>28794577.12</v>
      </c>
      <c r="G4" s="303">
        <v>30550456.439999998</v>
      </c>
      <c r="H4" s="303">
        <v>32410128.369999997</v>
      </c>
      <c r="I4" s="295">
        <f t="shared" si="0"/>
        <v>10678149.549999997</v>
      </c>
    </row>
    <row r="5" spans="1:9" s="304" customFormat="1" ht="12.75">
      <c r="A5" s="297" t="s">
        <v>6</v>
      </c>
      <c r="B5" s="298">
        <v>270955.6</v>
      </c>
      <c r="C5" s="211">
        <v>272559.5</v>
      </c>
      <c r="D5" s="211">
        <v>409583.29</v>
      </c>
      <c r="E5" s="302">
        <v>402182.15</v>
      </c>
      <c r="F5" s="303">
        <v>531516.25</v>
      </c>
      <c r="G5" s="303">
        <v>598445.4</v>
      </c>
      <c r="H5" s="303">
        <v>598445.4</v>
      </c>
      <c r="I5" s="295">
        <f t="shared" si="0"/>
        <v>327489.80000000005</v>
      </c>
    </row>
    <row r="6" spans="1:9" s="304" customFormat="1" ht="12.75">
      <c r="A6" s="297" t="s">
        <v>7</v>
      </c>
      <c r="B6" s="298">
        <v>359752.28</v>
      </c>
      <c r="C6" s="211">
        <v>361965.8</v>
      </c>
      <c r="D6" s="211">
        <v>367850.79</v>
      </c>
      <c r="E6" s="302">
        <v>462539.65</v>
      </c>
      <c r="F6" s="303">
        <v>547495.15</v>
      </c>
      <c r="G6" s="303">
        <v>580005.91</v>
      </c>
      <c r="H6" s="303">
        <v>673569.43</v>
      </c>
      <c r="I6" s="295">
        <f t="shared" si="0"/>
        <v>313817.15</v>
      </c>
    </row>
    <row r="7" spans="1:9" s="304" customFormat="1" ht="12.75">
      <c r="A7" s="297" t="s">
        <v>32</v>
      </c>
      <c r="B7" s="298">
        <v>1670046.12</v>
      </c>
      <c r="C7" s="211">
        <v>1670046.12</v>
      </c>
      <c r="D7" s="211">
        <v>1670045.76</v>
      </c>
      <c r="E7" s="302">
        <v>1670045.76</v>
      </c>
      <c r="F7" s="303">
        <v>1768413.26</v>
      </c>
      <c r="G7" s="303">
        <v>1771326.45</v>
      </c>
      <c r="H7" s="303">
        <v>1670045.76</v>
      </c>
      <c r="I7" s="295">
        <f t="shared" si="0"/>
        <v>-0.3600000001024455</v>
      </c>
    </row>
    <row r="8" spans="1:9" s="304" customFormat="1" ht="12.75">
      <c r="A8" s="297" t="s">
        <v>8</v>
      </c>
      <c r="B8" s="298">
        <v>1129465.16</v>
      </c>
      <c r="C8" s="211">
        <v>1129465.16</v>
      </c>
      <c r="D8" s="211">
        <v>1129465.16</v>
      </c>
      <c r="E8" s="302">
        <v>1129465.16</v>
      </c>
      <c r="F8" s="303">
        <v>1129465.16</v>
      </c>
      <c r="G8" s="303">
        <v>1129465.16</v>
      </c>
      <c r="H8" s="303">
        <v>1129465.16</v>
      </c>
      <c r="I8" s="295">
        <f t="shared" si="0"/>
        <v>0</v>
      </c>
    </row>
    <row r="9" spans="1:9" s="304" customFormat="1" ht="12.75">
      <c r="A9" s="297" t="s">
        <v>9</v>
      </c>
      <c r="B9" s="298">
        <v>0</v>
      </c>
      <c r="C9" s="211">
        <v>0</v>
      </c>
      <c r="D9" s="211">
        <v>0</v>
      </c>
      <c r="E9" s="302">
        <v>0</v>
      </c>
      <c r="F9" s="303">
        <v>0</v>
      </c>
      <c r="G9" s="303">
        <v>0</v>
      </c>
      <c r="H9" s="303">
        <v>0</v>
      </c>
      <c r="I9" s="295">
        <f t="shared" si="0"/>
        <v>0</v>
      </c>
    </row>
    <row r="10" spans="1:9" s="304" customFormat="1" ht="12.75">
      <c r="A10" s="297" t="s">
        <v>35</v>
      </c>
      <c r="B10" s="298">
        <v>0</v>
      </c>
      <c r="C10" s="211">
        <v>0</v>
      </c>
      <c r="D10" s="211">
        <v>0</v>
      </c>
      <c r="E10" s="302">
        <v>0</v>
      </c>
      <c r="F10" s="303">
        <v>0</v>
      </c>
      <c r="G10" s="303">
        <v>0</v>
      </c>
      <c r="H10" s="303">
        <v>0</v>
      </c>
      <c r="I10" s="295">
        <f t="shared" si="0"/>
        <v>0</v>
      </c>
    </row>
    <row r="11" spans="1:9" s="304" customFormat="1" ht="12.75">
      <c r="A11" s="305" t="s">
        <v>10</v>
      </c>
      <c r="B11" s="298">
        <v>3045629.3</v>
      </c>
      <c r="C11" s="211">
        <v>3819854.7</v>
      </c>
      <c r="D11" s="211">
        <v>3818405.6</v>
      </c>
      <c r="E11" s="302">
        <v>4190334.7</v>
      </c>
      <c r="F11" s="303">
        <v>4531212.27</v>
      </c>
      <c r="G11" s="303">
        <v>4807989.19</v>
      </c>
      <c r="H11" s="303">
        <v>5610865.6</v>
      </c>
      <c r="I11" s="295">
        <f t="shared" si="0"/>
        <v>2565236.3</v>
      </c>
    </row>
    <row r="12" spans="1:9" s="304" customFormat="1" ht="12.75">
      <c r="A12" s="297" t="s">
        <v>36</v>
      </c>
      <c r="B12" s="298">
        <v>0</v>
      </c>
      <c r="C12" s="211">
        <v>0</v>
      </c>
      <c r="D12" s="211">
        <v>0</v>
      </c>
      <c r="E12" s="302">
        <v>0</v>
      </c>
      <c r="F12" s="303">
        <v>0</v>
      </c>
      <c r="G12" s="303">
        <v>0</v>
      </c>
      <c r="H12" s="303">
        <v>0</v>
      </c>
      <c r="I12" s="295">
        <f t="shared" si="0"/>
        <v>0</v>
      </c>
    </row>
    <row r="13" spans="1:9" s="304" customFormat="1" ht="12.75">
      <c r="A13" s="297" t="s">
        <v>11</v>
      </c>
      <c r="B13" s="298">
        <v>0</v>
      </c>
      <c r="C13" s="211">
        <v>0</v>
      </c>
      <c r="D13" s="211">
        <v>0</v>
      </c>
      <c r="E13" s="302">
        <v>0</v>
      </c>
      <c r="F13" s="303">
        <v>0</v>
      </c>
      <c r="G13" s="303">
        <v>0</v>
      </c>
      <c r="H13" s="303">
        <v>0</v>
      </c>
      <c r="I13" s="295">
        <f t="shared" si="0"/>
        <v>0</v>
      </c>
    </row>
    <row r="14" spans="1:9" s="304" customFormat="1" ht="12.75">
      <c r="A14" s="297" t="s">
        <v>34</v>
      </c>
      <c r="B14" s="298">
        <v>912306.7</v>
      </c>
      <c r="C14" s="211">
        <v>912306.7</v>
      </c>
      <c r="D14" s="211">
        <v>912306.7</v>
      </c>
      <c r="E14" s="302">
        <v>906996.4</v>
      </c>
      <c r="F14" s="303">
        <v>733581.4</v>
      </c>
      <c r="G14" s="303">
        <v>863871.3</v>
      </c>
      <c r="H14" s="303">
        <v>863871.3</v>
      </c>
      <c r="I14" s="295">
        <f t="shared" si="0"/>
        <v>-48435.39999999991</v>
      </c>
    </row>
    <row r="15" spans="1:9" s="304" customFormat="1" ht="12.75">
      <c r="A15" s="297" t="s">
        <v>12</v>
      </c>
      <c r="B15" s="298">
        <v>0</v>
      </c>
      <c r="C15" s="211">
        <v>0</v>
      </c>
      <c r="D15" s="211">
        <v>0</v>
      </c>
      <c r="E15" s="302">
        <v>0</v>
      </c>
      <c r="F15" s="303">
        <v>0</v>
      </c>
      <c r="G15" s="303">
        <v>0</v>
      </c>
      <c r="H15" s="303">
        <v>0</v>
      </c>
      <c r="I15" s="295">
        <f t="shared" si="0"/>
        <v>0</v>
      </c>
    </row>
    <row r="16" spans="1:9" s="304" customFormat="1" ht="12.75">
      <c r="A16" s="297" t="s">
        <v>13</v>
      </c>
      <c r="B16" s="298">
        <v>0</v>
      </c>
      <c r="C16" s="211">
        <v>0</v>
      </c>
      <c r="D16" s="211">
        <v>0</v>
      </c>
      <c r="E16" s="302">
        <v>0</v>
      </c>
      <c r="F16" s="303">
        <v>0</v>
      </c>
      <c r="G16" s="303">
        <v>0</v>
      </c>
      <c r="H16" s="303">
        <v>0</v>
      </c>
      <c r="I16" s="295">
        <f t="shared" si="0"/>
        <v>0</v>
      </c>
    </row>
    <row r="17" spans="1:9" s="304" customFormat="1" ht="12.75">
      <c r="A17" s="297" t="s">
        <v>14</v>
      </c>
      <c r="B17" s="298">
        <v>122.4</v>
      </c>
      <c r="C17" s="211">
        <v>0</v>
      </c>
      <c r="D17" s="211">
        <v>0</v>
      </c>
      <c r="E17" s="302">
        <v>0</v>
      </c>
      <c r="F17" s="303">
        <v>0</v>
      </c>
      <c r="G17" s="303">
        <v>0</v>
      </c>
      <c r="H17" s="303">
        <v>0</v>
      </c>
      <c r="I17" s="295">
        <f t="shared" si="0"/>
        <v>-122.4</v>
      </c>
    </row>
    <row r="18" spans="1:9" s="304" customFormat="1" ht="12.75">
      <c r="A18" s="297" t="s">
        <v>15</v>
      </c>
      <c r="B18" s="298">
        <v>0</v>
      </c>
      <c r="C18" s="211">
        <v>0</v>
      </c>
      <c r="D18" s="211">
        <v>0</v>
      </c>
      <c r="E18" s="302">
        <v>0</v>
      </c>
      <c r="F18" s="303">
        <v>0</v>
      </c>
      <c r="G18" s="303">
        <v>0</v>
      </c>
      <c r="H18" s="303">
        <v>0</v>
      </c>
      <c r="I18" s="295">
        <f t="shared" si="0"/>
        <v>0</v>
      </c>
    </row>
    <row r="19" spans="1:9" s="304" customFormat="1" ht="12.75">
      <c r="A19" s="297" t="s">
        <v>31</v>
      </c>
      <c r="B19" s="298">
        <v>0</v>
      </c>
      <c r="C19" s="211">
        <v>0</v>
      </c>
      <c r="D19" s="211">
        <v>0</v>
      </c>
      <c r="E19" s="302">
        <v>0</v>
      </c>
      <c r="F19" s="303">
        <v>0</v>
      </c>
      <c r="G19" s="303">
        <v>0</v>
      </c>
      <c r="H19" s="303">
        <v>0</v>
      </c>
      <c r="I19" s="295">
        <f t="shared" si="0"/>
        <v>0</v>
      </c>
    </row>
    <row r="20" spans="1:9" s="304" customFormat="1" ht="12.75">
      <c r="A20" s="297" t="s">
        <v>16</v>
      </c>
      <c r="B20" s="298">
        <v>22919.7</v>
      </c>
      <c r="C20" s="211">
        <v>22834.3</v>
      </c>
      <c r="D20" s="211">
        <v>22142.47</v>
      </c>
      <c r="E20" s="302">
        <v>10836.74</v>
      </c>
      <c r="F20" s="303">
        <v>16907.01</v>
      </c>
      <c r="G20" s="303">
        <v>11631.93</v>
      </c>
      <c r="H20" s="303">
        <v>22832.41</v>
      </c>
      <c r="I20" s="295">
        <f t="shared" si="0"/>
        <v>-87.29000000000087</v>
      </c>
    </row>
    <row r="21" spans="1:9" s="304" customFormat="1" ht="12.75">
      <c r="A21" s="297" t="s">
        <v>33</v>
      </c>
      <c r="B21" s="298">
        <v>4075525.25</v>
      </c>
      <c r="C21" s="211">
        <v>4248952.25</v>
      </c>
      <c r="D21" s="211">
        <v>4423398.78</v>
      </c>
      <c r="E21" s="302">
        <v>4545789.43</v>
      </c>
      <c r="F21" s="303">
        <v>4545789.43</v>
      </c>
      <c r="G21" s="303">
        <v>4837898.18</v>
      </c>
      <c r="H21" s="303">
        <v>4995666</v>
      </c>
      <c r="I21" s="295">
        <f t="shared" si="0"/>
        <v>920140.75</v>
      </c>
    </row>
    <row r="22" spans="1:9" s="304" customFormat="1" ht="12.75">
      <c r="A22" s="297" t="s">
        <v>17</v>
      </c>
      <c r="B22" s="298">
        <v>433491</v>
      </c>
      <c r="C22" s="211">
        <v>435804</v>
      </c>
      <c r="D22" s="211">
        <v>388711.5904</v>
      </c>
      <c r="E22" s="302">
        <v>310374.3</v>
      </c>
      <c r="F22" s="303">
        <v>292638.64</v>
      </c>
      <c r="G22" s="303">
        <v>315511.54</v>
      </c>
      <c r="H22" s="303">
        <v>442175.25</v>
      </c>
      <c r="I22" s="295">
        <f t="shared" si="0"/>
        <v>8684.25</v>
      </c>
    </row>
    <row r="23" spans="1:9" s="304" customFormat="1" ht="12.75">
      <c r="A23" s="297" t="s">
        <v>18</v>
      </c>
      <c r="B23" s="298">
        <v>2558039.63</v>
      </c>
      <c r="C23" s="211">
        <v>2638041.23</v>
      </c>
      <c r="D23" s="211">
        <v>2638041.23</v>
      </c>
      <c r="E23" s="302">
        <v>2638041.23</v>
      </c>
      <c r="F23" s="303">
        <v>2638041.23</v>
      </c>
      <c r="G23" s="303">
        <v>2638041.23</v>
      </c>
      <c r="H23" s="303">
        <v>2638041.23</v>
      </c>
      <c r="I23" s="295">
        <f t="shared" si="0"/>
        <v>80001.6000000001</v>
      </c>
    </row>
    <row r="24" spans="1:9" s="304" customFormat="1" ht="12.75">
      <c r="A24" s="297" t="s">
        <v>37</v>
      </c>
      <c r="B24" s="298">
        <v>0</v>
      </c>
      <c r="C24" s="211">
        <v>0</v>
      </c>
      <c r="D24" s="211">
        <v>0</v>
      </c>
      <c r="E24" s="302">
        <v>0</v>
      </c>
      <c r="F24" s="303">
        <v>0</v>
      </c>
      <c r="G24" s="303">
        <v>0</v>
      </c>
      <c r="H24" s="303">
        <v>0</v>
      </c>
      <c r="I24" s="295">
        <f t="shared" si="0"/>
        <v>0</v>
      </c>
    </row>
    <row r="25" spans="1:9" s="304" customFormat="1" ht="12.75">
      <c r="A25" s="297" t="s">
        <v>19</v>
      </c>
      <c r="B25" s="298">
        <v>122937.5</v>
      </c>
      <c r="C25" s="211">
        <v>113516.6</v>
      </c>
      <c r="D25" s="211">
        <v>187260.84</v>
      </c>
      <c r="E25" s="302">
        <v>248281.82</v>
      </c>
      <c r="F25" s="303">
        <v>235281.82</v>
      </c>
      <c r="G25" s="303">
        <v>360863.95</v>
      </c>
      <c r="H25" s="303">
        <v>371172.9</v>
      </c>
      <c r="I25" s="295">
        <f t="shared" si="0"/>
        <v>248235.40000000002</v>
      </c>
    </row>
    <row r="26" spans="1:9" s="304" customFormat="1" ht="12.75">
      <c r="A26" s="297" t="s">
        <v>20</v>
      </c>
      <c r="B26" s="298">
        <v>1835652.09</v>
      </c>
      <c r="C26" s="211">
        <v>1889861.19</v>
      </c>
      <c r="D26" s="211">
        <v>1944470.96</v>
      </c>
      <c r="E26" s="302">
        <v>1942993.26</v>
      </c>
      <c r="F26" s="303">
        <v>1942993.26</v>
      </c>
      <c r="G26" s="303">
        <v>1992170.92</v>
      </c>
      <c r="H26" s="303">
        <v>2028001.42</v>
      </c>
      <c r="I26" s="295">
        <f t="shared" si="0"/>
        <v>192349.32999999984</v>
      </c>
    </row>
    <row r="27" spans="1:9" s="304" customFormat="1" ht="12.75">
      <c r="A27" s="297" t="s">
        <v>21</v>
      </c>
      <c r="B27" s="298">
        <v>0</v>
      </c>
      <c r="C27" s="211">
        <v>0</v>
      </c>
      <c r="D27" s="211">
        <v>0</v>
      </c>
      <c r="E27" s="302">
        <v>0</v>
      </c>
      <c r="F27" s="303">
        <v>0</v>
      </c>
      <c r="G27" s="303">
        <v>0</v>
      </c>
      <c r="H27" s="303">
        <v>0</v>
      </c>
      <c r="I27" s="295">
        <f t="shared" si="0"/>
        <v>0</v>
      </c>
    </row>
    <row r="28" spans="1:9" s="304" customFormat="1" ht="12.75">
      <c r="A28" s="297" t="s">
        <v>22</v>
      </c>
      <c r="B28" s="298">
        <v>0</v>
      </c>
      <c r="C28" s="211">
        <v>0</v>
      </c>
      <c r="D28" s="211">
        <v>0</v>
      </c>
      <c r="E28" s="302">
        <v>0</v>
      </c>
      <c r="F28" s="303">
        <v>0</v>
      </c>
      <c r="G28" s="303">
        <v>0</v>
      </c>
      <c r="H28" s="303">
        <v>0</v>
      </c>
      <c r="I28" s="295">
        <f t="shared" si="0"/>
        <v>0</v>
      </c>
    </row>
    <row r="29" spans="1:9" s="304" customFormat="1" ht="12.75">
      <c r="A29" s="297" t="s">
        <v>23</v>
      </c>
      <c r="B29" s="298">
        <v>0</v>
      </c>
      <c r="C29" s="211">
        <v>0</v>
      </c>
      <c r="D29" s="211">
        <v>0</v>
      </c>
      <c r="E29" s="302">
        <v>0</v>
      </c>
      <c r="F29" s="303">
        <v>0</v>
      </c>
      <c r="G29" s="303">
        <v>0</v>
      </c>
      <c r="H29" s="303">
        <v>0</v>
      </c>
      <c r="I29" s="295">
        <f t="shared" si="0"/>
        <v>0</v>
      </c>
    </row>
    <row r="30" spans="1:9" s="304" customFormat="1" ht="12.75">
      <c r="A30" s="297" t="s">
        <v>24</v>
      </c>
      <c r="B30" s="298">
        <v>0</v>
      </c>
      <c r="C30" s="211">
        <v>0</v>
      </c>
      <c r="D30" s="211">
        <v>0</v>
      </c>
      <c r="E30" s="302">
        <v>0</v>
      </c>
      <c r="F30" s="303">
        <v>0</v>
      </c>
      <c r="G30" s="303">
        <v>0</v>
      </c>
      <c r="H30" s="303">
        <v>0</v>
      </c>
      <c r="I30" s="295">
        <f t="shared" si="0"/>
        <v>0</v>
      </c>
    </row>
    <row r="31" spans="1:9" s="304" customFormat="1" ht="12.75">
      <c r="A31" s="297" t="s">
        <v>25</v>
      </c>
      <c r="B31" s="298">
        <v>234790.22</v>
      </c>
      <c r="C31" s="211">
        <v>119139.1</v>
      </c>
      <c r="D31" s="211">
        <v>244226.13</v>
      </c>
      <c r="E31" s="302">
        <v>243906.86</v>
      </c>
      <c r="F31" s="303">
        <v>118896.1</v>
      </c>
      <c r="G31" s="303">
        <v>245365.78</v>
      </c>
      <c r="H31" s="303">
        <v>246473.29</v>
      </c>
      <c r="I31" s="295">
        <f t="shared" si="0"/>
        <v>11683.070000000007</v>
      </c>
    </row>
    <row r="32" spans="1:9" s="304" customFormat="1" ht="12.75">
      <c r="A32" s="297" t="s">
        <v>26</v>
      </c>
      <c r="B32" s="298">
        <v>676021.5</v>
      </c>
      <c r="C32" s="211">
        <v>975324.3</v>
      </c>
      <c r="D32" s="211">
        <v>1216089.55</v>
      </c>
      <c r="E32" s="302">
        <v>1491224.96</v>
      </c>
      <c r="F32" s="303">
        <v>1491224.96</v>
      </c>
      <c r="G32" s="303">
        <v>1691189.51</v>
      </c>
      <c r="H32" s="303">
        <v>1892066.84</v>
      </c>
      <c r="I32" s="295">
        <f t="shared" si="0"/>
        <v>1216045.34</v>
      </c>
    </row>
    <row r="33" spans="1:9" s="304" customFormat="1" ht="12.75">
      <c r="A33" s="297" t="s">
        <v>27</v>
      </c>
      <c r="B33" s="298">
        <v>1002645.8</v>
      </c>
      <c r="C33" s="211">
        <v>1002375.7</v>
      </c>
      <c r="D33" s="211">
        <v>1228450.62</v>
      </c>
      <c r="E33" s="302">
        <v>1429685.11</v>
      </c>
      <c r="F33" s="303">
        <v>1605179.6</v>
      </c>
      <c r="G33" s="303">
        <v>1751397.63</v>
      </c>
      <c r="H33" s="303">
        <v>1950360.45</v>
      </c>
      <c r="I33" s="295">
        <f t="shared" si="0"/>
        <v>947714.6499999999</v>
      </c>
    </row>
    <row r="34" spans="1:9" s="304" customFormat="1" ht="12.75">
      <c r="A34" s="297" t="s">
        <v>28</v>
      </c>
      <c r="B34" s="298">
        <v>124971.1</v>
      </c>
      <c r="C34" s="211">
        <v>124995.5</v>
      </c>
      <c r="D34" s="211">
        <v>118050.5</v>
      </c>
      <c r="E34" s="302">
        <v>111105.5</v>
      </c>
      <c r="F34" s="303">
        <v>104160.5</v>
      </c>
      <c r="G34" s="303">
        <v>97215.5</v>
      </c>
      <c r="H34" s="303">
        <v>90270.5</v>
      </c>
      <c r="I34" s="295">
        <f t="shared" si="0"/>
        <v>-34700.600000000006</v>
      </c>
    </row>
    <row r="35" spans="1:9" s="304" customFormat="1" ht="12.75">
      <c r="A35" s="297" t="s">
        <v>38</v>
      </c>
      <c r="B35" s="298">
        <v>90939.81</v>
      </c>
      <c r="C35" s="211">
        <v>92746.8</v>
      </c>
      <c r="D35" s="211">
        <v>98683</v>
      </c>
      <c r="E35" s="302">
        <v>91836.69</v>
      </c>
      <c r="F35" s="303">
        <v>92572.91</v>
      </c>
      <c r="G35" s="303">
        <v>90367.1</v>
      </c>
      <c r="H35" s="303">
        <v>90405.36</v>
      </c>
      <c r="I35" s="295">
        <f t="shared" si="0"/>
        <v>-534.4499999999971</v>
      </c>
    </row>
    <row r="36" spans="1:9" s="304" customFormat="1" ht="12.75">
      <c r="A36" s="297" t="s">
        <v>39</v>
      </c>
      <c r="B36" s="298">
        <v>202422.3</v>
      </c>
      <c r="C36" s="211">
        <v>177119.41</v>
      </c>
      <c r="D36" s="211">
        <v>151816.52</v>
      </c>
      <c r="E36" s="302">
        <v>126513.63</v>
      </c>
      <c r="F36" s="303">
        <v>101210.74</v>
      </c>
      <c r="G36" s="303">
        <v>75907.85</v>
      </c>
      <c r="H36" s="303">
        <v>50604.96</v>
      </c>
      <c r="I36" s="295">
        <f t="shared" si="0"/>
        <v>-151817.34</v>
      </c>
    </row>
    <row r="37" spans="1:9" s="304" customFormat="1" ht="12.75">
      <c r="A37" s="297" t="s">
        <v>29</v>
      </c>
      <c r="B37" s="298">
        <v>43936.4</v>
      </c>
      <c r="C37" s="211">
        <v>59134.4</v>
      </c>
      <c r="D37" s="211">
        <v>77704.42</v>
      </c>
      <c r="E37" s="302">
        <v>59999.04</v>
      </c>
      <c r="F37" s="303">
        <v>51715.36</v>
      </c>
      <c r="G37" s="303">
        <v>47472.11</v>
      </c>
      <c r="H37" s="303">
        <v>34816.38</v>
      </c>
      <c r="I37" s="295">
        <f t="shared" si="0"/>
        <v>-9120.020000000004</v>
      </c>
    </row>
    <row r="38" spans="1:9" s="304" customFormat="1" ht="13.5" thickBot="1">
      <c r="A38" s="306" t="s">
        <v>30</v>
      </c>
      <c r="B38" s="307">
        <v>0</v>
      </c>
      <c r="C38" s="249">
        <v>0</v>
      </c>
      <c r="D38" s="249">
        <v>0</v>
      </c>
      <c r="E38" s="308">
        <v>232582.44</v>
      </c>
      <c r="F38" s="309">
        <v>467454.3</v>
      </c>
      <c r="G38" s="309">
        <v>707519.87</v>
      </c>
      <c r="H38" s="309">
        <v>951223.4</v>
      </c>
      <c r="I38" s="295">
        <f t="shared" si="0"/>
        <v>951223.4</v>
      </c>
    </row>
    <row r="39" spans="1:9" s="316" customFormat="1" ht="13.5" thickBot="1">
      <c r="A39" s="310" t="s">
        <v>98</v>
      </c>
      <c r="B39" s="311">
        <f aca="true" t="shared" si="1" ref="B39:H39">SUM(B2:B38)</f>
        <v>41753225.550000004</v>
      </c>
      <c r="C39" s="312">
        <f t="shared" si="1"/>
        <v>45140661.849999994</v>
      </c>
      <c r="D39" s="312">
        <f t="shared" si="1"/>
        <v>48422360.00040001</v>
      </c>
      <c r="E39" s="313">
        <f t="shared" si="1"/>
        <v>51747309.12999999</v>
      </c>
      <c r="F39" s="314">
        <f t="shared" si="1"/>
        <v>54528417.64999999</v>
      </c>
      <c r="G39" s="314">
        <f t="shared" si="1"/>
        <v>58364195.59999999</v>
      </c>
      <c r="H39" s="314">
        <f t="shared" si="1"/>
        <v>62371110.76999999</v>
      </c>
      <c r="I39" s="315">
        <f>SUM(I2:I38)</f>
        <v>20617885.219999995</v>
      </c>
    </row>
    <row r="40" s="50" customFormat="1" ht="12.75">
      <c r="A40" s="51"/>
    </row>
    <row r="41" ht="12.75">
      <c r="B41" s="171"/>
    </row>
  </sheetData>
  <sheetProtection/>
  <conditionalFormatting sqref="I2:I39">
    <cfRule type="cellIs" priority="1" dxfId="0" operator="lessThan" stopIfTrue="1">
      <formula>0</formula>
    </cfRule>
  </conditionalFormatting>
  <printOptions horizontalCentered="1"/>
  <pageMargins left="0" right="0" top="0.7874015748031497" bottom="0.7874015748031497" header="0.3937007874015748" footer="0.3937007874015748"/>
  <pageSetup horizontalDpi="600" verticalDpi="600" orientation="landscape" paperSize="9" scale="85" r:id="rId1"/>
  <headerFooter alignWithMargins="0">
    <oddHeader>&amp;C&amp;11Vývoj pohľadávok  zdravotníckych zariadení v roku 2010, 2011 podľa pobočiek (v Eur)&amp;R&amp;11Tabuľka č. 2</oddHead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2" width="12.28125" style="0" customWidth="1"/>
    <col min="13" max="13" width="12.00390625" style="0" customWidth="1"/>
  </cols>
  <sheetData>
    <row r="1" spans="1:11" s="7" customFormat="1" ht="13.5" thickBot="1">
      <c r="A1" s="81"/>
      <c r="B1" s="82"/>
      <c r="C1" s="82"/>
      <c r="D1" s="83"/>
      <c r="E1" s="83"/>
      <c r="F1" s="81"/>
      <c r="G1" s="82"/>
      <c r="H1" s="81"/>
      <c r="I1" s="82"/>
      <c r="J1" s="82"/>
      <c r="K1" s="81"/>
    </row>
    <row r="2" spans="1:13" ht="13.5" thickBot="1">
      <c r="A2" s="182" t="s">
        <v>229</v>
      </c>
      <c r="B2" s="150" t="s">
        <v>231</v>
      </c>
      <c r="C2" s="149" t="s">
        <v>235</v>
      </c>
      <c r="D2" s="150" t="s">
        <v>245</v>
      </c>
      <c r="E2" s="149" t="s">
        <v>249</v>
      </c>
      <c r="F2" s="150" t="s">
        <v>251</v>
      </c>
      <c r="G2" s="151" t="s">
        <v>255</v>
      </c>
      <c r="H2" s="151" t="s">
        <v>259</v>
      </c>
      <c r="I2" s="151" t="s">
        <v>262</v>
      </c>
      <c r="J2" s="151" t="s">
        <v>268</v>
      </c>
      <c r="K2" s="151" t="s">
        <v>272</v>
      </c>
      <c r="L2" s="151" t="s">
        <v>276</v>
      </c>
      <c r="M2" s="151" t="s">
        <v>283</v>
      </c>
    </row>
    <row r="3" spans="1:13" s="11" customFormat="1" ht="13.5" thickBot="1">
      <c r="A3" s="152">
        <v>23282.379719999997</v>
      </c>
      <c r="B3" s="153">
        <v>24432.369770000005</v>
      </c>
      <c r="C3" s="152">
        <v>27755.100779999997</v>
      </c>
      <c r="D3" s="153">
        <v>31358.234029999992</v>
      </c>
      <c r="E3" s="152">
        <v>33982.93796</v>
      </c>
      <c r="F3" s="153">
        <v>37365.70404</v>
      </c>
      <c r="G3" s="152">
        <v>41753.225549999996</v>
      </c>
      <c r="H3" s="154">
        <v>45140.66185</v>
      </c>
      <c r="I3" s="154">
        <v>48422.3600004</v>
      </c>
      <c r="J3" s="154">
        <v>51747.30912999999</v>
      </c>
      <c r="K3" s="154">
        <v>54528.41764999999</v>
      </c>
      <c r="L3" s="154">
        <v>58364.195599999985</v>
      </c>
      <c r="M3" s="154">
        <v>62371.110769999985</v>
      </c>
    </row>
    <row r="4" ht="12.75">
      <c r="M4" s="11"/>
    </row>
  </sheetData>
  <sheetProtection/>
  <printOptions horizontalCentered="1"/>
  <pageMargins left="0" right="0" top="0.984251968503937" bottom="0.984251968503937" header="0.5905511811023623" footer="0.5905511811023623"/>
  <pageSetup horizontalDpi="600" verticalDpi="600" orientation="landscape" paperSize="9" scale="85" r:id="rId2"/>
  <headerFooter alignWithMargins="0">
    <oddHeader>&amp;CGrafické znázornenie vývoja pohľadávok zdravotníckych zariadení v roku 2010, 2011 (v Eur)
&amp;RGraf č. 1
</oddHead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3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 customHeight="1"/>
  <cols>
    <col min="1" max="1" width="16.00390625" style="3" customWidth="1"/>
    <col min="2" max="2" width="16.8515625" style="3" customWidth="1"/>
    <col min="3" max="3" width="17.57421875" style="3" bestFit="1" customWidth="1"/>
    <col min="4" max="4" width="60.7109375" style="3" customWidth="1"/>
    <col min="5" max="5" width="10.00390625" style="3" bestFit="1" customWidth="1"/>
    <col min="6" max="7" width="20.421875" style="3" customWidth="1"/>
    <col min="8" max="8" width="19.00390625" style="3" customWidth="1"/>
    <col min="9" max="9" width="13.28125" style="3" customWidth="1"/>
    <col min="10" max="16384" width="9.140625" style="3" customWidth="1"/>
  </cols>
  <sheetData>
    <row r="1" spans="1:8" ht="51.75" thickBot="1">
      <c r="A1" s="198" t="s">
        <v>52</v>
      </c>
      <c r="B1" s="190" t="s">
        <v>93</v>
      </c>
      <c r="C1" s="192" t="s">
        <v>0</v>
      </c>
      <c r="D1" s="193" t="s">
        <v>79</v>
      </c>
      <c r="E1" s="191" t="s">
        <v>1</v>
      </c>
      <c r="F1" s="190" t="s">
        <v>273</v>
      </c>
      <c r="G1" s="190" t="s">
        <v>284</v>
      </c>
      <c r="H1" s="192" t="s">
        <v>285</v>
      </c>
    </row>
    <row r="2" spans="1:8" ht="12.75">
      <c r="A2" s="282">
        <v>1</v>
      </c>
      <c r="B2" s="209" t="s">
        <v>53</v>
      </c>
      <c r="C2" s="262" t="s">
        <v>3</v>
      </c>
      <c r="D2" s="262" t="s">
        <v>178</v>
      </c>
      <c r="E2" s="283" t="s">
        <v>58</v>
      </c>
      <c r="F2" s="210">
        <v>3200082.65</v>
      </c>
      <c r="G2" s="210">
        <v>3610609.36</v>
      </c>
      <c r="H2" s="284">
        <v>410526.71</v>
      </c>
    </row>
    <row r="3" spans="1:8" ht="12.75">
      <c r="A3" s="280">
        <v>1</v>
      </c>
      <c r="B3" s="227" t="s">
        <v>53</v>
      </c>
      <c r="C3" s="226" t="s">
        <v>5</v>
      </c>
      <c r="D3" s="226" t="s">
        <v>179</v>
      </c>
      <c r="E3" s="194" t="s">
        <v>59</v>
      </c>
      <c r="F3" s="228">
        <v>8267221.3</v>
      </c>
      <c r="G3" s="228">
        <v>8548795.32</v>
      </c>
      <c r="H3" s="281">
        <v>281574.02</v>
      </c>
    </row>
    <row r="4" spans="1:8" ht="12.75">
      <c r="A4" s="280">
        <v>1</v>
      </c>
      <c r="B4" s="227" t="s">
        <v>53</v>
      </c>
      <c r="C4" s="226" t="s">
        <v>5</v>
      </c>
      <c r="D4" s="226" t="s">
        <v>230</v>
      </c>
      <c r="E4" s="196">
        <v>31813861</v>
      </c>
      <c r="F4" s="197">
        <v>22094048.08</v>
      </c>
      <c r="G4" s="197">
        <v>23557147.11</v>
      </c>
      <c r="H4" s="281">
        <v>1463099.03</v>
      </c>
    </row>
    <row r="5" spans="1:8" ht="12.75">
      <c r="A5" s="280">
        <v>1</v>
      </c>
      <c r="B5" s="227" t="s">
        <v>53</v>
      </c>
      <c r="C5" s="226" t="s">
        <v>10</v>
      </c>
      <c r="D5" s="279" t="s">
        <v>232</v>
      </c>
      <c r="E5" s="194" t="s">
        <v>61</v>
      </c>
      <c r="F5" s="197">
        <v>4807989.19</v>
      </c>
      <c r="G5" s="197">
        <v>5610865.6</v>
      </c>
      <c r="H5" s="281">
        <v>802876.4099999992</v>
      </c>
    </row>
    <row r="6" spans="1:8" ht="12.75">
      <c r="A6" s="280">
        <v>1</v>
      </c>
      <c r="B6" s="227" t="s">
        <v>53</v>
      </c>
      <c r="C6" s="226" t="s">
        <v>17</v>
      </c>
      <c r="D6" s="226" t="s">
        <v>224</v>
      </c>
      <c r="E6" s="194" t="s">
        <v>225</v>
      </c>
      <c r="F6" s="197">
        <v>315511.54</v>
      </c>
      <c r="G6" s="197">
        <v>442175.25</v>
      </c>
      <c r="H6" s="281">
        <v>126663.71</v>
      </c>
    </row>
    <row r="7" spans="1:8" ht="12.75">
      <c r="A7" s="280">
        <v>1</v>
      </c>
      <c r="B7" s="227" t="s">
        <v>53</v>
      </c>
      <c r="C7" s="226" t="s">
        <v>26</v>
      </c>
      <c r="D7" s="226" t="s">
        <v>226</v>
      </c>
      <c r="E7" s="194" t="s">
        <v>227</v>
      </c>
      <c r="F7" s="197">
        <v>1691189.51</v>
      </c>
      <c r="G7" s="197">
        <v>1892066.84</v>
      </c>
      <c r="H7" s="281">
        <v>200877.33</v>
      </c>
    </row>
    <row r="8" spans="1:8" ht="12.75">
      <c r="A8" s="280">
        <v>1</v>
      </c>
      <c r="B8" s="227" t="s">
        <v>53</v>
      </c>
      <c r="C8" s="226" t="s">
        <v>27</v>
      </c>
      <c r="D8" s="226" t="s">
        <v>49</v>
      </c>
      <c r="E8" s="194" t="s">
        <v>67</v>
      </c>
      <c r="F8" s="197">
        <v>1751397.63</v>
      </c>
      <c r="G8" s="197">
        <v>1950360.45</v>
      </c>
      <c r="H8" s="281">
        <v>198962.82</v>
      </c>
    </row>
    <row r="9" spans="1:8" ht="12.75">
      <c r="A9" s="280">
        <v>1</v>
      </c>
      <c r="B9" s="227" t="s">
        <v>53</v>
      </c>
      <c r="C9" s="226" t="s">
        <v>30</v>
      </c>
      <c r="D9" s="226" t="s">
        <v>264</v>
      </c>
      <c r="E9" s="194">
        <v>17335825</v>
      </c>
      <c r="F9" s="197">
        <v>707519.87</v>
      </c>
      <c r="G9" s="197">
        <v>951223.4</v>
      </c>
      <c r="H9" s="281">
        <v>243703.53</v>
      </c>
    </row>
    <row r="10" spans="1:8" ht="12.75">
      <c r="A10" s="280">
        <v>4</v>
      </c>
      <c r="B10" s="227" t="s">
        <v>53</v>
      </c>
      <c r="C10" s="226" t="s">
        <v>5</v>
      </c>
      <c r="D10" s="226" t="s">
        <v>263</v>
      </c>
      <c r="E10" s="194">
        <v>30801397</v>
      </c>
      <c r="F10" s="197">
        <v>189187.06</v>
      </c>
      <c r="G10" s="197">
        <v>159187.06</v>
      </c>
      <c r="H10" s="281">
        <v>-30000</v>
      </c>
    </row>
    <row r="11" spans="1:8" ht="12.75">
      <c r="A11" s="280">
        <v>4</v>
      </c>
      <c r="B11" s="227" t="s">
        <v>53</v>
      </c>
      <c r="C11" s="226" t="s">
        <v>29</v>
      </c>
      <c r="D11" s="226" t="s">
        <v>237</v>
      </c>
      <c r="E11" s="194" t="s">
        <v>217</v>
      </c>
      <c r="F11" s="197">
        <v>38038.05</v>
      </c>
      <c r="G11" s="197">
        <v>25382.32</v>
      </c>
      <c r="H11" s="281">
        <v>-12655.73</v>
      </c>
    </row>
    <row r="12" spans="1:8" ht="12.75">
      <c r="A12" s="280">
        <v>7</v>
      </c>
      <c r="B12" s="227" t="s">
        <v>53</v>
      </c>
      <c r="C12" s="226" t="s">
        <v>5</v>
      </c>
      <c r="D12" s="226" t="s">
        <v>286</v>
      </c>
      <c r="E12" s="194">
        <v>30853915</v>
      </c>
      <c r="F12" s="197">
        <v>0</v>
      </c>
      <c r="G12" s="197">
        <v>144998.88</v>
      </c>
      <c r="H12" s="281">
        <v>144998.88</v>
      </c>
    </row>
    <row r="13" spans="1:8" ht="12.75">
      <c r="A13" s="280">
        <v>7</v>
      </c>
      <c r="B13" s="227" t="s">
        <v>53</v>
      </c>
      <c r="C13" s="226" t="s">
        <v>29</v>
      </c>
      <c r="D13" s="226" t="s">
        <v>220</v>
      </c>
      <c r="E13" s="229">
        <v>17336082</v>
      </c>
      <c r="F13" s="197">
        <v>9434.06</v>
      </c>
      <c r="G13" s="197">
        <v>9434.06</v>
      </c>
      <c r="H13" s="281">
        <v>0</v>
      </c>
    </row>
    <row r="14" spans="1:8" ht="12.75">
      <c r="A14" s="280">
        <v>8</v>
      </c>
      <c r="B14" s="227" t="s">
        <v>54</v>
      </c>
      <c r="C14" s="226" t="s">
        <v>6</v>
      </c>
      <c r="D14" s="226" t="s">
        <v>236</v>
      </c>
      <c r="E14" s="229">
        <v>17335469</v>
      </c>
      <c r="F14" s="197">
        <v>598445.4</v>
      </c>
      <c r="G14" s="197">
        <v>598445.4</v>
      </c>
      <c r="H14" s="281">
        <v>0</v>
      </c>
    </row>
    <row r="15" spans="1:8" ht="12.75">
      <c r="A15" s="280">
        <v>8</v>
      </c>
      <c r="B15" s="227" t="s">
        <v>54</v>
      </c>
      <c r="C15" s="226" t="s">
        <v>7</v>
      </c>
      <c r="D15" s="226" t="s">
        <v>158</v>
      </c>
      <c r="E15" s="229" t="s">
        <v>141</v>
      </c>
      <c r="F15" s="197">
        <v>580005.91</v>
      </c>
      <c r="G15" s="197">
        <v>673569.43</v>
      </c>
      <c r="H15" s="281">
        <v>93563.52</v>
      </c>
    </row>
    <row r="16" spans="1:8" ht="12.75">
      <c r="A16" s="280">
        <v>8</v>
      </c>
      <c r="B16" s="227" t="s">
        <v>54</v>
      </c>
      <c r="C16" s="226" t="s">
        <v>32</v>
      </c>
      <c r="D16" s="226" t="s">
        <v>75</v>
      </c>
      <c r="E16" s="229">
        <v>17335965</v>
      </c>
      <c r="F16" s="197">
        <v>1670045.76</v>
      </c>
      <c r="G16" s="197">
        <v>1670045.76</v>
      </c>
      <c r="H16" s="281">
        <v>0</v>
      </c>
    </row>
    <row r="17" spans="1:8" ht="12.75">
      <c r="A17" s="280">
        <v>8</v>
      </c>
      <c r="B17" s="227" t="s">
        <v>54</v>
      </c>
      <c r="C17" s="226" t="s">
        <v>32</v>
      </c>
      <c r="D17" s="226" t="s">
        <v>269</v>
      </c>
      <c r="E17" s="229">
        <v>44455356</v>
      </c>
      <c r="F17" s="197">
        <v>101280.69</v>
      </c>
      <c r="G17" s="197">
        <v>0</v>
      </c>
      <c r="H17" s="281">
        <v>-101280.69</v>
      </c>
    </row>
    <row r="18" spans="1:8" ht="12.75">
      <c r="A18" s="280">
        <v>8</v>
      </c>
      <c r="B18" s="227" t="s">
        <v>54</v>
      </c>
      <c r="C18" s="226" t="s">
        <v>8</v>
      </c>
      <c r="D18" s="226" t="s">
        <v>180</v>
      </c>
      <c r="E18" s="229" t="s">
        <v>60</v>
      </c>
      <c r="F18" s="197">
        <v>1129465.16</v>
      </c>
      <c r="G18" s="197">
        <v>1129465.16</v>
      </c>
      <c r="H18" s="281">
        <v>0</v>
      </c>
    </row>
    <row r="19" spans="1:8" ht="12.75">
      <c r="A19" s="280">
        <v>8</v>
      </c>
      <c r="B19" s="227" t="s">
        <v>54</v>
      </c>
      <c r="C19" s="226" t="s">
        <v>34</v>
      </c>
      <c r="D19" s="226" t="s">
        <v>238</v>
      </c>
      <c r="E19" s="229">
        <v>17336163</v>
      </c>
      <c r="F19" s="197">
        <v>863871.3</v>
      </c>
      <c r="G19" s="197">
        <v>863871.3</v>
      </c>
      <c r="H19" s="281">
        <v>0</v>
      </c>
    </row>
    <row r="20" spans="1:8" ht="12.75">
      <c r="A20" s="280">
        <v>8</v>
      </c>
      <c r="B20" s="227" t="s">
        <v>54</v>
      </c>
      <c r="C20" s="226" t="s">
        <v>33</v>
      </c>
      <c r="D20" s="226" t="s">
        <v>48</v>
      </c>
      <c r="E20" s="196" t="s">
        <v>62</v>
      </c>
      <c r="F20" s="197">
        <v>3832928.34</v>
      </c>
      <c r="G20" s="197">
        <v>3948594.72</v>
      </c>
      <c r="H20" s="281">
        <v>115666.38</v>
      </c>
    </row>
    <row r="21" spans="1:8" ht="12.75">
      <c r="A21" s="280">
        <v>8</v>
      </c>
      <c r="B21" s="227" t="s">
        <v>54</v>
      </c>
      <c r="C21" s="226" t="s">
        <v>18</v>
      </c>
      <c r="D21" s="226" t="s">
        <v>172</v>
      </c>
      <c r="E21" s="194">
        <v>17335795</v>
      </c>
      <c r="F21" s="197">
        <v>2638041.23</v>
      </c>
      <c r="G21" s="197">
        <v>2638041.23</v>
      </c>
      <c r="H21" s="281">
        <v>0</v>
      </c>
    </row>
    <row r="22" spans="1:8" ht="12.75">
      <c r="A22" s="280">
        <v>8</v>
      </c>
      <c r="B22" s="227" t="s">
        <v>54</v>
      </c>
      <c r="C22" s="226" t="s">
        <v>19</v>
      </c>
      <c r="D22" s="226" t="s">
        <v>194</v>
      </c>
      <c r="E22" s="194">
        <v>36597341</v>
      </c>
      <c r="F22" s="197">
        <v>269999.99</v>
      </c>
      <c r="G22" s="197">
        <v>269999.99</v>
      </c>
      <c r="H22" s="281">
        <v>0</v>
      </c>
    </row>
    <row r="23" spans="1:8" ht="12.75">
      <c r="A23" s="280">
        <v>8</v>
      </c>
      <c r="B23" s="227" t="s">
        <v>54</v>
      </c>
      <c r="C23" s="226" t="s">
        <v>20</v>
      </c>
      <c r="D23" s="226" t="s">
        <v>77</v>
      </c>
      <c r="E23" s="194" t="s">
        <v>66</v>
      </c>
      <c r="F23" s="197">
        <v>1523759.04</v>
      </c>
      <c r="G23" s="197">
        <v>1559589.54</v>
      </c>
      <c r="H23" s="281">
        <v>35830.5</v>
      </c>
    </row>
    <row r="24" spans="1:8" ht="12.75">
      <c r="A24" s="280">
        <v>8</v>
      </c>
      <c r="B24" s="227" t="s">
        <v>54</v>
      </c>
      <c r="C24" s="226" t="s">
        <v>20</v>
      </c>
      <c r="D24" s="226" t="s">
        <v>76</v>
      </c>
      <c r="E24" s="194" t="s">
        <v>65</v>
      </c>
      <c r="F24" s="197">
        <v>468411.88</v>
      </c>
      <c r="G24" s="197">
        <v>468411.88</v>
      </c>
      <c r="H24" s="281">
        <v>0</v>
      </c>
    </row>
    <row r="25" spans="1:8" ht="12.75">
      <c r="A25" s="280">
        <v>8</v>
      </c>
      <c r="B25" s="227" t="s">
        <v>54</v>
      </c>
      <c r="C25" s="226" t="s">
        <v>25</v>
      </c>
      <c r="D25" s="226" t="s">
        <v>213</v>
      </c>
      <c r="E25" s="194">
        <v>36597376</v>
      </c>
      <c r="F25" s="197">
        <v>245365.78</v>
      </c>
      <c r="G25" s="197">
        <v>246473.29</v>
      </c>
      <c r="H25" s="281">
        <v>1107.5100000000093</v>
      </c>
    </row>
    <row r="26" spans="1:8" ht="12.75">
      <c r="A26" s="280">
        <v>8</v>
      </c>
      <c r="B26" s="227" t="s">
        <v>54</v>
      </c>
      <c r="C26" s="226" t="s">
        <v>39</v>
      </c>
      <c r="D26" s="226" t="s">
        <v>173</v>
      </c>
      <c r="E26" s="194">
        <v>17335698</v>
      </c>
      <c r="F26" s="197">
        <v>75907.85</v>
      </c>
      <c r="G26" s="197">
        <v>50604.96</v>
      </c>
      <c r="H26" s="281">
        <v>-25302.89</v>
      </c>
    </row>
    <row r="27" spans="1:8" ht="12.75">
      <c r="A27" s="280">
        <v>11</v>
      </c>
      <c r="B27" s="227" t="s">
        <v>54</v>
      </c>
      <c r="C27" s="226" t="s">
        <v>16</v>
      </c>
      <c r="D27" s="226" t="s">
        <v>198</v>
      </c>
      <c r="E27" s="194">
        <v>36167991</v>
      </c>
      <c r="F27" s="197">
        <v>11631.93</v>
      </c>
      <c r="G27" s="197">
        <v>22832.41</v>
      </c>
      <c r="H27" s="281">
        <v>11200.48</v>
      </c>
    </row>
    <row r="28" spans="1:8" ht="12.75">
      <c r="A28" s="280">
        <v>11</v>
      </c>
      <c r="B28" s="227" t="s">
        <v>54</v>
      </c>
      <c r="C28" s="226" t="s">
        <v>33</v>
      </c>
      <c r="D28" s="226" t="s">
        <v>199</v>
      </c>
      <c r="E28" s="196" t="s">
        <v>73</v>
      </c>
      <c r="F28" s="278">
        <v>1004969.84</v>
      </c>
      <c r="G28" s="278">
        <v>1047071.28</v>
      </c>
      <c r="H28" s="281">
        <v>42101.44000000006</v>
      </c>
    </row>
    <row r="29" spans="1:8" ht="12.75">
      <c r="A29" s="280">
        <v>11</v>
      </c>
      <c r="B29" s="227" t="s">
        <v>54</v>
      </c>
      <c r="C29" s="226" t="s">
        <v>19</v>
      </c>
      <c r="D29" s="226" t="s">
        <v>200</v>
      </c>
      <c r="E29" s="287">
        <v>37954032</v>
      </c>
      <c r="F29" s="278">
        <v>90863.96</v>
      </c>
      <c r="G29" s="278">
        <v>101172.91</v>
      </c>
      <c r="H29" s="281">
        <v>10308.95</v>
      </c>
    </row>
    <row r="30" spans="1:8" ht="12.75">
      <c r="A30" s="280">
        <v>11</v>
      </c>
      <c r="B30" s="227" t="s">
        <v>54</v>
      </c>
      <c r="C30" s="226" t="s">
        <v>28</v>
      </c>
      <c r="D30" s="226" t="s">
        <v>203</v>
      </c>
      <c r="E30" s="194">
        <v>31908977</v>
      </c>
      <c r="F30" s="197">
        <v>97215.5</v>
      </c>
      <c r="G30" s="197">
        <v>90270.5</v>
      </c>
      <c r="H30" s="281">
        <v>-6945</v>
      </c>
    </row>
    <row r="31" spans="1:8" ht="13.5" thickBot="1">
      <c r="A31" s="280">
        <v>12</v>
      </c>
      <c r="B31" s="227" t="s">
        <v>54</v>
      </c>
      <c r="C31" s="226" t="s">
        <v>38</v>
      </c>
      <c r="D31" s="226" t="s">
        <v>204</v>
      </c>
      <c r="E31" s="196">
        <v>37887068</v>
      </c>
      <c r="F31" s="197">
        <v>90367.1</v>
      </c>
      <c r="G31" s="197">
        <v>90405.36</v>
      </c>
      <c r="H31" s="281">
        <v>38.25999999999476</v>
      </c>
    </row>
    <row r="32" spans="1:8" ht="15" customHeight="1" thickBot="1">
      <c r="A32" s="404" t="s">
        <v>98</v>
      </c>
      <c r="B32" s="405"/>
      <c r="C32" s="405"/>
      <c r="D32" s="405"/>
      <c r="E32" s="405"/>
      <c r="F32" s="286">
        <f>SUM(F2:F31)</f>
        <v>58364195.599999994</v>
      </c>
      <c r="G32" s="76">
        <f>SUM(G2:G31)</f>
        <v>62371110.769999996</v>
      </c>
      <c r="H32" s="205">
        <f>SUM(H2:H31)</f>
        <v>4006915.1699999985</v>
      </c>
    </row>
    <row r="33" ht="15" customHeight="1">
      <c r="G33" s="144"/>
    </row>
    <row r="34" spans="1:6" s="16" customFormat="1" ht="15" customHeight="1">
      <c r="A34" s="114"/>
      <c r="B34" s="115"/>
      <c r="C34" s="116"/>
      <c r="D34" s="116"/>
      <c r="E34" s="117"/>
      <c r="F34" s="118"/>
    </row>
    <row r="35" spans="1:6" s="16" customFormat="1" ht="15.75">
      <c r="A35" s="114" t="s">
        <v>55</v>
      </c>
      <c r="B35" s="115"/>
      <c r="C35" s="116"/>
      <c r="D35" s="116"/>
      <c r="E35" s="117"/>
      <c r="F35" s="118"/>
    </row>
    <row r="36" spans="1:4" s="16" customFormat="1" ht="15.75">
      <c r="A36" s="119" t="s">
        <v>52</v>
      </c>
      <c r="B36" s="120"/>
      <c r="C36" s="121"/>
      <c r="D36" s="121"/>
    </row>
    <row r="37" spans="1:6" s="174" customFormat="1" ht="12.75">
      <c r="A37" s="173">
        <v>1</v>
      </c>
      <c r="B37" s="406" t="s">
        <v>80</v>
      </c>
      <c r="C37" s="406"/>
      <c r="D37" s="406"/>
      <c r="F37" s="175"/>
    </row>
    <row r="38" spans="1:6" s="174" customFormat="1" ht="12.75">
      <c r="A38" s="173">
        <v>2</v>
      </c>
      <c r="B38" s="406" t="s">
        <v>81</v>
      </c>
      <c r="C38" s="406"/>
      <c r="D38" s="406"/>
      <c r="F38" s="176"/>
    </row>
    <row r="39" spans="1:6" s="174" customFormat="1" ht="12.75">
      <c r="A39" s="173">
        <v>3</v>
      </c>
      <c r="B39" s="407" t="s">
        <v>82</v>
      </c>
      <c r="C39" s="407"/>
      <c r="D39" s="407"/>
      <c r="F39" s="176"/>
    </row>
    <row r="40" spans="1:4" s="174" customFormat="1" ht="12.75">
      <c r="A40" s="173">
        <v>4</v>
      </c>
      <c r="B40" s="407" t="s">
        <v>83</v>
      </c>
      <c r="C40" s="407"/>
      <c r="D40" s="407"/>
    </row>
    <row r="41" spans="1:4" s="174" customFormat="1" ht="12.75">
      <c r="A41" s="173">
        <v>5</v>
      </c>
      <c r="B41" s="407" t="s">
        <v>84</v>
      </c>
      <c r="C41" s="407"/>
      <c r="D41" s="407"/>
    </row>
    <row r="42" spans="1:4" s="174" customFormat="1" ht="12.75">
      <c r="A42" s="173">
        <v>6</v>
      </c>
      <c r="B42" s="407" t="s">
        <v>85</v>
      </c>
      <c r="C42" s="407"/>
      <c r="D42" s="407"/>
    </row>
    <row r="43" spans="1:5" s="174" customFormat="1" ht="12.75">
      <c r="A43" s="173">
        <v>7</v>
      </c>
      <c r="B43" s="407" t="s">
        <v>86</v>
      </c>
      <c r="C43" s="407"/>
      <c r="D43" s="407"/>
      <c r="E43" s="177"/>
    </row>
    <row r="44" spans="1:5" s="174" customFormat="1" ht="12.75">
      <c r="A44" s="173">
        <v>8</v>
      </c>
      <c r="B44" s="407" t="s">
        <v>87</v>
      </c>
      <c r="C44" s="407"/>
      <c r="D44" s="407"/>
      <c r="E44" s="177"/>
    </row>
    <row r="45" spans="1:5" s="174" customFormat="1" ht="12.75">
      <c r="A45" s="173">
        <v>9</v>
      </c>
      <c r="B45" s="407" t="s">
        <v>88</v>
      </c>
      <c r="C45" s="407"/>
      <c r="D45" s="407"/>
      <c r="E45" s="178"/>
    </row>
    <row r="46" spans="1:5" s="174" customFormat="1" ht="12.75">
      <c r="A46" s="173">
        <v>10</v>
      </c>
      <c r="B46" s="407" t="s">
        <v>89</v>
      </c>
      <c r="C46" s="407"/>
      <c r="D46" s="407"/>
      <c r="E46" s="177"/>
    </row>
    <row r="47" spans="1:5" s="174" customFormat="1" ht="12.75">
      <c r="A47" s="173">
        <v>11</v>
      </c>
      <c r="B47" s="407" t="s">
        <v>90</v>
      </c>
      <c r="C47" s="407"/>
      <c r="D47" s="407"/>
      <c r="E47" s="177"/>
    </row>
    <row r="48" spans="1:5" s="174" customFormat="1" ht="12.75">
      <c r="A48" s="173">
        <v>12</v>
      </c>
      <c r="B48" s="407" t="s">
        <v>91</v>
      </c>
      <c r="C48" s="407"/>
      <c r="D48" s="407"/>
      <c r="E48" s="179"/>
    </row>
    <row r="49" spans="1:5" s="174" customFormat="1" ht="12.75">
      <c r="A49" s="180">
        <v>13</v>
      </c>
      <c r="B49" s="407" t="s">
        <v>92</v>
      </c>
      <c r="C49" s="407"/>
      <c r="D49" s="407"/>
      <c r="E49" s="179"/>
    </row>
    <row r="50" s="16" customFormat="1" ht="15">
      <c r="E50" s="18"/>
    </row>
    <row r="51" spans="1:5" s="16" customFormat="1" ht="15.75">
      <c r="A51" s="122" t="s">
        <v>93</v>
      </c>
      <c r="B51" s="123"/>
      <c r="E51" s="18"/>
    </row>
    <row r="52" spans="1:5" s="174" customFormat="1" ht="12.75">
      <c r="A52" s="173" t="s">
        <v>53</v>
      </c>
      <c r="B52" s="407" t="s">
        <v>94</v>
      </c>
      <c r="C52" s="407"/>
      <c r="D52" s="407"/>
      <c r="E52" s="179"/>
    </row>
    <row r="53" spans="1:4" s="174" customFormat="1" ht="12.75">
      <c r="A53" s="173" t="s">
        <v>54</v>
      </c>
      <c r="B53" s="407" t="s">
        <v>95</v>
      </c>
      <c r="C53" s="407"/>
      <c r="D53" s="407"/>
    </row>
    <row r="54" ht="12.75"/>
  </sheetData>
  <sheetProtection/>
  <mergeCells count="16">
    <mergeCell ref="B48:D48"/>
    <mergeCell ref="B49:D49"/>
    <mergeCell ref="B52:D52"/>
    <mergeCell ref="B53:D53"/>
    <mergeCell ref="B42:D42"/>
    <mergeCell ref="B43:D43"/>
    <mergeCell ref="B44:D44"/>
    <mergeCell ref="B45:D45"/>
    <mergeCell ref="B46:D46"/>
    <mergeCell ref="B47:D47"/>
    <mergeCell ref="A32:E32"/>
    <mergeCell ref="B37:D37"/>
    <mergeCell ref="B38:D38"/>
    <mergeCell ref="B39:D39"/>
    <mergeCell ref="B40:D40"/>
    <mergeCell ref="B41:D41"/>
  </mergeCells>
  <conditionalFormatting sqref="H2:H31">
    <cfRule type="cellIs" priority="1" dxfId="0" operator="lessThan" stopIfTrue="1">
      <formula>0</formula>
    </cfRule>
  </conditionalFormatting>
  <printOptions horizontalCentered="1"/>
  <pageMargins left="0" right="0" top="0.5905511811023623" bottom="0.5905511811023623" header="0.3937007874015748" footer="0.1968503937007874"/>
  <pageSetup fitToHeight="4" horizontalDpi="600" verticalDpi="600" orientation="landscape" paperSize="9" scale="70" r:id="rId1"/>
  <headerFooter alignWithMargins="0">
    <oddHeader>&amp;CStav pohľadávok  podľa pobočiek Sociálnej poisťovne a zdravotníckych zariadení k 30. júnu 2011 (v Eur)
&amp;RTabuľka č. 3</oddHeader>
    <oddFooter>&amp;CStrana &amp;P z &amp;N</oddFooter>
  </headerFooter>
  <ignoredErrors>
    <ignoredError sqref="E13:E29 E2:E1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showGridLines="0" zoomScale="90" zoomScaleNormal="90" zoomScalePageLayoutView="0" workbookViewId="0" topLeftCell="A1">
      <pane ySplit="4" topLeftCell="A5" activePane="bottomLeft" state="frozen"/>
      <selection pane="topLeft" activeCell="A1" sqref="A1:A2"/>
      <selection pane="bottomLeft" activeCell="A1" sqref="A1:C1"/>
    </sheetView>
  </sheetViews>
  <sheetFormatPr defaultColWidth="9.140625" defaultRowHeight="12.75"/>
  <cols>
    <col min="1" max="1" width="21.00390625" style="4" customWidth="1"/>
    <col min="2" max="2" width="20.8515625" style="4" customWidth="1"/>
    <col min="3" max="3" width="21.28125" style="4" customWidth="1"/>
    <col min="4" max="4" width="14.57421875" style="4" customWidth="1"/>
    <col min="5" max="5" width="17.7109375" style="4" customWidth="1"/>
    <col min="6" max="6" width="21.8515625" style="4" customWidth="1"/>
    <col min="7" max="7" width="20.8515625" style="4" customWidth="1"/>
    <col min="8" max="16384" width="9.140625" style="4" customWidth="1"/>
  </cols>
  <sheetData>
    <row r="1" spans="1:7" ht="13.5" thickBot="1">
      <c r="A1" s="412" t="s">
        <v>241</v>
      </c>
      <c r="B1" s="413"/>
      <c r="C1" s="414"/>
      <c r="E1" s="412" t="s">
        <v>242</v>
      </c>
      <c r="F1" s="413"/>
      <c r="G1" s="414"/>
    </row>
    <row r="2" spans="1:7" s="5" customFormat="1" ht="19.5" customHeight="1" thickBot="1">
      <c r="A2" s="415" t="s">
        <v>0</v>
      </c>
      <c r="B2" s="218" t="s">
        <v>281</v>
      </c>
      <c r="C2" s="219" t="s">
        <v>282</v>
      </c>
      <c r="E2" s="415" t="s">
        <v>0</v>
      </c>
      <c r="F2" s="218" t="s">
        <v>281</v>
      </c>
      <c r="G2" s="219" t="s">
        <v>282</v>
      </c>
    </row>
    <row r="3" spans="1:7" ht="13.5" customHeight="1">
      <c r="A3" s="416"/>
      <c r="B3" s="408" t="s">
        <v>132</v>
      </c>
      <c r="C3" s="410" t="s">
        <v>132</v>
      </c>
      <c r="E3" s="416"/>
      <c r="F3" s="408" t="s">
        <v>132</v>
      </c>
      <c r="G3" s="410" t="s">
        <v>132</v>
      </c>
    </row>
    <row r="4" spans="1:7" ht="13.5" thickBot="1">
      <c r="A4" s="417"/>
      <c r="B4" s="409"/>
      <c r="C4" s="411"/>
      <c r="E4" s="417"/>
      <c r="F4" s="409"/>
      <c r="G4" s="411"/>
    </row>
    <row r="5" spans="1:7" ht="12.75">
      <c r="A5" s="110" t="s">
        <v>3</v>
      </c>
      <c r="B5" s="72">
        <v>3610609.36</v>
      </c>
      <c r="C5" s="336">
        <v>2401932.49</v>
      </c>
      <c r="E5" s="110" t="s">
        <v>3</v>
      </c>
      <c r="F5" s="112">
        <v>0</v>
      </c>
      <c r="G5" s="339">
        <v>0</v>
      </c>
    </row>
    <row r="6" spans="1:7" ht="12.75">
      <c r="A6" s="6" t="s">
        <v>4</v>
      </c>
      <c r="B6" s="71">
        <v>0</v>
      </c>
      <c r="C6" s="337">
        <v>0</v>
      </c>
      <c r="D6" s="42"/>
      <c r="E6" s="6" t="s">
        <v>4</v>
      </c>
      <c r="F6" s="112">
        <v>0</v>
      </c>
      <c r="G6" s="340">
        <v>0</v>
      </c>
    </row>
    <row r="7" spans="1:7" ht="12.75">
      <c r="A7" s="6" t="s">
        <v>5</v>
      </c>
      <c r="B7" s="71">
        <v>32410128.369999997</v>
      </c>
      <c r="C7" s="337">
        <v>10678149.549999997</v>
      </c>
      <c r="D7" s="298"/>
      <c r="E7" s="6" t="s">
        <v>5</v>
      </c>
      <c r="F7" s="112">
        <v>0</v>
      </c>
      <c r="G7" s="340">
        <v>0</v>
      </c>
    </row>
    <row r="8" spans="1:7" ht="12.75">
      <c r="A8" s="6" t="s">
        <v>6</v>
      </c>
      <c r="B8" s="71">
        <v>0</v>
      </c>
      <c r="C8" s="337">
        <v>0</v>
      </c>
      <c r="D8" s="203"/>
      <c r="E8" s="6" t="s">
        <v>6</v>
      </c>
      <c r="F8" s="112">
        <v>598445.4</v>
      </c>
      <c r="G8" s="340">
        <v>327489.8</v>
      </c>
    </row>
    <row r="9" spans="1:7" ht="12.75">
      <c r="A9" s="6" t="s">
        <v>7</v>
      </c>
      <c r="B9" s="71">
        <v>0</v>
      </c>
      <c r="C9" s="337">
        <v>0</v>
      </c>
      <c r="D9" s="108"/>
      <c r="E9" s="6" t="s">
        <v>7</v>
      </c>
      <c r="F9" s="112">
        <v>673569.43</v>
      </c>
      <c r="G9" s="340">
        <v>313817.15</v>
      </c>
    </row>
    <row r="10" spans="1:7" ht="12.75">
      <c r="A10" s="6" t="s">
        <v>32</v>
      </c>
      <c r="B10" s="71">
        <v>0</v>
      </c>
      <c r="C10" s="337">
        <v>0</v>
      </c>
      <c r="E10" s="6" t="s">
        <v>32</v>
      </c>
      <c r="F10" s="112">
        <v>1670045.76</v>
      </c>
      <c r="G10" s="340">
        <v>-0.35999999986961484</v>
      </c>
    </row>
    <row r="11" spans="1:7" ht="12.75">
      <c r="A11" s="6" t="s">
        <v>8</v>
      </c>
      <c r="B11" s="71">
        <v>0</v>
      </c>
      <c r="C11" s="337">
        <v>0</v>
      </c>
      <c r="E11" s="6" t="s">
        <v>8</v>
      </c>
      <c r="F11" s="112">
        <v>1129465.16</v>
      </c>
      <c r="G11" s="340">
        <v>0</v>
      </c>
    </row>
    <row r="12" spans="1:7" ht="12.75">
      <c r="A12" s="6" t="s">
        <v>9</v>
      </c>
      <c r="B12" s="71">
        <v>0</v>
      </c>
      <c r="C12" s="337">
        <v>0</v>
      </c>
      <c r="E12" s="6" t="s">
        <v>9</v>
      </c>
      <c r="F12" s="112">
        <v>0</v>
      </c>
      <c r="G12" s="340">
        <v>0</v>
      </c>
    </row>
    <row r="13" spans="1:7" ht="12.75">
      <c r="A13" s="6" t="s">
        <v>35</v>
      </c>
      <c r="B13" s="71">
        <v>0</v>
      </c>
      <c r="C13" s="337">
        <v>0</v>
      </c>
      <c r="E13" s="6" t="s">
        <v>35</v>
      </c>
      <c r="F13" s="112">
        <v>0</v>
      </c>
      <c r="G13" s="340">
        <v>0</v>
      </c>
    </row>
    <row r="14" spans="1:7" ht="12.75">
      <c r="A14" s="6" t="s">
        <v>10</v>
      </c>
      <c r="B14" s="71">
        <v>5610865.6</v>
      </c>
      <c r="C14" s="337">
        <v>2565236.3</v>
      </c>
      <c r="E14" s="6" t="s">
        <v>10</v>
      </c>
      <c r="F14" s="112">
        <v>0</v>
      </c>
      <c r="G14" s="340">
        <v>0</v>
      </c>
    </row>
    <row r="15" spans="1:7" ht="12.75">
      <c r="A15" s="6" t="s">
        <v>36</v>
      </c>
      <c r="B15" s="71">
        <v>0</v>
      </c>
      <c r="C15" s="337">
        <v>0</v>
      </c>
      <c r="E15" s="6" t="s">
        <v>36</v>
      </c>
      <c r="F15" s="112">
        <v>0</v>
      </c>
      <c r="G15" s="340">
        <v>0</v>
      </c>
    </row>
    <row r="16" spans="1:7" ht="12.75">
      <c r="A16" s="6" t="s">
        <v>11</v>
      </c>
      <c r="B16" s="71">
        <v>0</v>
      </c>
      <c r="C16" s="337">
        <v>0</v>
      </c>
      <c r="E16" s="6" t="s">
        <v>11</v>
      </c>
      <c r="F16" s="112">
        <v>0</v>
      </c>
      <c r="G16" s="340">
        <v>0</v>
      </c>
    </row>
    <row r="17" spans="1:7" ht="12.75">
      <c r="A17" s="6" t="s">
        <v>34</v>
      </c>
      <c r="B17" s="71">
        <v>0</v>
      </c>
      <c r="C17" s="337">
        <v>0</v>
      </c>
      <c r="E17" s="6" t="s">
        <v>34</v>
      </c>
      <c r="F17" s="112">
        <v>863871.3</v>
      </c>
      <c r="G17" s="340">
        <v>-48435.39999999991</v>
      </c>
    </row>
    <row r="18" spans="1:7" ht="12.75">
      <c r="A18" s="6" t="s">
        <v>12</v>
      </c>
      <c r="B18" s="71">
        <v>0</v>
      </c>
      <c r="C18" s="337">
        <v>0</v>
      </c>
      <c r="E18" s="6" t="s">
        <v>12</v>
      </c>
      <c r="F18" s="112">
        <v>0</v>
      </c>
      <c r="G18" s="340">
        <v>0</v>
      </c>
    </row>
    <row r="19" spans="1:7" ht="12.75">
      <c r="A19" s="6" t="s">
        <v>13</v>
      </c>
      <c r="B19" s="71">
        <v>0</v>
      </c>
      <c r="C19" s="337">
        <v>0</v>
      </c>
      <c r="E19" s="6" t="s">
        <v>13</v>
      </c>
      <c r="F19" s="112">
        <v>0</v>
      </c>
      <c r="G19" s="340">
        <v>0</v>
      </c>
    </row>
    <row r="20" spans="1:7" ht="12.75">
      <c r="A20" s="6" t="s">
        <v>14</v>
      </c>
      <c r="B20" s="71">
        <v>0</v>
      </c>
      <c r="C20" s="337">
        <v>0</v>
      </c>
      <c r="E20" s="6" t="s">
        <v>14</v>
      </c>
      <c r="F20" s="112">
        <v>0</v>
      </c>
      <c r="G20" s="340">
        <v>-122.4</v>
      </c>
    </row>
    <row r="21" spans="1:7" ht="12.75">
      <c r="A21" s="6" t="s">
        <v>15</v>
      </c>
      <c r="B21" s="71">
        <v>0</v>
      </c>
      <c r="C21" s="337">
        <v>0</v>
      </c>
      <c r="E21" s="6" t="s">
        <v>15</v>
      </c>
      <c r="F21" s="112">
        <v>0</v>
      </c>
      <c r="G21" s="340">
        <v>0</v>
      </c>
    </row>
    <row r="22" spans="1:7" ht="12.75">
      <c r="A22" s="6" t="s">
        <v>31</v>
      </c>
      <c r="B22" s="71">
        <v>0</v>
      </c>
      <c r="C22" s="337">
        <v>0</v>
      </c>
      <c r="E22" s="6" t="s">
        <v>31</v>
      </c>
      <c r="F22" s="112">
        <v>0</v>
      </c>
      <c r="G22" s="340">
        <v>0</v>
      </c>
    </row>
    <row r="23" spans="1:7" ht="12.75">
      <c r="A23" s="6" t="s">
        <v>16</v>
      </c>
      <c r="B23" s="71">
        <v>0</v>
      </c>
      <c r="C23" s="337">
        <v>0</v>
      </c>
      <c r="E23" s="6" t="s">
        <v>16</v>
      </c>
      <c r="F23" s="112">
        <v>22832.41</v>
      </c>
      <c r="G23" s="340">
        <v>-87.29000000000087</v>
      </c>
    </row>
    <row r="24" spans="1:7" ht="12.75">
      <c r="A24" s="6" t="s">
        <v>33</v>
      </c>
      <c r="B24" s="71">
        <v>0</v>
      </c>
      <c r="C24" s="337">
        <v>0</v>
      </c>
      <c r="E24" s="6" t="s">
        <v>33</v>
      </c>
      <c r="F24" s="112">
        <v>4995666</v>
      </c>
      <c r="G24" s="340">
        <v>920140.75</v>
      </c>
    </row>
    <row r="25" spans="1:7" ht="12.75">
      <c r="A25" s="6" t="s">
        <v>17</v>
      </c>
      <c r="B25" s="71">
        <v>442175.25</v>
      </c>
      <c r="C25" s="337">
        <v>8684.25</v>
      </c>
      <c r="E25" s="6" t="s">
        <v>17</v>
      </c>
      <c r="F25" s="112">
        <v>0</v>
      </c>
      <c r="G25" s="340">
        <v>0</v>
      </c>
    </row>
    <row r="26" spans="1:7" ht="12.75">
      <c r="A26" s="6" t="s">
        <v>18</v>
      </c>
      <c r="B26" s="71">
        <v>0</v>
      </c>
      <c r="C26" s="337">
        <v>0</v>
      </c>
      <c r="E26" s="6" t="s">
        <v>18</v>
      </c>
      <c r="F26" s="112">
        <v>2638041.23</v>
      </c>
      <c r="G26" s="340">
        <v>80001.6000000001</v>
      </c>
    </row>
    <row r="27" spans="1:7" ht="12.75">
      <c r="A27" s="6" t="s">
        <v>37</v>
      </c>
      <c r="B27" s="71">
        <v>0</v>
      </c>
      <c r="C27" s="337">
        <v>0</v>
      </c>
      <c r="E27" s="6" t="s">
        <v>37</v>
      </c>
      <c r="F27" s="112">
        <v>0</v>
      </c>
      <c r="G27" s="340">
        <v>0</v>
      </c>
    </row>
    <row r="28" spans="1:7" ht="12.75">
      <c r="A28" s="6" t="s">
        <v>19</v>
      </c>
      <c r="B28" s="71">
        <v>0</v>
      </c>
      <c r="C28" s="337">
        <v>0</v>
      </c>
      <c r="E28" s="6" t="s">
        <v>19</v>
      </c>
      <c r="F28" s="112">
        <v>371172.9</v>
      </c>
      <c r="G28" s="340">
        <v>248235.4</v>
      </c>
    </row>
    <row r="29" spans="1:7" ht="12.75">
      <c r="A29" s="6" t="s">
        <v>20</v>
      </c>
      <c r="B29" s="71">
        <v>0</v>
      </c>
      <c r="C29" s="337">
        <v>0</v>
      </c>
      <c r="E29" s="6" t="s">
        <v>20</v>
      </c>
      <c r="F29" s="112">
        <v>2028001.42</v>
      </c>
      <c r="G29" s="340">
        <v>192349.33</v>
      </c>
    </row>
    <row r="30" spans="1:7" ht="12.75">
      <c r="A30" s="6" t="s">
        <v>21</v>
      </c>
      <c r="B30" s="71">
        <v>0</v>
      </c>
      <c r="C30" s="337">
        <v>0</v>
      </c>
      <c r="E30" s="6" t="s">
        <v>21</v>
      </c>
      <c r="F30" s="112">
        <v>0</v>
      </c>
      <c r="G30" s="340">
        <v>0</v>
      </c>
    </row>
    <row r="31" spans="1:7" ht="12.75">
      <c r="A31" s="6" t="s">
        <v>22</v>
      </c>
      <c r="B31" s="71">
        <v>0</v>
      </c>
      <c r="C31" s="337">
        <v>0</v>
      </c>
      <c r="E31" s="6" t="s">
        <v>22</v>
      </c>
      <c r="F31" s="112">
        <v>0</v>
      </c>
      <c r="G31" s="340">
        <v>0</v>
      </c>
    </row>
    <row r="32" spans="1:7" ht="12.75">
      <c r="A32" s="6" t="s">
        <v>23</v>
      </c>
      <c r="B32" s="71">
        <v>0</v>
      </c>
      <c r="C32" s="337">
        <v>0</v>
      </c>
      <c r="E32" s="6" t="s">
        <v>23</v>
      </c>
      <c r="F32" s="112">
        <v>0</v>
      </c>
      <c r="G32" s="340">
        <v>0</v>
      </c>
    </row>
    <row r="33" spans="1:7" ht="12.75">
      <c r="A33" s="6" t="s">
        <v>24</v>
      </c>
      <c r="B33" s="71">
        <v>0</v>
      </c>
      <c r="C33" s="337">
        <v>0</v>
      </c>
      <c r="E33" s="6" t="s">
        <v>24</v>
      </c>
      <c r="F33" s="112">
        <v>0</v>
      </c>
      <c r="G33" s="341">
        <v>0</v>
      </c>
    </row>
    <row r="34" spans="1:7" ht="12.75">
      <c r="A34" s="6" t="s">
        <v>25</v>
      </c>
      <c r="B34" s="71">
        <v>0</v>
      </c>
      <c r="C34" s="337">
        <v>0</v>
      </c>
      <c r="E34" s="6" t="s">
        <v>25</v>
      </c>
      <c r="F34" s="112">
        <v>246473.29</v>
      </c>
      <c r="G34" s="340">
        <v>11683.07</v>
      </c>
    </row>
    <row r="35" spans="1:7" ht="12.75">
      <c r="A35" s="6" t="s">
        <v>26</v>
      </c>
      <c r="B35" s="71">
        <v>1892066.84</v>
      </c>
      <c r="C35" s="337">
        <v>1216045.34</v>
      </c>
      <c r="E35" s="6" t="s">
        <v>26</v>
      </c>
      <c r="F35" s="112">
        <v>0</v>
      </c>
      <c r="G35" s="340">
        <v>0</v>
      </c>
    </row>
    <row r="36" spans="1:7" ht="12.75">
      <c r="A36" s="6" t="s">
        <v>27</v>
      </c>
      <c r="B36" s="71">
        <v>1950360.45</v>
      </c>
      <c r="C36" s="337">
        <v>947714.65</v>
      </c>
      <c r="E36" s="6" t="s">
        <v>27</v>
      </c>
      <c r="F36" s="112">
        <v>0</v>
      </c>
      <c r="G36" s="340">
        <v>0</v>
      </c>
    </row>
    <row r="37" spans="1:7" ht="12.75">
      <c r="A37" s="6" t="s">
        <v>28</v>
      </c>
      <c r="B37" s="71">
        <v>0</v>
      </c>
      <c r="C37" s="337">
        <v>0</v>
      </c>
      <c r="E37" s="6" t="s">
        <v>28</v>
      </c>
      <c r="F37" s="112">
        <v>90270.5</v>
      </c>
      <c r="G37" s="340">
        <v>-34700.6</v>
      </c>
    </row>
    <row r="38" spans="1:7" ht="12.75">
      <c r="A38" s="6" t="s">
        <v>38</v>
      </c>
      <c r="B38" s="71">
        <v>0</v>
      </c>
      <c r="C38" s="337">
        <v>0</v>
      </c>
      <c r="E38" s="6" t="s">
        <v>38</v>
      </c>
      <c r="F38" s="112">
        <v>90405.36</v>
      </c>
      <c r="G38" s="340">
        <v>-534.4499999999971</v>
      </c>
    </row>
    <row r="39" spans="1:7" ht="12.75">
      <c r="A39" s="6" t="s">
        <v>39</v>
      </c>
      <c r="B39" s="71">
        <v>0</v>
      </c>
      <c r="C39" s="337">
        <v>0</v>
      </c>
      <c r="E39" s="6" t="s">
        <v>39</v>
      </c>
      <c r="F39" s="112">
        <v>50604.96</v>
      </c>
      <c r="G39" s="340">
        <v>-151817.34</v>
      </c>
    </row>
    <row r="40" spans="1:7" ht="12.75">
      <c r="A40" s="6" t="s">
        <v>29</v>
      </c>
      <c r="B40" s="71">
        <v>34816.38</v>
      </c>
      <c r="C40" s="337">
        <v>-9120.02</v>
      </c>
      <c r="E40" s="6" t="s">
        <v>29</v>
      </c>
      <c r="F40" s="112">
        <v>0</v>
      </c>
      <c r="G40" s="340">
        <v>0</v>
      </c>
    </row>
    <row r="41" spans="1:7" ht="13.5" thickBot="1">
      <c r="A41" s="20" t="s">
        <v>30</v>
      </c>
      <c r="B41" s="68">
        <v>951223.4</v>
      </c>
      <c r="C41" s="338">
        <v>951223.4</v>
      </c>
      <c r="E41" s="20" t="s">
        <v>30</v>
      </c>
      <c r="F41" s="112">
        <v>0</v>
      </c>
      <c r="G41" s="342">
        <v>0</v>
      </c>
    </row>
    <row r="42" spans="1:7" s="204" customFormat="1" ht="13.5" thickBot="1">
      <c r="A42" s="70" t="s">
        <v>40</v>
      </c>
      <c r="B42" s="76">
        <f>SUM(B5:B41)</f>
        <v>46902245.650000006</v>
      </c>
      <c r="C42" s="69">
        <f>SUM(C5:C41)</f>
        <v>18759865.959999993</v>
      </c>
      <c r="E42" s="19" t="s">
        <v>40</v>
      </c>
      <c r="F42" s="205">
        <f>SUM(F5:F41)</f>
        <v>15468865.120000001</v>
      </c>
      <c r="G42" s="205">
        <f>SUM(G5:G41)</f>
        <v>1858019.26</v>
      </c>
    </row>
  </sheetData>
  <sheetProtection/>
  <mergeCells count="8">
    <mergeCell ref="F3:F4"/>
    <mergeCell ref="G3:G4"/>
    <mergeCell ref="A1:C1"/>
    <mergeCell ref="E1:G1"/>
    <mergeCell ref="A2:A4"/>
    <mergeCell ref="C3:C4"/>
    <mergeCell ref="B3:B4"/>
    <mergeCell ref="E2:E4"/>
  </mergeCells>
  <conditionalFormatting sqref="C5:C41 G5:G41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3937007874015748" header="0.1968503937007874" footer="0.1968503937007874"/>
  <pageSetup horizontalDpi="600" verticalDpi="600" orientation="landscape" paperSize="9" scale="90" r:id="rId1"/>
  <headerFooter alignWithMargins="0">
    <oddHeader xml:space="preserve">&amp;CVývoj pohľadávok evidovaných voči zdravotníckym zariadeniam v pôsobnosti MZ SR a transformovaným zdravotníckym zariadeniam (v Eur)&amp;RTabuľka č. 4 </oddHead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F1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5.00390625" style="0" customWidth="1"/>
    <col min="2" max="2" width="16.00390625" style="0" bestFit="1" customWidth="1"/>
    <col min="3" max="4" width="23.57421875" style="0" customWidth="1"/>
    <col min="5" max="6" width="11.00390625" style="0" customWidth="1"/>
    <col min="7" max="7" width="20.00390625" style="0" customWidth="1"/>
    <col min="8" max="8" width="16.00390625" style="0" bestFit="1" customWidth="1"/>
    <col min="9" max="10" width="11.00390625" style="0" customWidth="1"/>
    <col min="11" max="12" width="10.7109375" style="0" customWidth="1"/>
  </cols>
  <sheetData>
    <row r="2" spans="2:6" ht="48">
      <c r="B2" s="200" t="s">
        <v>122</v>
      </c>
      <c r="C2" s="200" t="s">
        <v>243</v>
      </c>
      <c r="D2" s="200" t="s">
        <v>244</v>
      </c>
      <c r="E2" s="199"/>
      <c r="F2" s="199"/>
    </row>
    <row r="3" spans="2:6" ht="15.75" customHeight="1">
      <c r="B3" s="288">
        <v>40543</v>
      </c>
      <c r="C3" s="289">
        <v>28142379.689999998</v>
      </c>
      <c r="D3" s="289">
        <v>13610845.860000001</v>
      </c>
      <c r="E3" s="199"/>
      <c r="F3" s="199"/>
    </row>
    <row r="4" spans="2:6" ht="15.75" customHeight="1">
      <c r="B4" s="288">
        <v>40574</v>
      </c>
      <c r="C4" s="289">
        <v>31367112.19</v>
      </c>
      <c r="D4" s="289">
        <v>13773549.660000004</v>
      </c>
      <c r="E4" s="199"/>
      <c r="F4" s="199"/>
    </row>
    <row r="5" spans="2:6" ht="15.75" customHeight="1">
      <c r="B5" s="288">
        <v>40602</v>
      </c>
      <c r="C5" s="289">
        <v>34105017.870400004</v>
      </c>
      <c r="D5" s="289">
        <v>14317342.130000003</v>
      </c>
      <c r="E5" s="199"/>
      <c r="F5" s="199"/>
    </row>
    <row r="6" spans="2:6" ht="15.75" customHeight="1">
      <c r="B6" s="288">
        <v>40633</v>
      </c>
      <c r="C6" s="289">
        <v>37216774.849999994</v>
      </c>
      <c r="D6" s="289">
        <v>14530534.28</v>
      </c>
      <c r="E6" s="199"/>
      <c r="F6" s="199"/>
    </row>
    <row r="7" spans="2:6" ht="15.75" customHeight="1">
      <c r="B7" s="288">
        <v>40663</v>
      </c>
      <c r="C7" s="289">
        <v>40022093.42999999</v>
      </c>
      <c r="D7" s="289">
        <v>14506324.22</v>
      </c>
      <c r="E7" s="199"/>
      <c r="F7" s="199"/>
    </row>
    <row r="8" spans="2:6" ht="15.75" customHeight="1">
      <c r="B8" s="288">
        <v>40694</v>
      </c>
      <c r="C8" s="289">
        <v>43071618.94</v>
      </c>
      <c r="D8" s="289">
        <v>15292576.66</v>
      </c>
      <c r="E8" s="199"/>
      <c r="F8" s="199"/>
    </row>
    <row r="9" spans="2:4" ht="13.5" customHeight="1">
      <c r="B9" s="288">
        <v>40724</v>
      </c>
      <c r="C9" s="334">
        <v>46902245.65</v>
      </c>
      <c r="D9" s="335">
        <v>15468865.120000001</v>
      </c>
    </row>
    <row r="10" spans="2:3" ht="13.5" customHeight="1">
      <c r="B10" s="155"/>
      <c r="C10" s="156"/>
    </row>
    <row r="11" spans="2:3" ht="13.5" customHeight="1">
      <c r="B11" s="155"/>
      <c r="C11" s="156"/>
    </row>
    <row r="12" spans="2:3" ht="13.5" customHeight="1">
      <c r="B12" s="155"/>
      <c r="C12" s="156"/>
    </row>
    <row r="13" spans="2:3" ht="13.5" customHeight="1">
      <c r="B13" s="155"/>
      <c r="C13" s="156"/>
    </row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</sheetData>
  <sheetProtection/>
  <printOptions/>
  <pageMargins left="0.3937007874015748" right="0" top="0.7874015748031497" bottom="0.3937007874015748" header="0.3937007874015748" footer="0.1968503937007874"/>
  <pageSetup horizontalDpi="600" verticalDpi="600" orientation="landscape" paperSize="9" scale="95" r:id="rId2"/>
  <headerFooter alignWithMargins="0">
    <oddHeader>&amp;CGrafické znázornenie vývoja pohľadávok zdravotníckych zariadení v pôsobnosti MZ SR a transformovaných zdravotníckych zariadení v období                       
od 31.12.2010 do 30.6.2011 (v Eur)
&amp;RGraf  č. 2</oddHeader>
    <oddFooter>&amp;CStrana &amp;P z &amp;N</oddFooter>
  </headerFooter>
  <rowBreaks count="1" manualBreakCount="1">
    <brk id="32" max="7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120"/>
  <sheetViews>
    <sheetView showGridLines="0" zoomScale="85" zoomScaleNormal="85" zoomScaleSheetLayoutView="75" zoomScalePageLayoutView="0" workbookViewId="0" topLeftCell="A1">
      <pane xSplit="6" ySplit="3" topLeftCell="G4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1" sqref="A1:A2"/>
    </sheetView>
  </sheetViews>
  <sheetFormatPr defaultColWidth="9.140625" defaultRowHeight="12.75"/>
  <cols>
    <col min="1" max="1" width="17.28125" style="0" customWidth="1"/>
    <col min="2" max="2" width="6.421875" style="0" customWidth="1"/>
    <col min="3" max="3" width="7.7109375" style="0" customWidth="1"/>
    <col min="4" max="4" width="38.00390625" style="0" customWidth="1"/>
    <col min="5" max="5" width="9.57421875" style="0" customWidth="1"/>
    <col min="6" max="6" width="11.8515625" style="34" customWidth="1"/>
    <col min="7" max="7" width="15.57421875" style="34" customWidth="1"/>
    <col min="8" max="8" width="14.00390625" style="0" customWidth="1"/>
    <col min="9" max="9" width="12.140625" style="8" customWidth="1"/>
    <col min="10" max="10" width="14.140625" style="8" customWidth="1"/>
    <col min="11" max="11" width="12.8515625" style="8" customWidth="1"/>
    <col min="12" max="12" width="14.421875" style="0" customWidth="1"/>
    <col min="13" max="13" width="15.00390625" style="0" customWidth="1"/>
    <col min="14" max="14" width="14.8515625" style="0" customWidth="1"/>
    <col min="15" max="15" width="13.57421875" style="0" customWidth="1"/>
    <col min="16" max="16" width="21.57421875" style="0" customWidth="1"/>
    <col min="17" max="18" width="14.8515625" style="11" customWidth="1"/>
    <col min="19" max="19" width="14.28125" style="74" customWidth="1"/>
    <col min="20" max="20" width="14.421875" style="22" customWidth="1"/>
    <col min="21" max="21" width="15.28125" style="22" customWidth="1"/>
    <col min="22" max="22" width="13.28125" style="22" customWidth="1"/>
    <col min="23" max="23" width="14.7109375" style="22" customWidth="1"/>
    <col min="24" max="24" width="14.421875" style="22" customWidth="1"/>
    <col min="25" max="25" width="18.8515625" style="22" bestFit="1" customWidth="1"/>
    <col min="26" max="26" width="19.00390625" style="22" bestFit="1" customWidth="1"/>
    <col min="27" max="27" width="9.140625" style="22" customWidth="1"/>
    <col min="28" max="29" width="18.8515625" style="22" bestFit="1" customWidth="1"/>
    <col min="30" max="16384" width="9.140625" style="22" customWidth="1"/>
  </cols>
  <sheetData>
    <row r="1" spans="1:24" ht="15" customHeight="1">
      <c r="A1" s="443" t="s">
        <v>0</v>
      </c>
      <c r="B1" s="421" t="s">
        <v>102</v>
      </c>
      <c r="C1" s="423" t="s">
        <v>103</v>
      </c>
      <c r="D1" s="423" t="s">
        <v>79</v>
      </c>
      <c r="E1" s="423" t="s">
        <v>1</v>
      </c>
      <c r="F1" s="421" t="s">
        <v>165</v>
      </c>
      <c r="G1" s="418" t="s">
        <v>277</v>
      </c>
      <c r="H1" s="423" t="s">
        <v>104</v>
      </c>
      <c r="I1" s="423" t="s">
        <v>105</v>
      </c>
      <c r="J1" s="423" t="s">
        <v>106</v>
      </c>
      <c r="K1" s="431" t="s">
        <v>107</v>
      </c>
      <c r="L1" s="431"/>
      <c r="M1" s="431"/>
      <c r="N1" s="431"/>
      <c r="O1" s="431"/>
      <c r="P1" s="428" t="s">
        <v>108</v>
      </c>
      <c r="Q1" s="429"/>
      <c r="R1" s="430"/>
      <c r="S1" s="432" t="s">
        <v>162</v>
      </c>
      <c r="T1" s="427" t="s">
        <v>223</v>
      </c>
      <c r="U1" s="427"/>
      <c r="V1" s="427"/>
      <c r="W1" s="427"/>
      <c r="X1" s="418" t="s">
        <v>252</v>
      </c>
    </row>
    <row r="2" spans="1:24" ht="123" customHeight="1">
      <c r="A2" s="443"/>
      <c r="B2" s="422"/>
      <c r="C2" s="423"/>
      <c r="D2" s="423"/>
      <c r="E2" s="423"/>
      <c r="F2" s="422"/>
      <c r="G2" s="419"/>
      <c r="H2" s="423"/>
      <c r="I2" s="423"/>
      <c r="J2" s="423"/>
      <c r="K2" s="161" t="s">
        <v>109</v>
      </c>
      <c r="L2" s="161" t="s">
        <v>110</v>
      </c>
      <c r="M2" s="161" t="s">
        <v>111</v>
      </c>
      <c r="N2" s="162" t="s">
        <v>112</v>
      </c>
      <c r="O2" s="162" t="s">
        <v>113</v>
      </c>
      <c r="P2" s="161" t="s">
        <v>114</v>
      </c>
      <c r="Q2" s="162" t="s">
        <v>115</v>
      </c>
      <c r="R2" s="162" t="s">
        <v>116</v>
      </c>
      <c r="S2" s="433"/>
      <c r="T2" s="161" t="s">
        <v>143</v>
      </c>
      <c r="U2" s="162" t="s">
        <v>124</v>
      </c>
      <c r="V2" s="162" t="s">
        <v>125</v>
      </c>
      <c r="W2" s="162" t="s">
        <v>126</v>
      </c>
      <c r="X2" s="420"/>
    </row>
    <row r="3" spans="1:29" s="66" customFormat="1" ht="25.5" customHeight="1">
      <c r="A3" s="234" t="s">
        <v>3</v>
      </c>
      <c r="B3" s="227">
        <v>1</v>
      </c>
      <c r="C3" s="227" t="s">
        <v>53</v>
      </c>
      <c r="D3" s="343" t="s">
        <v>178</v>
      </c>
      <c r="E3" s="194" t="s">
        <v>58</v>
      </c>
      <c r="F3" s="344" t="s">
        <v>167</v>
      </c>
      <c r="G3" s="228">
        <v>3610609.36</v>
      </c>
      <c r="H3" s="241"/>
      <c r="I3" s="226"/>
      <c r="J3" s="226"/>
      <c r="K3" s="226"/>
      <c r="L3" s="226"/>
      <c r="M3" s="226"/>
      <c r="N3" s="226"/>
      <c r="O3" s="226"/>
      <c r="P3" s="230"/>
      <c r="Q3" s="216"/>
      <c r="R3" s="216"/>
      <c r="S3" s="242"/>
      <c r="T3" s="216"/>
      <c r="U3" s="216">
        <v>4343560.080993162</v>
      </c>
      <c r="V3" s="230">
        <v>39510</v>
      </c>
      <c r="W3" s="216">
        <v>996548.230764124</v>
      </c>
      <c r="X3" s="243"/>
      <c r="Y3" s="183"/>
      <c r="Z3" s="183"/>
      <c r="AA3" s="183"/>
      <c r="AB3" s="183"/>
      <c r="AC3" s="183"/>
    </row>
    <row r="4" spans="1:29" s="66" customFormat="1" ht="25.5">
      <c r="A4" s="234" t="s">
        <v>4</v>
      </c>
      <c r="B4" s="227">
        <v>11</v>
      </c>
      <c r="C4" s="227" t="s">
        <v>54</v>
      </c>
      <c r="D4" s="234" t="s">
        <v>195</v>
      </c>
      <c r="E4" s="196">
        <v>36167908</v>
      </c>
      <c r="F4" s="344" t="s">
        <v>147</v>
      </c>
      <c r="G4" s="228">
        <v>0</v>
      </c>
      <c r="H4" s="241"/>
      <c r="I4" s="226"/>
      <c r="J4" s="226"/>
      <c r="K4" s="226"/>
      <c r="L4" s="226"/>
      <c r="M4" s="226"/>
      <c r="N4" s="226"/>
      <c r="O4" s="226"/>
      <c r="P4" s="230"/>
      <c r="Q4" s="216"/>
      <c r="R4" s="216"/>
      <c r="S4" s="242"/>
      <c r="T4" s="216">
        <v>48962.21</v>
      </c>
      <c r="U4" s="216">
        <v>49047.25</v>
      </c>
      <c r="V4" s="230">
        <v>39967</v>
      </c>
      <c r="W4" s="216">
        <v>0</v>
      </c>
      <c r="X4" s="243"/>
      <c r="Y4" s="183"/>
      <c r="Z4" s="183"/>
      <c r="AA4" s="183"/>
      <c r="AB4" s="183"/>
      <c r="AC4" s="183"/>
    </row>
    <row r="5" spans="1:24" s="66" customFormat="1" ht="25.5" customHeight="1">
      <c r="A5" s="234" t="s">
        <v>5</v>
      </c>
      <c r="B5" s="227">
        <v>1</v>
      </c>
      <c r="C5" s="227" t="s">
        <v>53</v>
      </c>
      <c r="D5" s="234" t="s">
        <v>179</v>
      </c>
      <c r="E5" s="194" t="s">
        <v>59</v>
      </c>
      <c r="F5" s="344" t="s">
        <v>167</v>
      </c>
      <c r="G5" s="235">
        <v>8548795.32</v>
      </c>
      <c r="H5" s="240"/>
      <c r="I5" s="244"/>
      <c r="J5" s="240"/>
      <c r="K5" s="240"/>
      <c r="L5" s="240"/>
      <c r="M5" s="227"/>
      <c r="N5" s="226"/>
      <c r="O5" s="211"/>
      <c r="P5" s="232"/>
      <c r="Q5" s="235"/>
      <c r="R5" s="228"/>
      <c r="S5" s="216"/>
      <c r="T5" s="216">
        <v>478756.42</v>
      </c>
      <c r="U5" s="216">
        <v>10363452.03</v>
      </c>
      <c r="V5" s="230">
        <v>39841</v>
      </c>
      <c r="W5" s="216">
        <v>8457005.88</v>
      </c>
      <c r="X5" s="211">
        <v>2850206</v>
      </c>
    </row>
    <row r="6" spans="1:24" s="66" customFormat="1" ht="22.5" customHeight="1">
      <c r="A6" s="234" t="s">
        <v>5</v>
      </c>
      <c r="B6" s="227">
        <v>1</v>
      </c>
      <c r="C6" s="227" t="s">
        <v>53</v>
      </c>
      <c r="D6" s="234" t="s">
        <v>230</v>
      </c>
      <c r="E6" s="196">
        <v>31813861</v>
      </c>
      <c r="F6" s="344" t="s">
        <v>167</v>
      </c>
      <c r="G6" s="228">
        <v>23557147.11</v>
      </c>
      <c r="H6" s="240"/>
      <c r="I6" s="244"/>
      <c r="J6" s="240"/>
      <c r="K6" s="240"/>
      <c r="L6" s="240"/>
      <c r="M6" s="227"/>
      <c r="N6" s="226"/>
      <c r="O6" s="211"/>
      <c r="P6" s="232"/>
      <c r="Q6" s="235"/>
      <c r="R6" s="228"/>
      <c r="S6" s="228"/>
      <c r="T6" s="216"/>
      <c r="U6" s="216"/>
      <c r="V6" s="226"/>
      <c r="W6" s="216"/>
      <c r="X6" s="345">
        <v>11493317.19</v>
      </c>
    </row>
    <row r="7" spans="1:24" s="399" customFormat="1" ht="22.5" customHeight="1">
      <c r="A7" s="387" t="s">
        <v>5</v>
      </c>
      <c r="B7" s="388">
        <v>7</v>
      </c>
      <c r="C7" s="388" t="s">
        <v>53</v>
      </c>
      <c r="D7" s="387" t="s">
        <v>286</v>
      </c>
      <c r="E7" s="400">
        <v>30853915</v>
      </c>
      <c r="F7" s="401" t="s">
        <v>167</v>
      </c>
      <c r="G7" s="389">
        <v>144998.88</v>
      </c>
      <c r="H7" s="390"/>
      <c r="I7" s="391"/>
      <c r="J7" s="390"/>
      <c r="K7" s="390"/>
      <c r="L7" s="390"/>
      <c r="M7" s="388"/>
      <c r="N7" s="392"/>
      <c r="O7" s="303"/>
      <c r="P7" s="393"/>
      <c r="Q7" s="394"/>
      <c r="R7" s="395"/>
      <c r="S7" s="395"/>
      <c r="T7" s="396"/>
      <c r="U7" s="396"/>
      <c r="V7" s="397"/>
      <c r="W7" s="396"/>
      <c r="X7" s="398"/>
    </row>
    <row r="8" spans="1:24" s="66" customFormat="1" ht="26.25" customHeight="1">
      <c r="A8" s="234" t="s">
        <v>5</v>
      </c>
      <c r="B8" s="227">
        <v>4</v>
      </c>
      <c r="C8" s="227" t="s">
        <v>53</v>
      </c>
      <c r="D8" s="234" t="s">
        <v>263</v>
      </c>
      <c r="E8" s="194">
        <v>30801397</v>
      </c>
      <c r="F8" s="344" t="s">
        <v>147</v>
      </c>
      <c r="G8" s="228">
        <v>159187.06</v>
      </c>
      <c r="H8" s="240"/>
      <c r="I8" s="244"/>
      <c r="J8" s="240"/>
      <c r="K8" s="240"/>
      <c r="L8" s="240"/>
      <c r="M8" s="227"/>
      <c r="N8" s="226"/>
      <c r="O8" s="211"/>
      <c r="P8" s="245"/>
      <c r="Q8" s="246"/>
      <c r="R8" s="247"/>
      <c r="S8" s="247"/>
      <c r="T8" s="217"/>
      <c r="U8" s="217"/>
      <c r="V8" s="236"/>
      <c r="W8" s="217"/>
      <c r="X8" s="248"/>
    </row>
    <row r="9" spans="1:24" s="66" customFormat="1" ht="12.75" customHeight="1">
      <c r="A9" s="234" t="s">
        <v>6</v>
      </c>
      <c r="B9" s="227">
        <v>8</v>
      </c>
      <c r="C9" s="227" t="s">
        <v>54</v>
      </c>
      <c r="D9" s="234" t="s">
        <v>236</v>
      </c>
      <c r="E9" s="196">
        <v>17335469</v>
      </c>
      <c r="F9" s="344" t="s">
        <v>167</v>
      </c>
      <c r="G9" s="228">
        <v>598445.4</v>
      </c>
      <c r="H9" s="240"/>
      <c r="I9" s="244"/>
      <c r="J9" s="240"/>
      <c r="K9" s="240"/>
      <c r="L9" s="240"/>
      <c r="M9" s="227"/>
      <c r="N9" s="226"/>
      <c r="O9" s="211"/>
      <c r="P9" s="245"/>
      <c r="Q9" s="246"/>
      <c r="R9" s="247"/>
      <c r="S9" s="247"/>
      <c r="T9" s="217">
        <v>0</v>
      </c>
      <c r="U9" s="217">
        <v>0</v>
      </c>
      <c r="V9" s="251">
        <v>40458</v>
      </c>
      <c r="W9" s="217">
        <v>7634.6</v>
      </c>
      <c r="X9" s="249"/>
    </row>
    <row r="10" spans="1:24" s="66" customFormat="1" ht="25.5">
      <c r="A10" s="226" t="s">
        <v>7</v>
      </c>
      <c r="B10" s="240">
        <v>8</v>
      </c>
      <c r="C10" s="240" t="s">
        <v>54</v>
      </c>
      <c r="D10" s="234" t="s">
        <v>158</v>
      </c>
      <c r="E10" s="194" t="s">
        <v>141</v>
      </c>
      <c r="F10" s="344" t="s">
        <v>167</v>
      </c>
      <c r="G10" s="228">
        <v>673569.43</v>
      </c>
      <c r="H10" s="240"/>
      <c r="I10" s="250"/>
      <c r="J10" s="235"/>
      <c r="K10" s="244"/>
      <c r="L10" s="240"/>
      <c r="M10" s="226"/>
      <c r="N10" s="216"/>
      <c r="O10" s="211"/>
      <c r="P10" s="251"/>
      <c r="Q10" s="217"/>
      <c r="R10" s="217"/>
      <c r="S10" s="217"/>
      <c r="T10" s="217">
        <v>6722.76</v>
      </c>
      <c r="U10" s="217">
        <v>6722.76</v>
      </c>
      <c r="V10" s="251">
        <v>40476</v>
      </c>
      <c r="W10" s="217">
        <v>0</v>
      </c>
      <c r="X10" s="249"/>
    </row>
    <row r="11" spans="1:24" s="66" customFormat="1" ht="25.5" customHeight="1">
      <c r="A11" s="226" t="s">
        <v>7</v>
      </c>
      <c r="B11" s="240">
        <v>9</v>
      </c>
      <c r="C11" s="240" t="s">
        <v>54</v>
      </c>
      <c r="D11" s="234" t="s">
        <v>246</v>
      </c>
      <c r="E11" s="194" t="s">
        <v>247</v>
      </c>
      <c r="F11" s="344" t="s">
        <v>147</v>
      </c>
      <c r="G11" s="228">
        <v>0</v>
      </c>
      <c r="H11" s="240"/>
      <c r="I11" s="250"/>
      <c r="J11" s="235"/>
      <c r="K11" s="244"/>
      <c r="L11" s="240"/>
      <c r="M11" s="226"/>
      <c r="N11" s="216"/>
      <c r="O11" s="211"/>
      <c r="P11" s="230"/>
      <c r="Q11" s="216"/>
      <c r="R11" s="216"/>
      <c r="S11" s="216"/>
      <c r="T11" s="211">
        <v>1112.65</v>
      </c>
      <c r="U11" s="211">
        <v>1112.65</v>
      </c>
      <c r="V11" s="250">
        <v>40476</v>
      </c>
      <c r="W11" s="211">
        <v>0</v>
      </c>
      <c r="X11" s="211"/>
    </row>
    <row r="12" spans="1:24" s="66" customFormat="1" ht="25.5">
      <c r="A12" s="226" t="s">
        <v>32</v>
      </c>
      <c r="B12" s="227">
        <v>8</v>
      </c>
      <c r="C12" s="227" t="s">
        <v>54</v>
      </c>
      <c r="D12" s="234" t="s">
        <v>75</v>
      </c>
      <c r="E12" s="196">
        <v>17335965</v>
      </c>
      <c r="F12" s="344" t="s">
        <v>170</v>
      </c>
      <c r="G12" s="228">
        <v>1670045.76</v>
      </c>
      <c r="H12" s="240" t="s">
        <v>151</v>
      </c>
      <c r="I12" s="250">
        <v>38873</v>
      </c>
      <c r="J12" s="235">
        <v>232166.13</v>
      </c>
      <c r="K12" s="250">
        <v>38793</v>
      </c>
      <c r="L12" s="240" t="s">
        <v>152</v>
      </c>
      <c r="M12" s="229" t="s">
        <v>153</v>
      </c>
      <c r="N12" s="228">
        <v>232166.13</v>
      </c>
      <c r="O12" s="302">
        <v>0</v>
      </c>
      <c r="P12" s="252"/>
      <c r="Q12" s="217"/>
      <c r="R12" s="253"/>
      <c r="S12" s="246"/>
      <c r="T12" s="253">
        <v>1107728.15</v>
      </c>
      <c r="U12" s="217"/>
      <c r="V12" s="254"/>
      <c r="W12" s="217"/>
      <c r="X12" s="236"/>
    </row>
    <row r="13" spans="1:24" s="66" customFormat="1" ht="25.5" customHeight="1">
      <c r="A13" s="239"/>
      <c r="B13" s="349"/>
      <c r="C13" s="350"/>
      <c r="D13" s="144"/>
      <c r="E13" s="351"/>
      <c r="F13" s="350"/>
      <c r="G13" s="352"/>
      <c r="H13" s="259" t="s">
        <v>151</v>
      </c>
      <c r="I13" s="250">
        <v>38873</v>
      </c>
      <c r="J13" s="235">
        <v>245589.39</v>
      </c>
      <c r="K13" s="250">
        <v>38793</v>
      </c>
      <c r="L13" s="240" t="s">
        <v>152</v>
      </c>
      <c r="M13" s="229" t="s">
        <v>154</v>
      </c>
      <c r="N13" s="228">
        <v>245589.39</v>
      </c>
      <c r="O13" s="302">
        <v>0</v>
      </c>
      <c r="P13" s="255"/>
      <c r="Q13" s="239"/>
      <c r="R13" s="144"/>
      <c r="S13" s="256"/>
      <c r="T13" s="144"/>
      <c r="U13" s="233"/>
      <c r="V13" s="257"/>
      <c r="W13" s="239"/>
      <c r="X13" s="239"/>
    </row>
    <row r="14" spans="1:24" s="66" customFormat="1" ht="25.5">
      <c r="A14" s="239"/>
      <c r="B14" s="349"/>
      <c r="C14" s="350"/>
      <c r="D14" s="144"/>
      <c r="E14" s="351"/>
      <c r="F14" s="350"/>
      <c r="G14" s="352"/>
      <c r="H14" s="240" t="s">
        <v>151</v>
      </c>
      <c r="I14" s="353">
        <v>38856</v>
      </c>
      <c r="J14" s="246">
        <v>79513.57</v>
      </c>
      <c r="K14" s="353">
        <v>38793</v>
      </c>
      <c r="L14" s="237" t="s">
        <v>152</v>
      </c>
      <c r="M14" s="258" t="s">
        <v>155</v>
      </c>
      <c r="N14" s="247">
        <v>79513.57</v>
      </c>
      <c r="O14" s="308">
        <v>42195.02</v>
      </c>
      <c r="P14" s="255"/>
      <c r="Q14" s="239"/>
      <c r="R14" s="144"/>
      <c r="S14" s="256"/>
      <c r="T14" s="144"/>
      <c r="U14" s="233"/>
      <c r="V14" s="257"/>
      <c r="W14" s="239"/>
      <c r="X14" s="239"/>
    </row>
    <row r="15" spans="1:24" s="66" customFormat="1" ht="12.75">
      <c r="A15" s="226" t="s">
        <v>32</v>
      </c>
      <c r="B15" s="227">
        <v>8</v>
      </c>
      <c r="C15" s="227" t="s">
        <v>54</v>
      </c>
      <c r="D15" s="226" t="s">
        <v>269</v>
      </c>
      <c r="E15" s="285">
        <v>44455356</v>
      </c>
      <c r="F15" s="227" t="s">
        <v>147</v>
      </c>
      <c r="G15" s="228">
        <v>0</v>
      </c>
      <c r="H15" s="240"/>
      <c r="I15" s="250"/>
      <c r="J15" s="235"/>
      <c r="K15" s="250"/>
      <c r="L15" s="240"/>
      <c r="M15" s="229"/>
      <c r="N15" s="228"/>
      <c r="O15" s="211"/>
      <c r="P15" s="226"/>
      <c r="Q15" s="226"/>
      <c r="R15" s="226"/>
      <c r="S15" s="276"/>
      <c r="T15" s="226"/>
      <c r="U15" s="216"/>
      <c r="V15" s="211"/>
      <c r="W15" s="226"/>
      <c r="X15" s="226"/>
    </row>
    <row r="16" spans="1:24" s="66" customFormat="1" ht="25.5" customHeight="1">
      <c r="A16" s="317" t="s">
        <v>8</v>
      </c>
      <c r="B16" s="237">
        <v>8</v>
      </c>
      <c r="C16" s="237" t="s">
        <v>54</v>
      </c>
      <c r="D16" s="354" t="s">
        <v>180</v>
      </c>
      <c r="E16" s="347" t="s">
        <v>60</v>
      </c>
      <c r="F16" s="344" t="s">
        <v>170</v>
      </c>
      <c r="G16" s="231">
        <v>1129465.16</v>
      </c>
      <c r="H16" s="240"/>
      <c r="I16" s="244"/>
      <c r="J16" s="235"/>
      <c r="K16" s="244"/>
      <c r="L16" s="240"/>
      <c r="M16" s="227"/>
      <c r="N16" s="226"/>
      <c r="O16" s="211"/>
      <c r="P16" s="232"/>
      <c r="Q16" s="211"/>
      <c r="R16" s="216"/>
      <c r="S16" s="216"/>
      <c r="T16" s="216"/>
      <c r="U16" s="216"/>
      <c r="V16" s="226"/>
      <c r="W16" s="216"/>
      <c r="X16" s="226"/>
    </row>
    <row r="17" spans="1:26" s="66" customFormat="1" ht="12.75">
      <c r="A17" s="317" t="s">
        <v>9</v>
      </c>
      <c r="B17" s="237">
        <v>8</v>
      </c>
      <c r="C17" s="237" t="s">
        <v>54</v>
      </c>
      <c r="D17" s="354" t="s">
        <v>160</v>
      </c>
      <c r="E17" s="347" t="s">
        <v>157</v>
      </c>
      <c r="F17" s="344" t="s">
        <v>170</v>
      </c>
      <c r="G17" s="231">
        <v>0</v>
      </c>
      <c r="H17" s="259"/>
      <c r="I17" s="260"/>
      <c r="J17" s="261"/>
      <c r="K17" s="260"/>
      <c r="L17" s="259"/>
      <c r="M17" s="209"/>
      <c r="N17" s="262"/>
      <c r="O17" s="263"/>
      <c r="P17" s="264"/>
      <c r="Q17" s="263"/>
      <c r="R17" s="265"/>
      <c r="S17" s="265"/>
      <c r="T17" s="216">
        <v>92575.18</v>
      </c>
      <c r="U17" s="216">
        <v>232659.82</v>
      </c>
      <c r="V17" s="230">
        <v>39748</v>
      </c>
      <c r="W17" s="216">
        <v>219079.86</v>
      </c>
      <c r="X17" s="243"/>
      <c r="Y17" s="184"/>
      <c r="Z17" s="184"/>
    </row>
    <row r="18" spans="1:25" s="160" customFormat="1" ht="22.5" customHeight="1">
      <c r="A18" s="226" t="s">
        <v>35</v>
      </c>
      <c r="B18" s="240">
        <v>10</v>
      </c>
      <c r="C18" s="240" t="s">
        <v>54</v>
      </c>
      <c r="D18" s="355" t="s">
        <v>174</v>
      </c>
      <c r="E18" s="194" t="s">
        <v>96</v>
      </c>
      <c r="F18" s="344" t="s">
        <v>170</v>
      </c>
      <c r="G18" s="231">
        <v>0</v>
      </c>
      <c r="H18" s="265"/>
      <c r="I18" s="231"/>
      <c r="J18" s="231"/>
      <c r="K18" s="261"/>
      <c r="L18" s="263"/>
      <c r="M18" s="266"/>
      <c r="N18" s="263"/>
      <c r="O18" s="263"/>
      <c r="P18" s="263"/>
      <c r="Q18" s="263"/>
      <c r="R18" s="263"/>
      <c r="S18" s="265"/>
      <c r="T18" s="265">
        <v>3460.54</v>
      </c>
      <c r="U18" s="265">
        <v>2976.56</v>
      </c>
      <c r="V18" s="267">
        <v>39903</v>
      </c>
      <c r="W18" s="265">
        <v>9535.55</v>
      </c>
      <c r="X18" s="243"/>
      <c r="Y18" s="185"/>
    </row>
    <row r="19" spans="1:24" s="66" customFormat="1" ht="12.75">
      <c r="A19" s="226" t="s">
        <v>10</v>
      </c>
      <c r="B19" s="227">
        <v>1</v>
      </c>
      <c r="C19" s="227" t="s">
        <v>53</v>
      </c>
      <c r="D19" s="355" t="s">
        <v>232</v>
      </c>
      <c r="E19" s="194" t="s">
        <v>61</v>
      </c>
      <c r="F19" s="344" t="s">
        <v>167</v>
      </c>
      <c r="G19" s="228">
        <v>5610865.6</v>
      </c>
      <c r="H19" s="226"/>
      <c r="I19" s="226"/>
      <c r="J19" s="226"/>
      <c r="K19" s="226"/>
      <c r="L19" s="226"/>
      <c r="M19" s="226"/>
      <c r="N19" s="226"/>
      <c r="O19" s="226"/>
      <c r="P19" s="230"/>
      <c r="Q19" s="216"/>
      <c r="R19" s="216"/>
      <c r="S19" s="228"/>
      <c r="T19" s="228">
        <v>216921.69</v>
      </c>
      <c r="U19" s="228">
        <v>216921.69</v>
      </c>
      <c r="V19" s="232">
        <v>39538</v>
      </c>
      <c r="W19" s="228">
        <v>413986.02</v>
      </c>
      <c r="X19" s="211">
        <v>1401296</v>
      </c>
    </row>
    <row r="20" spans="1:24" s="66" customFormat="1" ht="22.5" customHeight="1">
      <c r="A20" s="226" t="s">
        <v>10</v>
      </c>
      <c r="B20" s="227">
        <v>7</v>
      </c>
      <c r="C20" s="227" t="s">
        <v>53</v>
      </c>
      <c r="D20" s="355" t="s">
        <v>214</v>
      </c>
      <c r="E20" s="194" t="s">
        <v>215</v>
      </c>
      <c r="F20" s="344" t="s">
        <v>147</v>
      </c>
      <c r="G20" s="228">
        <v>0</v>
      </c>
      <c r="H20" s="226"/>
      <c r="I20" s="226"/>
      <c r="J20" s="226"/>
      <c r="K20" s="226"/>
      <c r="L20" s="226"/>
      <c r="M20" s="226"/>
      <c r="N20" s="226"/>
      <c r="O20" s="226"/>
      <c r="P20" s="230"/>
      <c r="Q20" s="216"/>
      <c r="R20" s="216"/>
      <c r="S20" s="228"/>
      <c r="T20" s="228">
        <v>79.58</v>
      </c>
      <c r="U20" s="228">
        <v>79.58</v>
      </c>
      <c r="V20" s="232">
        <v>40226</v>
      </c>
      <c r="W20" s="231"/>
      <c r="X20" s="226"/>
    </row>
    <row r="21" spans="1:24" s="66" customFormat="1" ht="22.5" customHeight="1">
      <c r="A21" s="226" t="s">
        <v>11</v>
      </c>
      <c r="B21" s="240">
        <v>10</v>
      </c>
      <c r="C21" s="240" t="s">
        <v>54</v>
      </c>
      <c r="D21" s="355" t="s">
        <v>120</v>
      </c>
      <c r="E21" s="194" t="s">
        <v>161</v>
      </c>
      <c r="F21" s="344" t="s">
        <v>170</v>
      </c>
      <c r="G21" s="228">
        <v>0</v>
      </c>
      <c r="H21" s="240"/>
      <c r="I21" s="240"/>
      <c r="J21" s="240"/>
      <c r="K21" s="225"/>
      <c r="L21" s="240"/>
      <c r="M21" s="268"/>
      <c r="N21" s="211"/>
      <c r="O21" s="211"/>
      <c r="P21" s="226"/>
      <c r="Q21" s="226"/>
      <c r="R21" s="226"/>
      <c r="S21" s="216"/>
      <c r="T21" s="216">
        <v>50362.62696673969</v>
      </c>
      <c r="U21" s="216">
        <v>109201.00577574188</v>
      </c>
      <c r="V21" s="230">
        <v>39643</v>
      </c>
      <c r="W21" s="231">
        <v>29.07787293367855</v>
      </c>
      <c r="X21" s="226"/>
    </row>
    <row r="22" spans="1:24" s="66" customFormat="1" ht="25.5" customHeight="1">
      <c r="A22" s="356" t="s">
        <v>11</v>
      </c>
      <c r="B22" s="240">
        <v>10</v>
      </c>
      <c r="C22" s="240" t="s">
        <v>54</v>
      </c>
      <c r="D22" s="355" t="s">
        <v>127</v>
      </c>
      <c r="E22" s="194" t="s">
        <v>128</v>
      </c>
      <c r="F22" s="344" t="s">
        <v>170</v>
      </c>
      <c r="G22" s="228">
        <v>0</v>
      </c>
      <c r="H22" s="240"/>
      <c r="I22" s="240"/>
      <c r="J22" s="240"/>
      <c r="K22" s="225"/>
      <c r="L22" s="240"/>
      <c r="M22" s="226"/>
      <c r="N22" s="211"/>
      <c r="O22" s="211"/>
      <c r="P22" s="226"/>
      <c r="Q22" s="226"/>
      <c r="R22" s="226"/>
      <c r="S22" s="144"/>
      <c r="T22" s="228">
        <v>72.51211578038902</v>
      </c>
      <c r="U22" s="228">
        <v>0</v>
      </c>
      <c r="V22" s="230">
        <v>39722</v>
      </c>
      <c r="W22" s="231">
        <v>136.02867954590718</v>
      </c>
      <c r="X22" s="226"/>
    </row>
    <row r="23" spans="1:24" s="160" customFormat="1" ht="22.5" customHeight="1">
      <c r="A23" s="356" t="s">
        <v>11</v>
      </c>
      <c r="B23" s="240">
        <v>4</v>
      </c>
      <c r="C23" s="240" t="s">
        <v>53</v>
      </c>
      <c r="D23" s="355" t="s">
        <v>181</v>
      </c>
      <c r="E23" s="194" t="s">
        <v>129</v>
      </c>
      <c r="F23" s="344" t="s">
        <v>147</v>
      </c>
      <c r="G23" s="228">
        <v>0</v>
      </c>
      <c r="H23" s="240"/>
      <c r="I23" s="240"/>
      <c r="J23" s="240"/>
      <c r="K23" s="225"/>
      <c r="L23" s="240"/>
      <c r="M23" s="268"/>
      <c r="N23" s="211"/>
      <c r="O23" s="211"/>
      <c r="P23" s="269"/>
      <c r="Q23" s="211"/>
      <c r="R23" s="211"/>
      <c r="S23" s="216"/>
      <c r="T23" s="228">
        <v>49088.24603332669</v>
      </c>
      <c r="U23" s="228">
        <v>49088.24603332669</v>
      </c>
      <c r="V23" s="230">
        <v>39722</v>
      </c>
      <c r="W23" s="231">
        <v>222.39925645621722</v>
      </c>
      <c r="X23" s="226"/>
    </row>
    <row r="24" spans="1:24" s="188" customFormat="1" ht="39" customHeight="1">
      <c r="A24" s="226" t="s">
        <v>34</v>
      </c>
      <c r="B24" s="227">
        <v>8</v>
      </c>
      <c r="C24" s="227" t="s">
        <v>54</v>
      </c>
      <c r="D24" s="343" t="s">
        <v>238</v>
      </c>
      <c r="E24" s="196">
        <v>17336163</v>
      </c>
      <c r="F24" s="344" t="s">
        <v>147</v>
      </c>
      <c r="G24" s="228">
        <v>863871.3</v>
      </c>
      <c r="H24" s="227"/>
      <c r="I24" s="230"/>
      <c r="J24" s="216"/>
      <c r="K24" s="226"/>
      <c r="L24" s="226"/>
      <c r="M24" s="226"/>
      <c r="N24" s="216"/>
      <c r="O24" s="216"/>
      <c r="P24" s="230"/>
      <c r="Q24" s="216"/>
      <c r="R24" s="216"/>
      <c r="S24" s="216"/>
      <c r="T24" s="216">
        <v>0</v>
      </c>
      <c r="U24" s="216">
        <v>151060.71</v>
      </c>
      <c r="V24" s="230">
        <v>39673</v>
      </c>
      <c r="W24" s="216">
        <v>0</v>
      </c>
      <c r="X24" s="357">
        <v>590993.17</v>
      </c>
    </row>
    <row r="25" spans="1:24" s="66" customFormat="1" ht="25.5" customHeight="1">
      <c r="A25" s="358" t="s">
        <v>14</v>
      </c>
      <c r="B25" s="209">
        <v>12</v>
      </c>
      <c r="C25" s="359" t="s">
        <v>54</v>
      </c>
      <c r="D25" s="360" t="s">
        <v>196</v>
      </c>
      <c r="E25" s="226">
        <v>35581778</v>
      </c>
      <c r="F25" s="361" t="s">
        <v>147</v>
      </c>
      <c r="G25" s="362">
        <v>0</v>
      </c>
      <c r="H25" s="259"/>
      <c r="I25" s="260"/>
      <c r="J25" s="261"/>
      <c r="K25" s="261"/>
      <c r="L25" s="261"/>
      <c r="M25" s="266"/>
      <c r="N25" s="231"/>
      <c r="O25" s="262"/>
      <c r="P25" s="270"/>
      <c r="Q25" s="231"/>
      <c r="R25" s="231"/>
      <c r="S25" s="231"/>
      <c r="T25" s="265">
        <v>3007.34</v>
      </c>
      <c r="U25" s="265">
        <v>2841.09</v>
      </c>
      <c r="V25" s="230">
        <v>40094</v>
      </c>
      <c r="W25" s="216">
        <v>322862.03</v>
      </c>
      <c r="X25" s="216"/>
    </row>
    <row r="26" spans="1:24" s="66" customFormat="1" ht="25.5" customHeight="1">
      <c r="A26" s="358" t="s">
        <v>14</v>
      </c>
      <c r="B26" s="209">
        <v>11</v>
      </c>
      <c r="C26" s="359" t="s">
        <v>54</v>
      </c>
      <c r="D26" s="360" t="s">
        <v>197</v>
      </c>
      <c r="E26" s="226">
        <v>35581000</v>
      </c>
      <c r="F26" s="361" t="s">
        <v>147</v>
      </c>
      <c r="G26" s="362">
        <v>0</v>
      </c>
      <c r="H26" s="259"/>
      <c r="I26" s="260"/>
      <c r="J26" s="261"/>
      <c r="K26" s="261"/>
      <c r="L26" s="261"/>
      <c r="M26" s="266"/>
      <c r="N26" s="231"/>
      <c r="O26" s="262"/>
      <c r="P26" s="270"/>
      <c r="Q26" s="231"/>
      <c r="R26" s="231"/>
      <c r="S26" s="231"/>
      <c r="T26" s="265">
        <v>31.68</v>
      </c>
      <c r="U26" s="265">
        <v>31.68</v>
      </c>
      <c r="V26" s="230">
        <v>40078</v>
      </c>
      <c r="W26" s="216">
        <v>31680.25</v>
      </c>
      <c r="X26" s="226"/>
    </row>
    <row r="27" spans="1:24" s="160" customFormat="1" ht="25.5" customHeight="1">
      <c r="A27" s="358" t="s">
        <v>15</v>
      </c>
      <c r="B27" s="209">
        <v>1</v>
      </c>
      <c r="C27" s="359" t="s">
        <v>53</v>
      </c>
      <c r="D27" s="360" t="s">
        <v>183</v>
      </c>
      <c r="E27" s="363">
        <v>17336007</v>
      </c>
      <c r="F27" s="361" t="s">
        <v>147</v>
      </c>
      <c r="G27" s="362">
        <v>0</v>
      </c>
      <c r="H27" s="259"/>
      <c r="I27" s="260"/>
      <c r="J27" s="261"/>
      <c r="K27" s="261"/>
      <c r="L27" s="261"/>
      <c r="M27" s="266"/>
      <c r="N27" s="231"/>
      <c r="O27" s="262"/>
      <c r="P27" s="270"/>
      <c r="Q27" s="231"/>
      <c r="R27" s="231"/>
      <c r="S27" s="231"/>
      <c r="T27" s="231">
        <v>31.66</v>
      </c>
      <c r="U27" s="231">
        <v>31.66</v>
      </c>
      <c r="V27" s="232">
        <v>39846</v>
      </c>
      <c r="W27" s="216"/>
      <c r="X27" s="226"/>
    </row>
    <row r="28" spans="1:24" s="186" customFormat="1" ht="25.5" customHeight="1">
      <c r="A28" s="234" t="s">
        <v>15</v>
      </c>
      <c r="B28" s="227">
        <v>10</v>
      </c>
      <c r="C28" s="227" t="s">
        <v>54</v>
      </c>
      <c r="D28" s="343" t="s">
        <v>182</v>
      </c>
      <c r="E28" s="229">
        <v>17336015</v>
      </c>
      <c r="F28" s="227" t="s">
        <v>147</v>
      </c>
      <c r="G28" s="228">
        <v>0</v>
      </c>
      <c r="H28" s="234"/>
      <c r="I28" s="260"/>
      <c r="J28" s="261"/>
      <c r="K28" s="261"/>
      <c r="L28" s="261"/>
      <c r="M28" s="266"/>
      <c r="N28" s="261"/>
      <c r="O28" s="261"/>
      <c r="P28" s="260"/>
      <c r="Q28" s="261"/>
      <c r="R28" s="261"/>
      <c r="S28" s="261"/>
      <c r="T28" s="261">
        <v>22.55</v>
      </c>
      <c r="U28" s="261">
        <v>22.55</v>
      </c>
      <c r="V28" s="250">
        <v>39780</v>
      </c>
      <c r="W28" s="234"/>
      <c r="X28" s="211"/>
    </row>
    <row r="29" spans="1:25" s="187" customFormat="1" ht="25.5" customHeight="1">
      <c r="A29" s="234" t="s">
        <v>31</v>
      </c>
      <c r="B29" s="227">
        <v>10</v>
      </c>
      <c r="C29" s="227" t="s">
        <v>54</v>
      </c>
      <c r="D29" s="343" t="s">
        <v>176</v>
      </c>
      <c r="E29" s="229">
        <v>35606347</v>
      </c>
      <c r="F29" s="227" t="s">
        <v>147</v>
      </c>
      <c r="G29" s="231">
        <v>0</v>
      </c>
      <c r="H29" s="259"/>
      <c r="I29" s="260"/>
      <c r="J29" s="261"/>
      <c r="K29" s="261"/>
      <c r="L29" s="261"/>
      <c r="M29" s="266"/>
      <c r="N29" s="261"/>
      <c r="O29" s="261"/>
      <c r="P29" s="260"/>
      <c r="Q29" s="261"/>
      <c r="R29" s="261"/>
      <c r="S29" s="261"/>
      <c r="T29" s="364">
        <v>81.87</v>
      </c>
      <c r="U29" s="364">
        <v>81.87</v>
      </c>
      <c r="V29" s="230">
        <v>39777</v>
      </c>
      <c r="W29" s="364">
        <v>0</v>
      </c>
      <c r="X29" s="234"/>
      <c r="Y29" s="172"/>
    </row>
    <row r="30" spans="1:25" s="187" customFormat="1" ht="25.5" customHeight="1">
      <c r="A30" s="234" t="s">
        <v>31</v>
      </c>
      <c r="B30" s="227">
        <v>9</v>
      </c>
      <c r="C30" s="227" t="s">
        <v>54</v>
      </c>
      <c r="D30" s="343" t="s">
        <v>175</v>
      </c>
      <c r="E30" s="229">
        <v>17336139</v>
      </c>
      <c r="F30" s="227" t="s">
        <v>147</v>
      </c>
      <c r="G30" s="231">
        <v>0</v>
      </c>
      <c r="H30" s="259"/>
      <c r="I30" s="260"/>
      <c r="J30" s="261"/>
      <c r="K30" s="261"/>
      <c r="L30" s="261"/>
      <c r="M30" s="266"/>
      <c r="N30" s="261"/>
      <c r="O30" s="261"/>
      <c r="P30" s="260"/>
      <c r="Q30" s="261"/>
      <c r="R30" s="261"/>
      <c r="S30" s="261"/>
      <c r="T30" s="364">
        <v>223.74</v>
      </c>
      <c r="U30" s="364">
        <v>223.4</v>
      </c>
      <c r="V30" s="230">
        <v>39777</v>
      </c>
      <c r="W30" s="364">
        <v>0</v>
      </c>
      <c r="X30" s="234"/>
      <c r="Y30" s="172"/>
    </row>
    <row r="31" spans="1:24" s="187" customFormat="1" ht="25.5" customHeight="1">
      <c r="A31" s="317" t="s">
        <v>16</v>
      </c>
      <c r="B31" s="238">
        <v>11</v>
      </c>
      <c r="C31" s="238" t="s">
        <v>54</v>
      </c>
      <c r="D31" s="354" t="s">
        <v>198</v>
      </c>
      <c r="E31" s="365">
        <v>36167991</v>
      </c>
      <c r="F31" s="366" t="s">
        <v>146</v>
      </c>
      <c r="G31" s="352">
        <v>22832.41</v>
      </c>
      <c r="H31" s="320"/>
      <c r="I31" s="321"/>
      <c r="J31" s="322"/>
      <c r="K31" s="261"/>
      <c r="L31" s="261"/>
      <c r="M31" s="266"/>
      <c r="N31" s="261"/>
      <c r="O31" s="261"/>
      <c r="P31" s="321"/>
      <c r="Q31" s="322"/>
      <c r="R31" s="322"/>
      <c r="S31" s="322"/>
      <c r="T31" s="367">
        <v>4.04</v>
      </c>
      <c r="U31" s="367">
        <v>4.04</v>
      </c>
      <c r="V31" s="251">
        <v>40150</v>
      </c>
      <c r="W31" s="367">
        <v>0</v>
      </c>
      <c r="X31" s="317"/>
    </row>
    <row r="32" spans="1:24" s="66" customFormat="1" ht="25.5" customHeight="1">
      <c r="A32" s="236" t="s">
        <v>33</v>
      </c>
      <c r="B32" s="346">
        <v>8</v>
      </c>
      <c r="C32" s="238" t="s">
        <v>54</v>
      </c>
      <c r="D32" s="348" t="s">
        <v>48</v>
      </c>
      <c r="E32" s="347" t="s">
        <v>62</v>
      </c>
      <c r="F32" s="368" t="s">
        <v>167</v>
      </c>
      <c r="G32" s="247">
        <v>3948594.72</v>
      </c>
      <c r="H32" s="318"/>
      <c r="I32" s="326"/>
      <c r="J32" s="323"/>
      <c r="K32" s="369">
        <v>40563</v>
      </c>
      <c r="L32" s="240" t="s">
        <v>256</v>
      </c>
      <c r="M32" s="227" t="s">
        <v>265</v>
      </c>
      <c r="N32" s="216">
        <v>228254.68</v>
      </c>
      <c r="O32" s="302">
        <v>50853.33</v>
      </c>
      <c r="P32" s="327"/>
      <c r="Q32" s="246"/>
      <c r="R32" s="328"/>
      <c r="S32" s="246"/>
      <c r="T32" s="253"/>
      <c r="U32" s="217"/>
      <c r="V32" s="329"/>
      <c r="W32" s="217"/>
      <c r="X32" s="370">
        <v>2791297.71</v>
      </c>
    </row>
    <row r="33" spans="1:24" s="66" customFormat="1" ht="51" customHeight="1">
      <c r="A33" s="262"/>
      <c r="B33" s="371"/>
      <c r="C33" s="209"/>
      <c r="D33" s="372"/>
      <c r="E33" s="283"/>
      <c r="F33" s="373"/>
      <c r="G33" s="231"/>
      <c r="H33" s="324"/>
      <c r="I33" s="260"/>
      <c r="J33" s="325"/>
      <c r="K33" s="440" t="s">
        <v>278</v>
      </c>
      <c r="L33" s="441"/>
      <c r="M33" s="441"/>
      <c r="N33" s="441"/>
      <c r="O33" s="442"/>
      <c r="P33" s="330"/>
      <c r="Q33" s="261"/>
      <c r="R33" s="331"/>
      <c r="S33" s="261"/>
      <c r="T33" s="332"/>
      <c r="U33" s="265"/>
      <c r="V33" s="333"/>
      <c r="W33" s="265"/>
      <c r="X33" s="374"/>
    </row>
    <row r="34" spans="1:24" s="160" customFormat="1" ht="25.5" customHeight="1">
      <c r="A34" s="262" t="s">
        <v>33</v>
      </c>
      <c r="B34" s="209">
        <v>11</v>
      </c>
      <c r="C34" s="209" t="s">
        <v>54</v>
      </c>
      <c r="D34" s="375" t="s">
        <v>199</v>
      </c>
      <c r="E34" s="283" t="s">
        <v>73</v>
      </c>
      <c r="F34" s="376" t="s">
        <v>167</v>
      </c>
      <c r="G34" s="231">
        <v>1047071.28</v>
      </c>
      <c r="H34" s="259" t="s">
        <v>279</v>
      </c>
      <c r="I34" s="377">
        <v>40709</v>
      </c>
      <c r="J34" s="261">
        <v>953444.16</v>
      </c>
      <c r="K34" s="244"/>
      <c r="L34" s="240"/>
      <c r="M34" s="227"/>
      <c r="N34" s="226"/>
      <c r="O34" s="211"/>
      <c r="P34" s="267"/>
      <c r="Q34" s="265"/>
      <c r="R34" s="265"/>
      <c r="S34" s="261"/>
      <c r="T34" s="265"/>
      <c r="U34" s="265"/>
      <c r="V34" s="262"/>
      <c r="W34" s="265"/>
      <c r="X34" s="263">
        <v>501190.75</v>
      </c>
    </row>
    <row r="35" spans="1:24" s="160" customFormat="1" ht="25.5" customHeight="1">
      <c r="A35" s="226" t="s">
        <v>17</v>
      </c>
      <c r="B35" s="227">
        <v>1</v>
      </c>
      <c r="C35" s="227" t="s">
        <v>53</v>
      </c>
      <c r="D35" s="343" t="s">
        <v>224</v>
      </c>
      <c r="E35" s="194" t="s">
        <v>225</v>
      </c>
      <c r="F35" s="344" t="s">
        <v>167</v>
      </c>
      <c r="G35" s="378">
        <v>442175.25</v>
      </c>
      <c r="H35" s="240"/>
      <c r="I35" s="244"/>
      <c r="J35" s="235"/>
      <c r="K35" s="244"/>
      <c r="L35" s="240"/>
      <c r="M35" s="227"/>
      <c r="N35" s="226"/>
      <c r="O35" s="211"/>
      <c r="P35" s="230"/>
      <c r="Q35" s="216"/>
      <c r="R35" s="216"/>
      <c r="S35" s="235"/>
      <c r="T35" s="216"/>
      <c r="U35" s="216"/>
      <c r="V35" s="226"/>
      <c r="W35" s="216"/>
      <c r="X35" s="211">
        <v>3149346.33</v>
      </c>
    </row>
    <row r="36" spans="1:24" s="66" customFormat="1" ht="25.5">
      <c r="A36" s="234" t="s">
        <v>18</v>
      </c>
      <c r="B36" s="240">
        <v>8</v>
      </c>
      <c r="C36" s="240" t="s">
        <v>54</v>
      </c>
      <c r="D36" s="355" t="s">
        <v>172</v>
      </c>
      <c r="E36" s="196">
        <v>17335795</v>
      </c>
      <c r="F36" s="344" t="s">
        <v>147</v>
      </c>
      <c r="G36" s="379">
        <v>2638041.23</v>
      </c>
      <c r="H36" s="227"/>
      <c r="I36" s="229"/>
      <c r="J36" s="228"/>
      <c r="K36" s="229"/>
      <c r="L36" s="226"/>
      <c r="M36" s="226"/>
      <c r="N36" s="226"/>
      <c r="O36" s="226"/>
      <c r="P36" s="230"/>
      <c r="Q36" s="216"/>
      <c r="R36" s="216"/>
      <c r="S36" s="216"/>
      <c r="T36" s="216"/>
      <c r="U36" s="216"/>
      <c r="V36" s="226"/>
      <c r="W36" s="216"/>
      <c r="X36" s="216">
        <v>834542.99</v>
      </c>
    </row>
    <row r="37" spans="1:26" s="66" customFormat="1" ht="25.5" customHeight="1">
      <c r="A37" s="234" t="s">
        <v>37</v>
      </c>
      <c r="B37" s="227">
        <v>8</v>
      </c>
      <c r="C37" s="227" t="s">
        <v>54</v>
      </c>
      <c r="D37" s="355" t="s">
        <v>63</v>
      </c>
      <c r="E37" s="194" t="s">
        <v>64</v>
      </c>
      <c r="F37" s="344" t="s">
        <v>170</v>
      </c>
      <c r="G37" s="228">
        <v>0</v>
      </c>
      <c r="H37" s="227"/>
      <c r="I37" s="229"/>
      <c r="J37" s="228"/>
      <c r="K37" s="229"/>
      <c r="L37" s="226"/>
      <c r="M37" s="226"/>
      <c r="N37" s="226"/>
      <c r="O37" s="226"/>
      <c r="P37" s="226"/>
      <c r="Q37" s="226"/>
      <c r="R37" s="226"/>
      <c r="S37" s="216"/>
      <c r="T37" s="216">
        <v>25410.01</v>
      </c>
      <c r="U37" s="216">
        <v>104277.31</v>
      </c>
      <c r="V37" s="230">
        <v>39534</v>
      </c>
      <c r="W37" s="216">
        <v>201666.73</v>
      </c>
      <c r="X37" s="243"/>
      <c r="Y37" s="184"/>
      <c r="Z37" s="184"/>
    </row>
    <row r="38" spans="1:24" s="160" customFormat="1" ht="25.5" customHeight="1">
      <c r="A38" s="317" t="s">
        <v>37</v>
      </c>
      <c r="B38" s="227">
        <v>10</v>
      </c>
      <c r="C38" s="227" t="s">
        <v>54</v>
      </c>
      <c r="D38" s="343" t="s">
        <v>206</v>
      </c>
      <c r="E38" s="194" t="s">
        <v>207</v>
      </c>
      <c r="F38" s="227" t="s">
        <v>170</v>
      </c>
      <c r="G38" s="228">
        <v>0</v>
      </c>
      <c r="H38" s="226"/>
      <c r="I38" s="144"/>
      <c r="J38" s="247"/>
      <c r="K38" s="258"/>
      <c r="L38" s="236"/>
      <c r="M38" s="236"/>
      <c r="N38" s="236"/>
      <c r="O38" s="236"/>
      <c r="P38" s="236"/>
      <c r="Q38" s="236"/>
      <c r="R38" s="236"/>
      <c r="S38" s="217"/>
      <c r="T38" s="217"/>
      <c r="U38" s="217">
        <v>281.41</v>
      </c>
      <c r="V38" s="251">
        <v>40109</v>
      </c>
      <c r="W38" s="217"/>
      <c r="X38" s="226"/>
    </row>
    <row r="39" spans="1:24" s="66" customFormat="1" ht="25.5" customHeight="1">
      <c r="A39" s="234" t="s">
        <v>19</v>
      </c>
      <c r="B39" s="240">
        <v>8</v>
      </c>
      <c r="C39" s="240" t="s">
        <v>54</v>
      </c>
      <c r="D39" s="343" t="s">
        <v>194</v>
      </c>
      <c r="E39" s="196">
        <v>36597341</v>
      </c>
      <c r="F39" s="344" t="s">
        <v>167</v>
      </c>
      <c r="G39" s="228">
        <v>269999.99</v>
      </c>
      <c r="H39" s="226"/>
      <c r="I39" s="229"/>
      <c r="J39" s="228"/>
      <c r="K39" s="229"/>
      <c r="L39" s="226"/>
      <c r="M39" s="226"/>
      <c r="N39" s="226"/>
      <c r="O39" s="226"/>
      <c r="P39" s="230"/>
      <c r="Q39" s="216"/>
      <c r="R39" s="216"/>
      <c r="S39" s="216">
        <v>90000</v>
      </c>
      <c r="T39" s="216">
        <v>11401.23</v>
      </c>
      <c r="U39" s="216">
        <v>11401.23</v>
      </c>
      <c r="V39" s="230">
        <v>39562</v>
      </c>
      <c r="W39" s="216">
        <v>0</v>
      </c>
      <c r="X39" s="226"/>
    </row>
    <row r="40" spans="1:24" s="66" customFormat="1" ht="25.5" customHeight="1">
      <c r="A40" s="226" t="s">
        <v>19</v>
      </c>
      <c r="B40" s="227">
        <v>11</v>
      </c>
      <c r="C40" s="227" t="s">
        <v>54</v>
      </c>
      <c r="D40" s="343" t="s">
        <v>200</v>
      </c>
      <c r="E40" s="229">
        <v>37954032</v>
      </c>
      <c r="F40" s="227" t="s">
        <v>167</v>
      </c>
      <c r="G40" s="228">
        <v>101172.91</v>
      </c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16">
        <v>23492.89</v>
      </c>
      <c r="T40" s="216">
        <v>13.04</v>
      </c>
      <c r="U40" s="216">
        <v>13.04</v>
      </c>
      <c r="V40" s="230">
        <v>39562</v>
      </c>
      <c r="W40" s="216">
        <v>0</v>
      </c>
      <c r="X40" s="226"/>
    </row>
    <row r="41" spans="1:24" s="66" customFormat="1" ht="25.5" customHeight="1">
      <c r="A41" s="226" t="s">
        <v>19</v>
      </c>
      <c r="B41" s="227">
        <v>5</v>
      </c>
      <c r="C41" s="227" t="s">
        <v>53</v>
      </c>
      <c r="D41" s="343" t="s">
        <v>134</v>
      </c>
      <c r="E41" s="229">
        <v>17335949</v>
      </c>
      <c r="F41" s="227" t="s">
        <v>147</v>
      </c>
      <c r="G41" s="228">
        <v>0</v>
      </c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16"/>
      <c r="T41" s="216">
        <v>69743.11</v>
      </c>
      <c r="U41" s="216">
        <v>69743.11</v>
      </c>
      <c r="V41" s="230">
        <v>39552</v>
      </c>
      <c r="W41" s="216">
        <v>174614.81</v>
      </c>
      <c r="X41" s="226"/>
    </row>
    <row r="42" spans="1:24" s="160" customFormat="1" ht="25.5" customHeight="1">
      <c r="A42" s="226" t="s">
        <v>19</v>
      </c>
      <c r="B42" s="227">
        <v>9</v>
      </c>
      <c r="C42" s="227" t="s">
        <v>54</v>
      </c>
      <c r="D42" s="343" t="s">
        <v>177</v>
      </c>
      <c r="E42" s="194" t="s">
        <v>137</v>
      </c>
      <c r="F42" s="344" t="s">
        <v>170</v>
      </c>
      <c r="G42" s="228">
        <v>0</v>
      </c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16"/>
      <c r="T42" s="216">
        <v>3902.94</v>
      </c>
      <c r="U42" s="216">
        <v>3902.94</v>
      </c>
      <c r="V42" s="230">
        <v>39583</v>
      </c>
      <c r="W42" s="216">
        <v>46.1</v>
      </c>
      <c r="X42" s="226"/>
    </row>
    <row r="43" spans="1:24" s="66" customFormat="1" ht="25.5" customHeight="1">
      <c r="A43" s="226" t="s">
        <v>19</v>
      </c>
      <c r="B43" s="227">
        <v>11</v>
      </c>
      <c r="C43" s="227" t="s">
        <v>54</v>
      </c>
      <c r="D43" s="343" t="s">
        <v>201</v>
      </c>
      <c r="E43" s="194" t="s">
        <v>144</v>
      </c>
      <c r="F43" s="344" t="s">
        <v>147</v>
      </c>
      <c r="G43" s="247">
        <v>0</v>
      </c>
      <c r="H43" s="226"/>
      <c r="I43" s="226"/>
      <c r="J43" s="226"/>
      <c r="K43" s="226"/>
      <c r="L43" s="226"/>
      <c r="M43" s="226"/>
      <c r="N43" s="226"/>
      <c r="O43" s="226"/>
      <c r="P43" s="236"/>
      <c r="Q43" s="236"/>
      <c r="R43" s="236"/>
      <c r="S43" s="217"/>
      <c r="T43" s="217"/>
      <c r="U43" s="217">
        <v>5632.06</v>
      </c>
      <c r="V43" s="251">
        <v>39510</v>
      </c>
      <c r="W43" s="217">
        <v>112.85</v>
      </c>
      <c r="X43" s="236"/>
    </row>
    <row r="44" spans="1:24" s="66" customFormat="1" ht="25.5" customHeight="1">
      <c r="A44" s="234" t="s">
        <v>20</v>
      </c>
      <c r="B44" s="240">
        <v>8</v>
      </c>
      <c r="C44" s="240" t="s">
        <v>54</v>
      </c>
      <c r="D44" s="234" t="s">
        <v>76</v>
      </c>
      <c r="E44" s="194" t="s">
        <v>65</v>
      </c>
      <c r="F44" s="344" t="s">
        <v>170</v>
      </c>
      <c r="G44" s="228">
        <v>468411.88</v>
      </c>
      <c r="H44" s="240"/>
      <c r="I44" s="225"/>
      <c r="J44" s="228"/>
      <c r="K44" s="225"/>
      <c r="L44" s="240"/>
      <c r="M44" s="226"/>
      <c r="N44" s="216"/>
      <c r="O44" s="211"/>
      <c r="P44" s="225"/>
      <c r="Q44" s="271"/>
      <c r="R44" s="225"/>
      <c r="S44" s="271"/>
      <c r="T44" s="216"/>
      <c r="U44" s="216"/>
      <c r="V44" s="211"/>
      <c r="W44" s="216"/>
      <c r="X44" s="226"/>
    </row>
    <row r="45" spans="1:24" s="66" customFormat="1" ht="25.5" customHeight="1">
      <c r="A45" s="234" t="s">
        <v>20</v>
      </c>
      <c r="B45" s="227">
        <v>8</v>
      </c>
      <c r="C45" s="240" t="s">
        <v>54</v>
      </c>
      <c r="D45" s="234" t="s">
        <v>77</v>
      </c>
      <c r="E45" s="194" t="s">
        <v>66</v>
      </c>
      <c r="F45" s="344" t="s">
        <v>167</v>
      </c>
      <c r="G45" s="228">
        <v>1559589.54</v>
      </c>
      <c r="H45" s="240"/>
      <c r="I45" s="225"/>
      <c r="J45" s="228"/>
      <c r="K45" s="225"/>
      <c r="L45" s="240"/>
      <c r="M45" s="226"/>
      <c r="N45" s="216"/>
      <c r="O45" s="211"/>
      <c r="P45" s="230"/>
      <c r="Q45" s="216"/>
      <c r="R45" s="216"/>
      <c r="S45" s="216">
        <v>20450.21</v>
      </c>
      <c r="T45" s="216"/>
      <c r="U45" s="216"/>
      <c r="V45" s="226"/>
      <c r="W45" s="216"/>
      <c r="X45" s="211">
        <v>665321.85</v>
      </c>
    </row>
    <row r="46" spans="1:26" s="66" customFormat="1" ht="25.5">
      <c r="A46" s="262" t="s">
        <v>21</v>
      </c>
      <c r="B46" s="209">
        <v>8</v>
      </c>
      <c r="C46" s="209" t="s">
        <v>54</v>
      </c>
      <c r="D46" s="375" t="s">
        <v>149</v>
      </c>
      <c r="E46" s="270" t="s">
        <v>150</v>
      </c>
      <c r="F46" s="209" t="s">
        <v>170</v>
      </c>
      <c r="G46" s="231">
        <v>0</v>
      </c>
      <c r="H46" s="259"/>
      <c r="I46" s="272"/>
      <c r="J46" s="266"/>
      <c r="K46" s="272"/>
      <c r="L46" s="259"/>
      <c r="M46" s="262"/>
      <c r="N46" s="265"/>
      <c r="O46" s="263"/>
      <c r="P46" s="267"/>
      <c r="Q46" s="262"/>
      <c r="R46" s="262"/>
      <c r="S46" s="265"/>
      <c r="T46" s="265">
        <v>166829.98</v>
      </c>
      <c r="U46" s="265">
        <v>167672.81</v>
      </c>
      <c r="V46" s="267">
        <v>39700</v>
      </c>
      <c r="W46" s="265">
        <v>325594.5</v>
      </c>
      <c r="X46" s="265"/>
      <c r="Y46" s="184"/>
      <c r="Z46" s="184"/>
    </row>
    <row r="47" spans="1:26" s="66" customFormat="1" ht="26.25" customHeight="1">
      <c r="A47" s="262" t="s">
        <v>22</v>
      </c>
      <c r="B47" s="209">
        <v>12</v>
      </c>
      <c r="C47" s="209" t="s">
        <v>54</v>
      </c>
      <c r="D47" s="375" t="s">
        <v>210</v>
      </c>
      <c r="E47" s="226">
        <v>37886851</v>
      </c>
      <c r="F47" s="209" t="s">
        <v>147</v>
      </c>
      <c r="G47" s="231">
        <v>0</v>
      </c>
      <c r="H47" s="240"/>
      <c r="I47" s="225"/>
      <c r="J47" s="271"/>
      <c r="K47" s="225"/>
      <c r="L47" s="240"/>
      <c r="M47" s="226"/>
      <c r="N47" s="216"/>
      <c r="O47" s="211"/>
      <c r="P47" s="230"/>
      <c r="Q47" s="226"/>
      <c r="R47" s="226"/>
      <c r="S47" s="216"/>
      <c r="T47" s="216">
        <v>747.02</v>
      </c>
      <c r="U47" s="216">
        <v>747.02</v>
      </c>
      <c r="V47" s="230">
        <v>40168</v>
      </c>
      <c r="W47" s="216">
        <v>0</v>
      </c>
      <c r="X47" s="265"/>
      <c r="Y47" s="184"/>
      <c r="Z47" s="184"/>
    </row>
    <row r="48" spans="1:24" s="160" customFormat="1" ht="26.25" customHeight="1">
      <c r="A48" s="234" t="s">
        <v>25</v>
      </c>
      <c r="B48" s="240">
        <v>8</v>
      </c>
      <c r="C48" s="240" t="s">
        <v>54</v>
      </c>
      <c r="D48" s="343" t="s">
        <v>135</v>
      </c>
      <c r="E48" s="229">
        <v>17335396</v>
      </c>
      <c r="F48" s="227" t="s">
        <v>170</v>
      </c>
      <c r="G48" s="228">
        <v>0</v>
      </c>
      <c r="H48" s="226"/>
      <c r="I48" s="229"/>
      <c r="J48" s="228"/>
      <c r="K48" s="229"/>
      <c r="L48" s="226"/>
      <c r="M48" s="227"/>
      <c r="N48" s="226"/>
      <c r="O48" s="226"/>
      <c r="P48" s="226"/>
      <c r="Q48" s="226"/>
      <c r="R48" s="226"/>
      <c r="S48" s="216"/>
      <c r="T48" s="216"/>
      <c r="U48" s="216">
        <v>380714.89</v>
      </c>
      <c r="V48" s="230">
        <v>39563</v>
      </c>
      <c r="W48" s="319">
        <v>773286.96</v>
      </c>
      <c r="X48" s="226"/>
    </row>
    <row r="49" spans="1:24" s="160" customFormat="1" ht="26.25" customHeight="1">
      <c r="A49" s="226" t="s">
        <v>25</v>
      </c>
      <c r="B49" s="227">
        <v>8</v>
      </c>
      <c r="C49" s="227" t="s">
        <v>54</v>
      </c>
      <c r="D49" s="380" t="s">
        <v>213</v>
      </c>
      <c r="E49" s="226">
        <v>36597376</v>
      </c>
      <c r="F49" s="227" t="s">
        <v>167</v>
      </c>
      <c r="G49" s="228">
        <v>246473.29</v>
      </c>
      <c r="H49" s="226"/>
      <c r="I49" s="229"/>
      <c r="J49" s="228"/>
      <c r="K49" s="229"/>
      <c r="L49" s="226"/>
      <c r="M49" s="227"/>
      <c r="N49" s="226"/>
      <c r="O49" s="226"/>
      <c r="P49" s="236"/>
      <c r="Q49" s="236"/>
      <c r="R49" s="226"/>
      <c r="S49" s="216"/>
      <c r="T49" s="216">
        <v>141.52</v>
      </c>
      <c r="U49" s="216">
        <v>141.52</v>
      </c>
      <c r="V49" s="230">
        <v>40190</v>
      </c>
      <c r="W49" s="319">
        <v>643.44</v>
      </c>
      <c r="X49" s="226"/>
    </row>
    <row r="50" spans="1:24" s="160" customFormat="1" ht="26.25" customHeight="1">
      <c r="A50" s="226" t="s">
        <v>26</v>
      </c>
      <c r="B50" s="227">
        <v>1</v>
      </c>
      <c r="C50" s="227" t="s">
        <v>53</v>
      </c>
      <c r="D50" s="380" t="s">
        <v>226</v>
      </c>
      <c r="E50" s="194" t="s">
        <v>227</v>
      </c>
      <c r="F50" s="227" t="s">
        <v>167</v>
      </c>
      <c r="G50" s="228">
        <v>1892066.84</v>
      </c>
      <c r="H50" s="226"/>
      <c r="I50" s="229"/>
      <c r="J50" s="228"/>
      <c r="K50" s="229"/>
      <c r="L50" s="226"/>
      <c r="M50" s="227"/>
      <c r="N50" s="226"/>
      <c r="O50" s="226"/>
      <c r="P50" s="226"/>
      <c r="Q50" s="226"/>
      <c r="R50" s="226"/>
      <c r="S50" s="216"/>
      <c r="T50" s="216"/>
      <c r="U50" s="216"/>
      <c r="V50" s="230"/>
      <c r="W50" s="319"/>
      <c r="X50" s="211">
        <v>906796</v>
      </c>
    </row>
    <row r="51" spans="1:24" s="160" customFormat="1" ht="26.25" customHeight="1">
      <c r="A51" s="226" t="s">
        <v>27</v>
      </c>
      <c r="B51" s="227">
        <v>1</v>
      </c>
      <c r="C51" s="227" t="s">
        <v>53</v>
      </c>
      <c r="D51" s="343" t="s">
        <v>49</v>
      </c>
      <c r="E51" s="194" t="s">
        <v>67</v>
      </c>
      <c r="F51" s="344" t="s">
        <v>167</v>
      </c>
      <c r="G51" s="352">
        <v>1950360.45</v>
      </c>
      <c r="H51" s="227"/>
      <c r="I51" s="229"/>
      <c r="J51" s="228"/>
      <c r="K51" s="229"/>
      <c r="L51" s="227"/>
      <c r="M51" s="227"/>
      <c r="N51" s="226"/>
      <c r="O51" s="216"/>
      <c r="P51" s="232"/>
      <c r="Q51" s="216"/>
      <c r="R51" s="226"/>
      <c r="S51" s="228">
        <v>50000</v>
      </c>
      <c r="T51" s="216"/>
      <c r="U51" s="216"/>
      <c r="V51" s="226"/>
      <c r="W51" s="216"/>
      <c r="X51" s="211">
        <v>1840440</v>
      </c>
    </row>
    <row r="52" spans="1:24" s="160" customFormat="1" ht="26.25" customHeight="1">
      <c r="A52" s="226" t="s">
        <v>27</v>
      </c>
      <c r="B52" s="227">
        <v>11</v>
      </c>
      <c r="C52" s="227" t="s">
        <v>54</v>
      </c>
      <c r="D52" s="343" t="s">
        <v>202</v>
      </c>
      <c r="E52" s="229">
        <v>36084221</v>
      </c>
      <c r="F52" s="344" t="s">
        <v>147</v>
      </c>
      <c r="G52" s="228">
        <v>0</v>
      </c>
      <c r="H52" s="227"/>
      <c r="I52" s="229"/>
      <c r="J52" s="228"/>
      <c r="K52" s="229"/>
      <c r="L52" s="227"/>
      <c r="M52" s="227"/>
      <c r="N52" s="226"/>
      <c r="O52" s="216"/>
      <c r="P52" s="226"/>
      <c r="Q52" s="226"/>
      <c r="R52" s="226"/>
      <c r="S52" s="228"/>
      <c r="T52" s="381">
        <v>33752.79</v>
      </c>
      <c r="U52" s="216">
        <v>33752.79</v>
      </c>
      <c r="V52" s="230">
        <v>40017</v>
      </c>
      <c r="W52" s="216"/>
      <c r="X52" s="226"/>
    </row>
    <row r="53" spans="1:24" s="188" customFormat="1" ht="26.25" customHeight="1">
      <c r="A53" s="226" t="s">
        <v>28</v>
      </c>
      <c r="B53" s="227">
        <v>11</v>
      </c>
      <c r="C53" s="227" t="s">
        <v>54</v>
      </c>
      <c r="D53" s="343" t="s">
        <v>203</v>
      </c>
      <c r="E53" s="226">
        <v>31908977</v>
      </c>
      <c r="F53" s="227" t="s">
        <v>147</v>
      </c>
      <c r="G53" s="228">
        <v>90270.5</v>
      </c>
      <c r="H53" s="227"/>
      <c r="I53" s="227"/>
      <c r="J53" s="195"/>
      <c r="K53" s="229"/>
      <c r="L53" s="227"/>
      <c r="M53" s="227"/>
      <c r="N53" s="226"/>
      <c r="O53" s="216"/>
      <c r="P53" s="232">
        <v>40590</v>
      </c>
      <c r="Q53" s="216">
        <v>124995.5</v>
      </c>
      <c r="R53" s="216">
        <v>34725</v>
      </c>
      <c r="S53" s="228"/>
      <c r="T53" s="216">
        <v>1612.75</v>
      </c>
      <c r="U53" s="216">
        <v>1612.75</v>
      </c>
      <c r="V53" s="230">
        <v>39898</v>
      </c>
      <c r="W53" s="216">
        <v>55077.18</v>
      </c>
      <c r="X53" s="226"/>
    </row>
    <row r="54" spans="1:24" s="66" customFormat="1" ht="26.25" customHeight="1">
      <c r="A54" s="356" t="s">
        <v>38</v>
      </c>
      <c r="B54" s="240">
        <v>12</v>
      </c>
      <c r="C54" s="240" t="s">
        <v>54</v>
      </c>
      <c r="D54" s="343" t="s">
        <v>204</v>
      </c>
      <c r="E54" s="196">
        <v>37887068</v>
      </c>
      <c r="F54" s="344" t="s">
        <v>167</v>
      </c>
      <c r="G54" s="228">
        <v>90405.36</v>
      </c>
      <c r="H54" s="235"/>
      <c r="I54" s="235"/>
      <c r="J54" s="235"/>
      <c r="K54" s="244"/>
      <c r="L54" s="240"/>
      <c r="M54" s="227"/>
      <c r="N54" s="226"/>
      <c r="O54" s="211"/>
      <c r="P54" s="226"/>
      <c r="Q54" s="226"/>
      <c r="R54" s="226"/>
      <c r="S54" s="226"/>
      <c r="T54" s="216">
        <v>586.27</v>
      </c>
      <c r="U54" s="216">
        <v>586.27</v>
      </c>
      <c r="V54" s="230">
        <v>39994</v>
      </c>
      <c r="W54" s="216">
        <v>0</v>
      </c>
      <c r="X54" s="216"/>
    </row>
    <row r="55" spans="1:24" s="160" customFormat="1" ht="26.25" customHeight="1">
      <c r="A55" s="226" t="s">
        <v>39</v>
      </c>
      <c r="B55" s="240">
        <v>8</v>
      </c>
      <c r="C55" s="240" t="s">
        <v>54</v>
      </c>
      <c r="D55" s="343" t="s">
        <v>173</v>
      </c>
      <c r="E55" s="382">
        <v>17335698</v>
      </c>
      <c r="F55" s="383" t="s">
        <v>170</v>
      </c>
      <c r="G55" s="228">
        <v>50604.96</v>
      </c>
      <c r="H55" s="226"/>
      <c r="I55" s="244"/>
      <c r="J55" s="235"/>
      <c r="K55" s="244"/>
      <c r="L55" s="240"/>
      <c r="M55" s="227"/>
      <c r="N55" s="227"/>
      <c r="O55" s="271"/>
      <c r="P55" s="227"/>
      <c r="Q55" s="228"/>
      <c r="R55" s="144"/>
      <c r="S55" s="228">
        <v>25302.89</v>
      </c>
      <c r="T55" s="216"/>
      <c r="U55" s="216"/>
      <c r="V55" s="226"/>
      <c r="W55" s="216"/>
      <c r="X55" s="226"/>
    </row>
    <row r="56" spans="1:26" s="66" customFormat="1" ht="26.25" customHeight="1">
      <c r="A56" s="317" t="s">
        <v>29</v>
      </c>
      <c r="B56" s="237">
        <v>11</v>
      </c>
      <c r="C56" s="237" t="s">
        <v>54</v>
      </c>
      <c r="D56" s="354" t="s">
        <v>205</v>
      </c>
      <c r="E56" s="229">
        <v>37954954</v>
      </c>
      <c r="F56" s="227" t="s">
        <v>170</v>
      </c>
      <c r="G56" s="247">
        <v>0</v>
      </c>
      <c r="H56" s="237"/>
      <c r="I56" s="237"/>
      <c r="J56" s="237"/>
      <c r="K56" s="273"/>
      <c r="L56" s="237"/>
      <c r="M56" s="238"/>
      <c r="N56" s="216"/>
      <c r="O56" s="211"/>
      <c r="P56" s="230"/>
      <c r="Q56" s="216"/>
      <c r="R56" s="216"/>
      <c r="S56" s="216"/>
      <c r="T56" s="216">
        <v>2026.07</v>
      </c>
      <c r="U56" s="216">
        <v>5878.8</v>
      </c>
      <c r="V56" s="251">
        <v>39744</v>
      </c>
      <c r="W56" s="216">
        <v>0</v>
      </c>
      <c r="X56" s="243"/>
      <c r="Y56" s="184"/>
      <c r="Z56" s="184"/>
    </row>
    <row r="57" spans="1:26" s="66" customFormat="1" ht="26.25" customHeight="1">
      <c r="A57" s="317" t="s">
        <v>29</v>
      </c>
      <c r="B57" s="237">
        <v>7</v>
      </c>
      <c r="C57" s="237" t="s">
        <v>53</v>
      </c>
      <c r="D57" s="354" t="s">
        <v>220</v>
      </c>
      <c r="E57" s="229">
        <v>17336082</v>
      </c>
      <c r="F57" s="227" t="s">
        <v>147</v>
      </c>
      <c r="G57" s="247">
        <v>9434.06</v>
      </c>
      <c r="H57" s="237"/>
      <c r="I57" s="237"/>
      <c r="J57" s="237"/>
      <c r="K57" s="273"/>
      <c r="L57" s="237"/>
      <c r="M57" s="238"/>
      <c r="N57" s="216"/>
      <c r="O57" s="211"/>
      <c r="P57" s="230"/>
      <c r="Q57" s="216"/>
      <c r="R57" s="216"/>
      <c r="S57" s="216">
        <v>46.72</v>
      </c>
      <c r="T57" s="216">
        <v>115.31</v>
      </c>
      <c r="U57" s="216">
        <v>115.31</v>
      </c>
      <c r="V57" s="251">
        <v>40288</v>
      </c>
      <c r="W57" s="216">
        <v>3517.3</v>
      </c>
      <c r="X57" s="243"/>
      <c r="Y57" s="184"/>
      <c r="Z57" s="184"/>
    </row>
    <row r="58" spans="1:26" s="66" customFormat="1" ht="26.25" customHeight="1">
      <c r="A58" s="317" t="s">
        <v>29</v>
      </c>
      <c r="B58" s="240">
        <v>4</v>
      </c>
      <c r="C58" s="240" t="s">
        <v>53</v>
      </c>
      <c r="D58" s="234" t="s">
        <v>237</v>
      </c>
      <c r="E58" s="194" t="s">
        <v>217</v>
      </c>
      <c r="F58" s="227" t="s">
        <v>147</v>
      </c>
      <c r="G58" s="228">
        <v>25382.32</v>
      </c>
      <c r="H58" s="240"/>
      <c r="I58" s="240"/>
      <c r="J58" s="240"/>
      <c r="K58" s="225"/>
      <c r="L58" s="240"/>
      <c r="M58" s="227"/>
      <c r="N58" s="216"/>
      <c r="O58" s="211"/>
      <c r="P58" s="230">
        <v>40637</v>
      </c>
      <c r="Q58" s="216">
        <v>53321.73</v>
      </c>
      <c r="R58" s="216">
        <v>27939.41</v>
      </c>
      <c r="S58" s="216">
        <v>23.42</v>
      </c>
      <c r="T58" s="216"/>
      <c r="U58" s="216"/>
      <c r="V58" s="230"/>
      <c r="W58" s="216"/>
      <c r="X58" s="243"/>
      <c r="Y58" s="184"/>
      <c r="Z58" s="184"/>
    </row>
    <row r="59" spans="1:26" s="66" customFormat="1" ht="26.25" customHeight="1">
      <c r="A59" s="234" t="s">
        <v>30</v>
      </c>
      <c r="B59" s="240">
        <v>1</v>
      </c>
      <c r="C59" s="240" t="s">
        <v>53</v>
      </c>
      <c r="D59" s="234" t="s">
        <v>264</v>
      </c>
      <c r="E59" s="194">
        <v>17335825</v>
      </c>
      <c r="F59" s="227" t="s">
        <v>167</v>
      </c>
      <c r="G59" s="228">
        <v>951223.4</v>
      </c>
      <c r="H59" s="240"/>
      <c r="I59" s="240"/>
      <c r="J59" s="240"/>
      <c r="K59" s="225"/>
      <c r="L59" s="240"/>
      <c r="M59" s="227"/>
      <c r="N59" s="216"/>
      <c r="O59" s="211"/>
      <c r="P59" s="230"/>
      <c r="Q59" s="216"/>
      <c r="R59" s="216"/>
      <c r="S59" s="216"/>
      <c r="T59" s="216"/>
      <c r="U59" s="216"/>
      <c r="V59" s="230"/>
      <c r="W59" s="216"/>
      <c r="X59" s="243"/>
      <c r="Y59" s="184"/>
      <c r="Z59" s="184"/>
    </row>
    <row r="60" spans="1:24" s="62" customFormat="1" ht="15" customHeight="1">
      <c r="A60" s="23" t="s">
        <v>98</v>
      </c>
      <c r="B60" s="24"/>
      <c r="C60" s="24"/>
      <c r="D60" s="24"/>
      <c r="E60" s="130"/>
      <c r="F60" s="157"/>
      <c r="G60" s="25">
        <f>SUM(G3:G59)</f>
        <v>62371110.769999996</v>
      </c>
      <c r="H60" s="107"/>
      <c r="I60" s="105"/>
      <c r="J60" s="103">
        <f>SUM(J3:J59)</f>
        <v>1510713.25</v>
      </c>
      <c r="K60" s="103"/>
      <c r="L60" s="107"/>
      <c r="M60" s="105"/>
      <c r="N60" s="25">
        <f>SUM(N3:N59)</f>
        <v>785523.77</v>
      </c>
      <c r="O60" s="25">
        <f>SUM(O3:O59)</f>
        <v>93048.35</v>
      </c>
      <c r="P60" s="25"/>
      <c r="Q60" s="206">
        <f>SUM(Q3:Q59)</f>
        <v>178317.23</v>
      </c>
      <c r="R60" s="206">
        <f>SUM(R3:R59)</f>
        <v>62664.41</v>
      </c>
      <c r="S60" s="206">
        <f>SUM(S3:S59)</f>
        <v>209316.13</v>
      </c>
      <c r="T60" s="206">
        <f>SUM(T3:T59)</f>
        <v>2375527.485115847</v>
      </c>
      <c r="U60" s="207">
        <f>SUM(U3:U59)</f>
        <v>16315591.93280223</v>
      </c>
      <c r="V60" s="207"/>
      <c r="W60" s="206">
        <f>SUM(W3:W59)</f>
        <v>11993279.79657306</v>
      </c>
      <c r="X60" s="208">
        <f>SUM(X3:X59)</f>
        <v>27024747.99</v>
      </c>
    </row>
    <row r="61" spans="1:24" s="42" customFormat="1" ht="15">
      <c r="A61" s="128"/>
      <c r="B61" s="128"/>
      <c r="F61" s="145"/>
      <c r="G61" s="220"/>
      <c r="H61" s="221"/>
      <c r="I61" s="221"/>
      <c r="J61" s="221"/>
      <c r="K61" s="221"/>
      <c r="L61" s="221"/>
      <c r="M61" s="221"/>
      <c r="N61" s="221"/>
      <c r="O61" s="221"/>
      <c r="P61" s="221"/>
      <c r="Q61" s="222"/>
      <c r="R61" s="222"/>
      <c r="S61" s="222"/>
      <c r="T61" s="222"/>
      <c r="U61" s="222"/>
      <c r="V61" s="222"/>
      <c r="W61" s="222"/>
      <c r="X61" s="222"/>
    </row>
    <row r="62" spans="1:16" ht="12.75" customHeight="1">
      <c r="A62" s="64" t="s">
        <v>92</v>
      </c>
      <c r="B62" s="63"/>
      <c r="C62" s="63"/>
      <c r="D62" s="63"/>
      <c r="E62" s="84"/>
      <c r="F62" s="146"/>
      <c r="G62" s="146"/>
      <c r="H62" s="22"/>
      <c r="I62" s="22"/>
      <c r="J62" s="22"/>
      <c r="K62" s="22"/>
      <c r="L62" s="22"/>
      <c r="M62" s="22"/>
      <c r="N62" s="22"/>
      <c r="O62" s="22"/>
      <c r="P62" s="22"/>
    </row>
    <row r="63" spans="1:24" ht="15" customHeight="1">
      <c r="A63" s="63"/>
      <c r="B63" s="63"/>
      <c r="C63" s="63"/>
      <c r="D63" s="63"/>
      <c r="E63" s="84"/>
      <c r="F63" s="146"/>
      <c r="G63" s="146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73"/>
      <c r="T63" s="65"/>
      <c r="U63" s="65"/>
      <c r="V63" s="66"/>
      <c r="W63" s="66"/>
      <c r="X63" s="42"/>
    </row>
    <row r="64" spans="1:23" s="62" customFormat="1" ht="15" customHeight="1">
      <c r="A64" s="443" t="s">
        <v>0</v>
      </c>
      <c r="B64" s="421" t="s">
        <v>102</v>
      </c>
      <c r="C64" s="423" t="s">
        <v>103</v>
      </c>
      <c r="D64" s="423" t="s">
        <v>117</v>
      </c>
      <c r="E64" s="421" t="s">
        <v>1</v>
      </c>
      <c r="F64" s="421" t="s">
        <v>165</v>
      </c>
      <c r="G64" s="418" t="s">
        <v>277</v>
      </c>
      <c r="H64" s="421" t="s">
        <v>104</v>
      </c>
      <c r="I64" s="421" t="s">
        <v>105</v>
      </c>
      <c r="J64" s="421" t="s">
        <v>106</v>
      </c>
      <c r="K64" s="434" t="s">
        <v>107</v>
      </c>
      <c r="L64" s="435"/>
      <c r="M64" s="435"/>
      <c r="N64" s="435"/>
      <c r="O64" s="436"/>
      <c r="P64" s="437" t="s">
        <v>108</v>
      </c>
      <c r="Q64" s="438"/>
      <c r="R64" s="439"/>
      <c r="S64" s="432" t="s">
        <v>162</v>
      </c>
      <c r="T64" s="424" t="s">
        <v>223</v>
      </c>
      <c r="U64" s="425"/>
      <c r="V64" s="425"/>
      <c r="W64" s="426"/>
    </row>
    <row r="65" spans="1:23" s="62" customFormat="1" ht="126" customHeight="1">
      <c r="A65" s="443"/>
      <c r="B65" s="422"/>
      <c r="C65" s="423"/>
      <c r="D65" s="423"/>
      <c r="E65" s="422"/>
      <c r="F65" s="422"/>
      <c r="G65" s="419"/>
      <c r="H65" s="422"/>
      <c r="I65" s="422"/>
      <c r="J65" s="422"/>
      <c r="K65" s="161" t="s">
        <v>109</v>
      </c>
      <c r="L65" s="161" t="s">
        <v>110</v>
      </c>
      <c r="M65" s="161" t="s">
        <v>111</v>
      </c>
      <c r="N65" s="162" t="s">
        <v>112</v>
      </c>
      <c r="O65" s="162" t="s">
        <v>113</v>
      </c>
      <c r="P65" s="161" t="s">
        <v>114</v>
      </c>
      <c r="Q65" s="161" t="s">
        <v>115</v>
      </c>
      <c r="R65" s="161" t="s">
        <v>116</v>
      </c>
      <c r="S65" s="433"/>
      <c r="T65" s="161" t="s">
        <v>143</v>
      </c>
      <c r="U65" s="162" t="s">
        <v>124</v>
      </c>
      <c r="V65" s="162" t="s">
        <v>125</v>
      </c>
      <c r="W65" s="162" t="s">
        <v>126</v>
      </c>
    </row>
    <row r="66" spans="1:23" s="66" customFormat="1" ht="40.5" customHeight="1">
      <c r="A66" s="279" t="s">
        <v>11</v>
      </c>
      <c r="B66" s="227">
        <v>13</v>
      </c>
      <c r="C66" s="227" t="s">
        <v>54</v>
      </c>
      <c r="D66" s="356" t="s">
        <v>140</v>
      </c>
      <c r="E66" s="384">
        <v>42041741</v>
      </c>
      <c r="F66" s="385" t="s">
        <v>170</v>
      </c>
      <c r="G66" s="235">
        <v>0</v>
      </c>
      <c r="H66" s="235"/>
      <c r="I66" s="235"/>
      <c r="J66" s="235"/>
      <c r="K66" s="250"/>
      <c r="L66" s="271"/>
      <c r="M66" s="274"/>
      <c r="N66" s="275"/>
      <c r="O66" s="275"/>
      <c r="P66" s="226"/>
      <c r="Q66" s="226"/>
      <c r="R66" s="226"/>
      <c r="S66" s="216"/>
      <c r="T66" s="261">
        <v>191782.2312952267</v>
      </c>
      <c r="U66" s="235">
        <v>191782.2312952267</v>
      </c>
      <c r="V66" s="230">
        <v>39722</v>
      </c>
      <c r="W66" s="261">
        <v>294236.9713868419</v>
      </c>
    </row>
    <row r="67" spans="1:23" s="66" customFormat="1" ht="40.5" customHeight="1">
      <c r="A67" s="234" t="s">
        <v>14</v>
      </c>
      <c r="B67" s="227">
        <v>13</v>
      </c>
      <c r="C67" s="227" t="s">
        <v>54</v>
      </c>
      <c r="D67" s="356" t="s">
        <v>138</v>
      </c>
      <c r="E67" s="229">
        <v>42093937</v>
      </c>
      <c r="F67" s="385" t="s">
        <v>170</v>
      </c>
      <c r="G67" s="228">
        <v>0</v>
      </c>
      <c r="H67" s="240"/>
      <c r="I67" s="240"/>
      <c r="J67" s="240"/>
      <c r="K67" s="225"/>
      <c r="L67" s="240"/>
      <c r="M67" s="234"/>
      <c r="N67" s="243"/>
      <c r="O67" s="243"/>
      <c r="P67" s="230"/>
      <c r="Q67" s="216"/>
      <c r="R67" s="216"/>
      <c r="S67" s="216"/>
      <c r="T67" s="216">
        <v>123789.76</v>
      </c>
      <c r="U67" s="216">
        <v>123789.76</v>
      </c>
      <c r="V67" s="230">
        <v>39589</v>
      </c>
      <c r="W67" s="216">
        <v>88100.95</v>
      </c>
    </row>
    <row r="68" spans="1:23" s="66" customFormat="1" ht="54.75" customHeight="1">
      <c r="A68" s="236" t="s">
        <v>19</v>
      </c>
      <c r="B68" s="238">
        <v>13</v>
      </c>
      <c r="C68" s="238" t="s">
        <v>54</v>
      </c>
      <c r="D68" s="386" t="s">
        <v>133</v>
      </c>
      <c r="E68" s="258">
        <v>42093937</v>
      </c>
      <c r="F68" s="238" t="s">
        <v>170</v>
      </c>
      <c r="G68" s="247">
        <v>0</v>
      </c>
      <c r="H68" s="226"/>
      <c r="I68" s="236"/>
      <c r="J68" s="226"/>
      <c r="K68" s="236"/>
      <c r="L68" s="236"/>
      <c r="M68" s="236"/>
      <c r="N68" s="226"/>
      <c r="O68" s="226"/>
      <c r="P68" s="226"/>
      <c r="Q68" s="226"/>
      <c r="R68" s="226"/>
      <c r="S68" s="216"/>
      <c r="T68" s="216">
        <v>311049.85</v>
      </c>
      <c r="U68" s="216">
        <v>311049.85</v>
      </c>
      <c r="V68" s="251">
        <v>39561</v>
      </c>
      <c r="W68" s="216">
        <v>677244.04</v>
      </c>
    </row>
    <row r="69" spans="1:23" s="62" customFormat="1" ht="15">
      <c r="A69" s="26" t="s">
        <v>98</v>
      </c>
      <c r="B69" s="67"/>
      <c r="C69" s="67"/>
      <c r="D69" s="67"/>
      <c r="E69" s="67"/>
      <c r="F69" s="147"/>
      <c r="G69" s="103">
        <f>SUM(G66:G68)</f>
        <v>0</v>
      </c>
      <c r="H69" s="106"/>
      <c r="I69" s="52"/>
      <c r="J69" s="104">
        <f>SUM(J66:J68)</f>
        <v>0</v>
      </c>
      <c r="K69" s="106"/>
      <c r="L69" s="104"/>
      <c r="M69" s="52"/>
      <c r="N69" s="52">
        <f>SUM(N66:N68)</f>
        <v>0</v>
      </c>
      <c r="O69" s="129">
        <f>SUM(O66:O68)</f>
        <v>0</v>
      </c>
      <c r="P69" s="129"/>
      <c r="Q69" s="129">
        <f>SUM(Q66:Q68)</f>
        <v>0</v>
      </c>
      <c r="R69" s="129">
        <f>SUM(R66:R68)</f>
        <v>0</v>
      </c>
      <c r="S69" s="129">
        <f>SUM(S66:S68)</f>
        <v>0</v>
      </c>
      <c r="T69" s="129">
        <f>SUM(T66:T68)</f>
        <v>626621.8412952267</v>
      </c>
      <c r="U69" s="106">
        <f>SUM(U66:U68)</f>
        <v>626621.8412952267</v>
      </c>
      <c r="V69" s="106"/>
      <c r="W69" s="129">
        <f>SUM(W66:W68)</f>
        <v>1059581.961386842</v>
      </c>
    </row>
    <row r="70" spans="1:24" ht="12.75" customHeight="1">
      <c r="A70" s="22"/>
      <c r="B70" s="22"/>
      <c r="C70" s="22"/>
      <c r="D70" s="22"/>
      <c r="E70" s="22"/>
      <c r="F70" s="148"/>
      <c r="G70" s="148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</row>
    <row r="71" spans="1:23" ht="15.75">
      <c r="A71" s="27" t="s">
        <v>55</v>
      </c>
      <c r="B71" s="22"/>
      <c r="C71" s="22"/>
      <c r="D71" s="22"/>
      <c r="E71" s="22"/>
      <c r="F71" s="148"/>
      <c r="G71" s="148"/>
      <c r="T71" s="28"/>
      <c r="U71" s="28"/>
      <c r="V71" s="28"/>
      <c r="W71" s="28"/>
    </row>
    <row r="72" spans="1:23" ht="15.75" customHeight="1">
      <c r="A72" s="27"/>
      <c r="B72" s="22"/>
      <c r="C72" s="22"/>
      <c r="D72" s="22"/>
      <c r="E72" s="22"/>
      <c r="F72" s="148"/>
      <c r="G72" s="148"/>
      <c r="U72" s="108"/>
      <c r="V72" s="42"/>
      <c r="W72" s="42"/>
    </row>
    <row r="73" spans="1:21" ht="15">
      <c r="A73" s="30" t="s">
        <v>52</v>
      </c>
      <c r="B73" s="30"/>
      <c r="C73" s="30"/>
      <c r="D73" s="29"/>
      <c r="U73" s="11"/>
    </row>
    <row r="74" spans="1:23" ht="15.75" customHeight="1">
      <c r="A74" s="32">
        <v>1</v>
      </c>
      <c r="B74" s="33" t="s">
        <v>80</v>
      </c>
      <c r="C74" s="31"/>
      <c r="D74" s="29"/>
      <c r="H74" s="8"/>
      <c r="I74" s="32">
        <v>10</v>
      </c>
      <c r="J74" s="33" t="s">
        <v>89</v>
      </c>
      <c r="K74"/>
      <c r="N74" s="8"/>
      <c r="O74" s="8"/>
      <c r="Q74"/>
      <c r="R74"/>
      <c r="T74" s="108"/>
      <c r="U74" s="109"/>
      <c r="V74" s="109"/>
      <c r="W74" s="109"/>
    </row>
    <row r="75" spans="1:20" ht="15.75">
      <c r="A75" s="32">
        <v>2</v>
      </c>
      <c r="B75" s="33" t="s">
        <v>81</v>
      </c>
      <c r="C75" s="31"/>
      <c r="D75" s="29"/>
      <c r="H75" s="8"/>
      <c r="I75" s="32">
        <v>11</v>
      </c>
      <c r="J75" s="33" t="s">
        <v>90</v>
      </c>
      <c r="K75"/>
      <c r="N75" s="8"/>
      <c r="O75" s="8"/>
      <c r="Q75"/>
      <c r="R75"/>
      <c r="T75" s="108"/>
    </row>
    <row r="76" spans="1:20" ht="15.75" customHeight="1">
      <c r="A76" s="32">
        <v>3</v>
      </c>
      <c r="B76" s="33" t="s">
        <v>82</v>
      </c>
      <c r="C76" s="31"/>
      <c r="D76" s="29"/>
      <c r="H76" s="8"/>
      <c r="I76" s="32">
        <v>12</v>
      </c>
      <c r="J76" s="33" t="s">
        <v>91</v>
      </c>
      <c r="K76"/>
      <c r="N76" s="8"/>
      <c r="O76" s="8"/>
      <c r="Q76"/>
      <c r="R76"/>
      <c r="T76" s="108"/>
    </row>
    <row r="77" spans="1:20" ht="15.75">
      <c r="A77" s="32">
        <v>4</v>
      </c>
      <c r="B77" s="33" t="s">
        <v>83</v>
      </c>
      <c r="C77" s="31"/>
      <c r="D77" s="29"/>
      <c r="H77" s="8"/>
      <c r="I77" s="17">
        <v>13</v>
      </c>
      <c r="J77" s="33" t="s">
        <v>92</v>
      </c>
      <c r="K77"/>
      <c r="M77" s="22"/>
      <c r="N77" s="22"/>
      <c r="Q77"/>
      <c r="R77" s="36"/>
      <c r="S77" s="75"/>
      <c r="T77" s="11"/>
    </row>
    <row r="78" spans="1:21" ht="15.75" customHeight="1">
      <c r="A78" s="32">
        <v>5</v>
      </c>
      <c r="B78" s="33" t="s">
        <v>84</v>
      </c>
      <c r="C78" s="31"/>
      <c r="D78" s="29"/>
      <c r="H78" s="8"/>
      <c r="I78" s="22"/>
      <c r="J78" s="22"/>
      <c r="K78" s="22"/>
      <c r="L78" s="22"/>
      <c r="M78" s="8"/>
      <c r="Q78"/>
      <c r="R78" s="36"/>
      <c r="S78" s="75"/>
      <c r="T78" s="11"/>
      <c r="U78" s="11"/>
    </row>
    <row r="79" spans="1:21" ht="15.75">
      <c r="A79" s="32">
        <v>6</v>
      </c>
      <c r="B79" s="33" t="s">
        <v>85</v>
      </c>
      <c r="H79" s="8"/>
      <c r="J79"/>
      <c r="M79" s="8"/>
      <c r="Q79"/>
      <c r="R79"/>
      <c r="T79" s="11"/>
      <c r="U79" s="11"/>
    </row>
    <row r="80" spans="1:21" ht="15.75" customHeight="1">
      <c r="A80" s="32">
        <v>7</v>
      </c>
      <c r="B80" s="33" t="s">
        <v>86</v>
      </c>
      <c r="H80" s="8"/>
      <c r="I80" s="30" t="s">
        <v>93</v>
      </c>
      <c r="J80" s="30"/>
      <c r="K80" s="34"/>
      <c r="L80" s="29"/>
      <c r="M80" s="8"/>
      <c r="Q80"/>
      <c r="R80"/>
      <c r="T80" s="11"/>
      <c r="U80" s="11"/>
    </row>
    <row r="81" spans="1:21" ht="15.75">
      <c r="A81" s="32">
        <v>8</v>
      </c>
      <c r="B81" s="33" t="s">
        <v>87</v>
      </c>
      <c r="H81" s="8"/>
      <c r="I81" s="35" t="s">
        <v>53</v>
      </c>
      <c r="J81" s="33" t="s">
        <v>94</v>
      </c>
      <c r="K81"/>
      <c r="L81" s="29"/>
      <c r="M81" s="8"/>
      <c r="Q81"/>
      <c r="R81"/>
      <c r="T81" s="11"/>
      <c r="U81" s="11"/>
    </row>
    <row r="82" spans="1:21" ht="15.75" customHeight="1">
      <c r="A82" s="32">
        <v>9</v>
      </c>
      <c r="B82" s="33" t="s">
        <v>88</v>
      </c>
      <c r="H82" s="8"/>
      <c r="I82" s="35" t="s">
        <v>54</v>
      </c>
      <c r="J82" s="33" t="s">
        <v>95</v>
      </c>
      <c r="K82"/>
      <c r="L82" s="29"/>
      <c r="M82" s="8"/>
      <c r="Q82"/>
      <c r="R82"/>
      <c r="T82" s="11"/>
      <c r="U82" s="11"/>
    </row>
    <row r="83" spans="2:21" ht="12.75" customHeight="1">
      <c r="B83" s="4"/>
      <c r="C83" s="4"/>
      <c r="D83" s="42"/>
      <c r="E83" s="42"/>
      <c r="F83" s="145"/>
      <c r="G83" s="145"/>
      <c r="H83" s="8"/>
      <c r="I83"/>
      <c r="L83" s="37"/>
      <c r="M83" s="8"/>
      <c r="Q83"/>
      <c r="R83"/>
      <c r="T83" s="11"/>
      <c r="U83" s="11"/>
    </row>
    <row r="84" spans="1:21" ht="12.75" customHeight="1">
      <c r="A84" s="22"/>
      <c r="B84" s="42"/>
      <c r="C84" s="42"/>
      <c r="D84" s="42"/>
      <c r="E84" s="42"/>
      <c r="F84" s="145"/>
      <c r="G84" s="145"/>
      <c r="H84" s="8"/>
      <c r="J84" s="22"/>
      <c r="M84" s="8"/>
      <c r="Q84"/>
      <c r="R84"/>
      <c r="T84" s="11"/>
      <c r="U84" s="11"/>
    </row>
    <row r="85" spans="1:21" ht="12.75" customHeight="1">
      <c r="A85" s="22"/>
      <c r="B85" s="42"/>
      <c r="C85" s="42"/>
      <c r="D85" s="42"/>
      <c r="E85" s="42"/>
      <c r="F85" s="145"/>
      <c r="G85" s="145"/>
      <c r="H85" s="8"/>
      <c r="I85"/>
      <c r="J85" s="22"/>
      <c r="L85" s="8"/>
      <c r="M85" s="8"/>
      <c r="Q85"/>
      <c r="R85"/>
      <c r="T85" s="11"/>
      <c r="U85" s="11"/>
    </row>
    <row r="86" spans="1:21" ht="15" customHeight="1">
      <c r="A86" s="22"/>
      <c r="B86" s="85" t="s">
        <v>147</v>
      </c>
      <c r="C86" s="86" t="s">
        <v>166</v>
      </c>
      <c r="D86" s="38"/>
      <c r="H86" s="8"/>
      <c r="J86"/>
      <c r="L86" s="8"/>
      <c r="M86" s="8"/>
      <c r="Q86"/>
      <c r="R86"/>
      <c r="T86" s="11"/>
      <c r="U86" s="11"/>
    </row>
    <row r="87" spans="1:21" ht="15">
      <c r="A87" s="22"/>
      <c r="B87" s="85" t="s">
        <v>167</v>
      </c>
      <c r="C87" s="86" t="s">
        <v>168</v>
      </c>
      <c r="H87" s="8"/>
      <c r="J87"/>
      <c r="L87" s="8"/>
      <c r="M87" s="8"/>
      <c r="Q87"/>
      <c r="R87"/>
      <c r="T87" s="11"/>
      <c r="U87" s="11"/>
    </row>
    <row r="88" spans="1:21" ht="15" customHeight="1">
      <c r="A88" s="22"/>
      <c r="B88" s="85" t="s">
        <v>146</v>
      </c>
      <c r="C88" s="86" t="s">
        <v>169</v>
      </c>
      <c r="H88" s="8"/>
      <c r="J88"/>
      <c r="L88" s="8"/>
      <c r="M88" s="8"/>
      <c r="Q88"/>
      <c r="R88"/>
      <c r="T88" s="11"/>
      <c r="U88" s="11"/>
    </row>
    <row r="89" spans="1:21" ht="15">
      <c r="A89" s="22"/>
      <c r="B89" s="85" t="s">
        <v>170</v>
      </c>
      <c r="C89" s="86" t="s">
        <v>171</v>
      </c>
      <c r="H89" s="22"/>
      <c r="I89" s="22"/>
      <c r="J89" s="22"/>
      <c r="L89" s="8"/>
      <c r="M89" s="8"/>
      <c r="Q89"/>
      <c r="R89"/>
      <c r="T89" s="11"/>
      <c r="U89" s="11"/>
    </row>
    <row r="90" spans="8:21" ht="15" customHeight="1">
      <c r="H90" s="56"/>
      <c r="I90" s="56"/>
      <c r="J90" s="22"/>
      <c r="L90" s="8"/>
      <c r="M90" s="8"/>
      <c r="Q90"/>
      <c r="R90"/>
      <c r="T90" s="11"/>
      <c r="U90" s="11"/>
    </row>
    <row r="91" spans="8:21" ht="15">
      <c r="H91" s="57"/>
      <c r="I91" s="58"/>
      <c r="J91" s="22"/>
      <c r="L91" s="8"/>
      <c r="M91" s="8"/>
      <c r="Q91"/>
      <c r="R91"/>
      <c r="T91" s="11"/>
      <c r="U91" s="11"/>
    </row>
    <row r="92" spans="8:21" ht="14.25" customHeight="1">
      <c r="H92" s="54"/>
      <c r="I92" s="54"/>
      <c r="J92" s="22"/>
      <c r="L92" s="8"/>
      <c r="M92" s="8"/>
      <c r="Q92"/>
      <c r="R92"/>
      <c r="T92" s="11"/>
      <c r="U92" s="11"/>
    </row>
    <row r="93" spans="8:21" ht="12.75" customHeight="1">
      <c r="H93" s="53"/>
      <c r="I93" s="53"/>
      <c r="J93" s="22"/>
      <c r="L93" s="8"/>
      <c r="M93" s="8"/>
      <c r="Q93"/>
      <c r="R93"/>
      <c r="T93" s="11"/>
      <c r="U93" s="11"/>
    </row>
    <row r="94" spans="8:21" ht="12.75" customHeight="1">
      <c r="H94" s="59"/>
      <c r="I94" s="59"/>
      <c r="J94" s="22"/>
      <c r="L94" s="8"/>
      <c r="M94" s="8"/>
      <c r="Q94"/>
      <c r="R94"/>
      <c r="T94" s="11"/>
      <c r="U94" s="11"/>
    </row>
    <row r="95" spans="8:21" ht="12.75" customHeight="1">
      <c r="H95" s="55"/>
      <c r="I95" s="55"/>
      <c r="J95" s="22"/>
      <c r="L95" s="8"/>
      <c r="M95" s="8"/>
      <c r="Q95"/>
      <c r="R95"/>
      <c r="T95" s="11"/>
      <c r="U95" s="11"/>
    </row>
    <row r="96" spans="8:21" ht="15" customHeight="1">
      <c r="H96" s="60"/>
      <c r="I96" s="60"/>
      <c r="J96" s="22"/>
      <c r="L96" s="8"/>
      <c r="M96" s="8"/>
      <c r="Q96"/>
      <c r="R96"/>
      <c r="T96" s="11"/>
      <c r="U96" s="11"/>
    </row>
    <row r="97" spans="8:21" ht="12.75" customHeight="1">
      <c r="H97" s="22"/>
      <c r="I97" s="28"/>
      <c r="J97" s="22"/>
      <c r="L97" s="8"/>
      <c r="M97" s="8"/>
      <c r="Q97"/>
      <c r="R97"/>
      <c r="T97" s="11"/>
      <c r="U97" s="11"/>
    </row>
    <row r="98" spans="8:21" ht="12.75" customHeight="1">
      <c r="H98" s="28"/>
      <c r="I98" s="28"/>
      <c r="J98" s="22"/>
      <c r="L98" s="8"/>
      <c r="M98" s="8"/>
      <c r="Q98"/>
      <c r="R98"/>
      <c r="T98" s="11"/>
      <c r="U98" s="11"/>
    </row>
    <row r="99" spans="8:21" ht="12.75" customHeight="1">
      <c r="H99" s="28"/>
      <c r="I99" s="28"/>
      <c r="J99" s="22"/>
      <c r="L99" s="8"/>
      <c r="M99" s="8"/>
      <c r="Q99"/>
      <c r="R99"/>
      <c r="T99" s="11"/>
      <c r="U99" s="11"/>
    </row>
    <row r="100" spans="8:21" ht="12.75" customHeight="1">
      <c r="H100" s="61"/>
      <c r="I100" s="61"/>
      <c r="J100" s="22"/>
      <c r="L100" s="8"/>
      <c r="M100" s="8"/>
      <c r="Q100"/>
      <c r="R100"/>
      <c r="T100" s="11"/>
      <c r="U100" s="11"/>
    </row>
    <row r="101" spans="8:21" ht="12.75" customHeight="1">
      <c r="H101" s="22"/>
      <c r="I101" s="22"/>
      <c r="J101" s="22"/>
      <c r="L101" s="8"/>
      <c r="M101" s="8"/>
      <c r="Q101"/>
      <c r="R101"/>
      <c r="T101" s="11"/>
      <c r="U101" s="11"/>
    </row>
    <row r="102" spans="8:21" ht="12.75" customHeight="1">
      <c r="H102" s="22"/>
      <c r="I102" s="22"/>
      <c r="J102" s="22"/>
      <c r="L102" s="8"/>
      <c r="M102" s="8"/>
      <c r="Q102"/>
      <c r="R102"/>
      <c r="T102" s="11"/>
      <c r="U102" s="11"/>
    </row>
    <row r="103" spans="8:21" ht="12.75" customHeight="1">
      <c r="H103" s="8"/>
      <c r="J103"/>
      <c r="L103" s="8"/>
      <c r="M103" s="8"/>
      <c r="Q103"/>
      <c r="R103"/>
      <c r="T103" s="11"/>
      <c r="U103" s="11"/>
    </row>
    <row r="104" spans="8:21" ht="12.75" customHeight="1">
      <c r="H104" s="8"/>
      <c r="J104"/>
      <c r="L104" s="8"/>
      <c r="M104" s="8"/>
      <c r="Q104"/>
      <c r="R104"/>
      <c r="T104" s="11"/>
      <c r="U104" s="11"/>
    </row>
    <row r="105" spans="8:21" ht="12.75" customHeight="1">
      <c r="H105" s="8"/>
      <c r="J105"/>
      <c r="L105" s="8"/>
      <c r="M105" s="8"/>
      <c r="Q105"/>
      <c r="R105"/>
      <c r="T105" s="11"/>
      <c r="U105" s="11"/>
    </row>
    <row r="106" spans="8:21" ht="12.75" customHeight="1">
      <c r="H106" s="8"/>
      <c r="J106"/>
      <c r="L106" s="8"/>
      <c r="M106" s="8"/>
      <c r="Q106"/>
      <c r="R106"/>
      <c r="T106" s="11"/>
      <c r="U106" s="11"/>
    </row>
    <row r="107" spans="8:21" ht="12.75" customHeight="1">
      <c r="H107" s="8"/>
      <c r="J107"/>
      <c r="L107" s="8"/>
      <c r="M107" s="8"/>
      <c r="Q107"/>
      <c r="R107"/>
      <c r="T107" s="11"/>
      <c r="U107" s="11"/>
    </row>
    <row r="108" spans="8:21" ht="12.75" customHeight="1">
      <c r="H108" s="8"/>
      <c r="J108"/>
      <c r="L108" s="8"/>
      <c r="M108" s="8"/>
      <c r="Q108"/>
      <c r="R108"/>
      <c r="T108" s="11"/>
      <c r="U108" s="11"/>
    </row>
    <row r="109" spans="8:21" ht="12.75" customHeight="1">
      <c r="H109" s="8"/>
      <c r="J109"/>
      <c r="L109" s="8"/>
      <c r="M109" s="8"/>
      <c r="Q109"/>
      <c r="R109"/>
      <c r="T109" s="11"/>
      <c r="U109" s="11"/>
    </row>
    <row r="110" spans="8:21" ht="12.75" customHeight="1">
      <c r="H110" s="8"/>
      <c r="J110"/>
      <c r="L110" s="8"/>
      <c r="M110" s="8"/>
      <c r="Q110"/>
      <c r="R110"/>
      <c r="T110" s="11"/>
      <c r="U110" s="11"/>
    </row>
    <row r="111" spans="8:21" ht="12.75" customHeight="1">
      <c r="H111" s="8"/>
      <c r="J111"/>
      <c r="L111" s="8"/>
      <c r="M111" s="8"/>
      <c r="Q111"/>
      <c r="R111"/>
      <c r="T111" s="11"/>
      <c r="U111" s="11"/>
    </row>
    <row r="112" spans="8:21" ht="12.75" customHeight="1">
      <c r="H112" s="8"/>
      <c r="J112"/>
      <c r="L112" s="8"/>
      <c r="M112" s="8"/>
      <c r="Q112"/>
      <c r="R112"/>
      <c r="T112" s="11"/>
      <c r="U112" s="11"/>
    </row>
    <row r="113" spans="8:21" ht="12.75" customHeight="1">
      <c r="H113" s="8"/>
      <c r="J113"/>
      <c r="L113" s="8"/>
      <c r="M113" s="8"/>
      <c r="Q113"/>
      <c r="R113"/>
      <c r="T113" s="11"/>
      <c r="U113" s="11"/>
    </row>
    <row r="114" spans="8:21" ht="12.75" customHeight="1">
      <c r="H114" s="8"/>
      <c r="J114"/>
      <c r="L114" s="8"/>
      <c r="M114" s="8"/>
      <c r="Q114"/>
      <c r="R114"/>
      <c r="T114" s="11"/>
      <c r="U114" s="11"/>
    </row>
    <row r="115" spans="8:21" ht="12.75" customHeight="1">
      <c r="H115" s="8"/>
      <c r="J115"/>
      <c r="L115" s="8"/>
      <c r="M115" s="8"/>
      <c r="Q115"/>
      <c r="R115"/>
      <c r="T115" s="11"/>
      <c r="U115" s="11"/>
    </row>
    <row r="116" spans="8:21" ht="12.75" customHeight="1">
      <c r="H116" s="8"/>
      <c r="J116"/>
      <c r="L116" s="8"/>
      <c r="M116" s="8"/>
      <c r="Q116"/>
      <c r="R116"/>
      <c r="T116" s="11"/>
      <c r="U116" s="11"/>
    </row>
    <row r="117" spans="8:21" ht="12.75" customHeight="1">
      <c r="H117" s="8"/>
      <c r="J117"/>
      <c r="L117" s="8"/>
      <c r="M117" s="8"/>
      <c r="Q117"/>
      <c r="R117"/>
      <c r="T117" s="11"/>
      <c r="U117" s="11"/>
    </row>
    <row r="118" spans="8:21" ht="12.75" customHeight="1">
      <c r="H118" s="8"/>
      <c r="J118"/>
      <c r="L118" s="8"/>
      <c r="M118" s="8"/>
      <c r="Q118"/>
      <c r="R118"/>
      <c r="T118" s="11"/>
      <c r="U118" s="11"/>
    </row>
    <row r="119" spans="8:21" ht="12.75" customHeight="1">
      <c r="H119" s="8"/>
      <c r="J119"/>
      <c r="L119" s="8"/>
      <c r="M119" s="8"/>
      <c r="Q119"/>
      <c r="R119"/>
      <c r="T119" s="11"/>
      <c r="U119" s="11"/>
    </row>
    <row r="120" spans="8:21" ht="12.75" customHeight="1">
      <c r="H120" s="8"/>
      <c r="J120"/>
      <c r="L120" s="8"/>
      <c r="M120" s="8"/>
      <c r="Q120"/>
      <c r="R120"/>
      <c r="T120" s="11"/>
      <c r="U120" s="11"/>
    </row>
  </sheetData>
  <sheetProtection/>
  <mergeCells count="30">
    <mergeCell ref="A64:A65"/>
    <mergeCell ref="B64:B65"/>
    <mergeCell ref="C64:C65"/>
    <mergeCell ref="D64:D65"/>
    <mergeCell ref="I1:I2"/>
    <mergeCell ref="F1:F2"/>
    <mergeCell ref="A1:A2"/>
    <mergeCell ref="B1:B2"/>
    <mergeCell ref="C1:C2"/>
    <mergeCell ref="D1:D2"/>
    <mergeCell ref="G1:G2"/>
    <mergeCell ref="P1:R1"/>
    <mergeCell ref="K1:O1"/>
    <mergeCell ref="S1:S2"/>
    <mergeCell ref="J1:J2"/>
    <mergeCell ref="S64:S65"/>
    <mergeCell ref="K64:O64"/>
    <mergeCell ref="P64:R64"/>
    <mergeCell ref="J64:J65"/>
    <mergeCell ref="K33:O33"/>
    <mergeCell ref="G64:G65"/>
    <mergeCell ref="X1:X2"/>
    <mergeCell ref="E64:E65"/>
    <mergeCell ref="H64:H65"/>
    <mergeCell ref="F64:F65"/>
    <mergeCell ref="E1:E2"/>
    <mergeCell ref="T64:W64"/>
    <mergeCell ref="H1:H2"/>
    <mergeCell ref="I64:I65"/>
    <mergeCell ref="T1:W1"/>
  </mergeCells>
  <printOptions/>
  <pageMargins left="0" right="0" top="0.7874015748031497" bottom="0.5905511811023623" header="0.1968503937007874" footer="0.1968503937007874"/>
  <pageSetup horizontalDpi="600" verticalDpi="600" orientation="landscape" paperSize="9" scale="41" r:id="rId1"/>
  <headerFooter alignWithMargins="0">
    <oddHeader>&amp;C&amp;14Stav pohľadávok (v Eur) podľa pobočiek Sociálnej poisťovne a zdravotníckych zariadení k 30. júnu 2011
(exekúcia, splátkový kalendár, generálny pardon)
&amp;RTabuľka č. 5</oddHeader>
    <oddFooter>&amp;C&amp;12Strana &amp;P z &amp;N</oddFooter>
  </headerFooter>
  <rowBreaks count="1" manualBreakCount="1">
    <brk id="45" max="23" man="1"/>
  </rowBreaks>
  <ignoredErrors>
    <ignoredError sqref="E58 E56 E16:E32 E13:E14 E8:E11 E34:E35 E37:E38 E40:E52 E3:E6" numberStoredAsText="1"/>
    <ignoredError sqref="N69:O69 J69 Q69:W69 G60:Y60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foltan_f</dc:creator>
  <cp:keywords/>
  <dc:description/>
  <cp:lastModifiedBy>Homolová Ľubica</cp:lastModifiedBy>
  <cp:lastPrinted>2011-07-23T07:59:18Z</cp:lastPrinted>
  <dcterms:created xsi:type="dcterms:W3CDTF">2006-03-14T13:48:37Z</dcterms:created>
  <dcterms:modified xsi:type="dcterms:W3CDTF">2011-08-11T09:36:17Z</dcterms:modified>
  <cp:category/>
  <cp:version/>
  <cp:contentType/>
  <cp:contentStatus/>
</cp:coreProperties>
</file>