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81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<sst xmlns="http://schemas.openxmlformats.org/spreadsheetml/2006/main" count="151" uniqueCount="78">
  <si>
    <t>prijímateľ</t>
  </si>
  <si>
    <t>ERDF</t>
  </si>
  <si>
    <t>Contributions</t>
  </si>
  <si>
    <t xml:space="preserve">Spolu </t>
  </si>
  <si>
    <t>3=(1+2)</t>
  </si>
  <si>
    <t xml:space="preserve">IP Viborg </t>
  </si>
  <si>
    <t>ŽoP č. 1</t>
  </si>
  <si>
    <t>09/IP Viborg/1-IP1</t>
  </si>
  <si>
    <t>ŽoP č. 2</t>
  </si>
  <si>
    <t>09/IP Viborg/1-IP2</t>
  </si>
  <si>
    <t>ŽoP č. 3</t>
  </si>
  <si>
    <t>10/IP Viborg/1-IP3</t>
  </si>
  <si>
    <t>ŽoP č. 4</t>
  </si>
  <si>
    <t>10/IP Viborg/1-IP4</t>
  </si>
  <si>
    <t>IP Turku</t>
  </si>
  <si>
    <t>09/IP Turku/1-IP1</t>
  </si>
  <si>
    <t>09/IPTurku/1-IP2</t>
  </si>
  <si>
    <t>09/IP Turku/1-IP3</t>
  </si>
  <si>
    <t>10/IP Turku/1-IP4</t>
  </si>
  <si>
    <t>IP Valencia</t>
  </si>
  <si>
    <t>09/IP Valencia/1-IP1</t>
  </si>
  <si>
    <t>09/IP Valencia/1-IP2</t>
  </si>
  <si>
    <t>10/IP Valencia/1-IP3</t>
  </si>
  <si>
    <t>IP Viedeň</t>
  </si>
  <si>
    <t>09/IP Vienna/1-IP1</t>
  </si>
  <si>
    <t>09/IP Vienna/1-IP2</t>
  </si>
  <si>
    <t>10/IP Vienna/1-IP3</t>
  </si>
  <si>
    <t>schválená</t>
  </si>
  <si>
    <t>Spolu IP</t>
  </si>
  <si>
    <t>Prioritná os č.1</t>
  </si>
  <si>
    <t>09/MA/1-IP1</t>
  </si>
  <si>
    <t>zamietnutá</t>
  </si>
  <si>
    <t>Prioritná os č.2</t>
  </si>
  <si>
    <t>09/MA/2-IP1</t>
  </si>
  <si>
    <t>10/MA/2-IP2</t>
  </si>
  <si>
    <t>10/MA/2-IP3</t>
  </si>
  <si>
    <t>10/MA/2-IP4</t>
  </si>
  <si>
    <t>ŽoP č. 5</t>
  </si>
  <si>
    <t>10/MA/2-IP5</t>
  </si>
  <si>
    <t>ŽoP č. 6</t>
  </si>
  <si>
    <t>10/MA/2-IP6</t>
  </si>
  <si>
    <t>ŽoP č. 7</t>
  </si>
  <si>
    <t>09/IS/1-IP1</t>
  </si>
  <si>
    <t>09/IS/2-IP1</t>
  </si>
  <si>
    <t>09/IS/1-IP2</t>
  </si>
  <si>
    <t>09/IS/2-IP2</t>
  </si>
  <si>
    <t>10/IS/1-IP3</t>
  </si>
  <si>
    <t>09/IS/2-IP3</t>
  </si>
  <si>
    <t>10/IS/1-IP4</t>
  </si>
  <si>
    <t>10/IS/1-IP5</t>
  </si>
  <si>
    <t>10/IS/1-IP6</t>
  </si>
  <si>
    <t>10/IS/1-IP7</t>
  </si>
  <si>
    <t>CO</t>
  </si>
  <si>
    <t>09/CA/2-IP1</t>
  </si>
  <si>
    <t xml:space="preserve">OA </t>
  </si>
  <si>
    <t xml:space="preserve">ŽoP č. 1 </t>
  </si>
  <si>
    <t>Prioritná os č. 2</t>
  </si>
  <si>
    <t>Spolu schválené</t>
  </si>
  <si>
    <t>Spolu za PO 1</t>
  </si>
  <si>
    <t xml:space="preserve">Spolu za PO 2 </t>
  </si>
  <si>
    <t>Spolu zamietnuté</t>
  </si>
  <si>
    <t xml:space="preserve">schválená </t>
  </si>
  <si>
    <t>Riadiaci orgán</t>
  </si>
  <si>
    <t>Interact Secretariat</t>
  </si>
  <si>
    <t>Spolu schválené RO</t>
  </si>
  <si>
    <t>09/AA/2-IP1</t>
  </si>
  <si>
    <t>Spolu schválené IS</t>
  </si>
  <si>
    <t>číslo ŽoP</t>
  </si>
  <si>
    <t xml:space="preserve">Priebežné ŽoP v EUR k 31.12.2010 </t>
  </si>
  <si>
    <t>Celkom predložené</t>
  </si>
  <si>
    <t>v procese overovania</t>
  </si>
  <si>
    <t>10/IP Vienna/1-IP4</t>
  </si>
  <si>
    <t>10/I IP Valencia/1-IP4</t>
  </si>
  <si>
    <t>10/MA/2-IP7</t>
  </si>
  <si>
    <t>stav k 31.12.2010</t>
  </si>
  <si>
    <t>dátum schválenia/zamietnutia</t>
  </si>
  <si>
    <t>Spolu zamietnuté RO</t>
  </si>
  <si>
    <t>Spolu zamietnuté IS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</si>
</sst>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7"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name val="Arial Narrow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1"/>
      <color indexed="8"/>
      <name val="Calibri"/>
      <family val="2"/>
    </font>
    <font>
      <b/>
      <i/>
      <sz val="10"/>
      <name val="Arial"/>
      <family val="2"/>
    </font>
    <font>
      <i/>
      <sz val="12"/>
      <name val="Arial Narrow"/>
      <family val="2"/>
    </font>
    <font>
      <i/>
      <sz val="9"/>
      <name val="Arial Narrow"/>
      <family val="2"/>
    </font>
    <font>
      <i/>
      <sz val="12"/>
      <color indexed="10"/>
      <name val="Arial Narrow"/>
      <family val="2"/>
    </font>
    <font>
      <i/>
      <sz val="10"/>
      <color indexed="4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2" fillId="21" borderId="5" applyNumberFormat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0" applyFont="1" applyAlignment="1">
      <alignment/>
    </xf>
    <xf numFmtId="0" fontId="2" fillId="20" borderId="10" xfId="59" applyFont="1" applyFill="1" applyBorder="1" applyAlignment="1">
      <alignment horizontal="center"/>
      <protection/>
    </xf>
    <xf numFmtId="0" fontId="2" fillId="20" borderId="11" xfId="59" applyFont="1" applyFill="1" applyBorder="1" applyAlignment="1">
      <alignment horizontal="center"/>
      <protection/>
    </xf>
    <xf numFmtId="0" fontId="2" fillId="20" borderId="12" xfId="59" applyFont="1" applyFill="1" applyBorder="1" applyAlignment="1">
      <alignment horizontal="center"/>
      <protection/>
    </xf>
    <xf numFmtId="0" fontId="2" fillId="20" borderId="12" xfId="59" applyFont="1" applyFill="1" applyBorder="1" applyAlignment="1">
      <alignment horizontal="center" vertical="center" wrapText="1"/>
      <protection/>
    </xf>
    <xf numFmtId="4" fontId="2" fillId="20" borderId="12" xfId="59" applyNumberFormat="1" applyFont="1" applyFill="1" applyBorder="1" applyAlignment="1">
      <alignment horizontal="center"/>
      <protection/>
    </xf>
    <xf numFmtId="4" fontId="2" fillId="20" borderId="13" xfId="59" applyNumberFormat="1" applyFont="1" applyFill="1" applyBorder="1" applyAlignment="1">
      <alignment horizontal="center"/>
      <protection/>
    </xf>
    <xf numFmtId="4" fontId="6" fillId="0" borderId="0" xfId="62" applyNumberFormat="1" applyFont="1" applyFill="1" applyBorder="1" applyAlignment="1">
      <alignment horizontal="center"/>
      <protection/>
    </xf>
    <xf numFmtId="0" fontId="3" fillId="0" borderId="0" xfId="62" applyFont="1" applyBorder="1">
      <alignment/>
      <protection/>
    </xf>
    <xf numFmtId="0" fontId="3" fillId="0" borderId="0" xfId="62" applyFont="1">
      <alignment/>
      <protection/>
    </xf>
    <xf numFmtId="0" fontId="2" fillId="0" borderId="14" xfId="59" applyFont="1" applyFill="1" applyBorder="1" applyAlignment="1">
      <alignment horizontal="left"/>
      <protection/>
    </xf>
    <xf numFmtId="0" fontId="2" fillId="0" borderId="15" xfId="59" applyFont="1" applyFill="1" applyBorder="1" applyAlignment="1">
      <alignment horizontal="left"/>
      <protection/>
    </xf>
    <xf numFmtId="0" fontId="2" fillId="0" borderId="16" xfId="59" applyFont="1" applyFill="1" applyBorder="1">
      <alignment/>
      <protection/>
    </xf>
    <xf numFmtId="1" fontId="2" fillId="0" borderId="16" xfId="59" applyNumberFormat="1" applyFont="1" applyFill="1" applyBorder="1" applyAlignment="1">
      <alignment horizontal="center"/>
      <protection/>
    </xf>
    <xf numFmtId="1" fontId="2" fillId="0" borderId="13" xfId="59" applyNumberFormat="1" applyFont="1" applyFill="1" applyBorder="1" applyAlignment="1">
      <alignment horizontal="center"/>
      <protection/>
    </xf>
    <xf numFmtId="0" fontId="2" fillId="0" borderId="17" xfId="59" applyFont="1" applyFill="1" applyBorder="1">
      <alignment/>
      <protection/>
    </xf>
    <xf numFmtId="0" fontId="2" fillId="0" borderId="18" xfId="59" applyFont="1" applyFill="1" applyBorder="1">
      <alignment/>
      <protection/>
    </xf>
    <xf numFmtId="0" fontId="7" fillId="0" borderId="19" xfId="59" applyFont="1" applyFill="1" applyBorder="1">
      <alignment/>
      <protection/>
    </xf>
    <xf numFmtId="4" fontId="2" fillId="0" borderId="19" xfId="59" applyNumberFormat="1" applyFont="1" applyFill="1" applyBorder="1">
      <alignment/>
      <protection/>
    </xf>
    <xf numFmtId="0" fontId="8" fillId="0" borderId="20" xfId="62" applyFont="1" applyFill="1" applyBorder="1">
      <alignment/>
      <protection/>
    </xf>
    <xf numFmtId="0" fontId="3" fillId="0" borderId="0" xfId="62" applyFont="1" applyFill="1" applyBorder="1">
      <alignment/>
      <protection/>
    </xf>
    <xf numFmtId="0" fontId="3" fillId="0" borderId="0" xfId="62" applyFont="1" applyFill="1">
      <alignment/>
      <protection/>
    </xf>
    <xf numFmtId="0" fontId="2" fillId="0" borderId="14" xfId="59" applyFont="1" applyFill="1" applyBorder="1">
      <alignment/>
      <protection/>
    </xf>
    <xf numFmtId="0" fontId="7" fillId="0" borderId="15" xfId="59" applyFont="1" applyFill="1" applyBorder="1" applyAlignment="1">
      <alignment horizontal="center"/>
      <protection/>
    </xf>
    <xf numFmtId="0" fontId="7" fillId="0" borderId="16" xfId="59" applyFont="1" applyFill="1" applyBorder="1" applyAlignment="1">
      <alignment horizontal="center"/>
      <protection/>
    </xf>
    <xf numFmtId="14" fontId="7" fillId="0" borderId="16" xfId="59" applyNumberFormat="1" applyFont="1" applyFill="1" applyBorder="1" applyAlignment="1">
      <alignment horizontal="center"/>
      <protection/>
    </xf>
    <xf numFmtId="4" fontId="7" fillId="0" borderId="16" xfId="59" applyNumberFormat="1" applyFont="1" applyFill="1" applyBorder="1">
      <alignment/>
      <protection/>
    </xf>
    <xf numFmtId="4" fontId="7" fillId="0" borderId="13" xfId="59" applyNumberFormat="1" applyFont="1" applyFill="1" applyBorder="1">
      <alignment/>
      <protection/>
    </xf>
    <xf numFmtId="4" fontId="3" fillId="0" borderId="0" xfId="62" applyNumberFormat="1" applyFont="1" applyFill="1" applyBorder="1">
      <alignment/>
      <protection/>
    </xf>
    <xf numFmtId="0" fontId="2" fillId="0" borderId="10" xfId="59" applyFont="1" applyFill="1" applyBorder="1">
      <alignment/>
      <protection/>
    </xf>
    <xf numFmtId="14" fontId="7" fillId="0" borderId="12" xfId="59" applyNumberFormat="1" applyFont="1" applyFill="1" applyBorder="1" applyAlignment="1">
      <alignment horizontal="center"/>
      <protection/>
    </xf>
    <xf numFmtId="4" fontId="7" fillId="0" borderId="12" xfId="59" applyNumberFormat="1" applyFont="1" applyFill="1" applyBorder="1">
      <alignment/>
      <protection/>
    </xf>
    <xf numFmtId="4" fontId="7" fillId="0" borderId="21" xfId="59" applyNumberFormat="1" applyFont="1" applyFill="1" applyBorder="1">
      <alignment/>
      <protection/>
    </xf>
    <xf numFmtId="0" fontId="7" fillId="0" borderId="18" xfId="59" applyFont="1" applyFill="1" applyBorder="1" applyAlignment="1">
      <alignment horizontal="center"/>
      <protection/>
    </xf>
    <xf numFmtId="0" fontId="7" fillId="0" borderId="19" xfId="59" applyFont="1" applyFill="1" applyBorder="1" applyAlignment="1">
      <alignment horizontal="center"/>
      <protection/>
    </xf>
    <xf numFmtId="0" fontId="3" fillId="0" borderId="20" xfId="62" applyFont="1" applyFill="1" applyBorder="1">
      <alignment/>
      <protection/>
    </xf>
    <xf numFmtId="0" fontId="7" fillId="0" borderId="11" xfId="59" applyFont="1" applyFill="1" applyBorder="1" applyAlignment="1">
      <alignment horizontal="center"/>
      <protection/>
    </xf>
    <xf numFmtId="0" fontId="7" fillId="0" borderId="12" xfId="59" applyFont="1" applyFill="1" applyBorder="1" applyAlignment="1">
      <alignment horizontal="center"/>
      <protection/>
    </xf>
    <xf numFmtId="4" fontId="7" fillId="0" borderId="22" xfId="59" applyNumberFormat="1" applyFont="1" applyFill="1" applyBorder="1">
      <alignment/>
      <protection/>
    </xf>
    <xf numFmtId="4" fontId="3" fillId="0" borderId="20" xfId="62" applyNumberFormat="1" applyFont="1" applyFill="1" applyBorder="1">
      <alignment/>
      <protection/>
    </xf>
    <xf numFmtId="4" fontId="7" fillId="0" borderId="23" xfId="59" applyNumberFormat="1" applyFont="1" applyFill="1" applyBorder="1">
      <alignment/>
      <protection/>
    </xf>
    <xf numFmtId="0" fontId="2" fillId="20" borderId="14" xfId="59" applyFont="1" applyFill="1" applyBorder="1">
      <alignment/>
      <protection/>
    </xf>
    <xf numFmtId="0" fontId="7" fillId="20" borderId="15" xfId="59" applyFont="1" applyFill="1" applyBorder="1" applyAlignment="1">
      <alignment horizontal="center"/>
      <protection/>
    </xf>
    <xf numFmtId="0" fontId="7" fillId="20" borderId="16" xfId="59" applyFont="1" applyFill="1" applyBorder="1">
      <alignment/>
      <protection/>
    </xf>
    <xf numFmtId="4" fontId="2" fillId="20" borderId="16" xfId="59" applyNumberFormat="1" applyFont="1" applyFill="1" applyBorder="1">
      <alignment/>
      <protection/>
    </xf>
    <xf numFmtId="4" fontId="7" fillId="0" borderId="19" xfId="59" applyNumberFormat="1" applyFont="1" applyFill="1" applyBorder="1">
      <alignment/>
      <protection/>
    </xf>
    <xf numFmtId="4" fontId="7" fillId="0" borderId="24" xfId="59" applyNumberFormat="1" applyFont="1" applyFill="1" applyBorder="1">
      <alignment/>
      <protection/>
    </xf>
    <xf numFmtId="0" fontId="7" fillId="0" borderId="16" xfId="59" applyFont="1" applyFill="1" applyBorder="1">
      <alignment/>
      <protection/>
    </xf>
    <xf numFmtId="0" fontId="7" fillId="0" borderId="14" xfId="59" applyFont="1" applyBorder="1">
      <alignment/>
      <protection/>
    </xf>
    <xf numFmtId="0" fontId="7" fillId="0" borderId="15" xfId="59" applyFont="1" applyBorder="1" applyAlignment="1">
      <alignment horizontal="center"/>
      <protection/>
    </xf>
    <xf numFmtId="0" fontId="7" fillId="0" borderId="16" xfId="59" applyFont="1" applyBorder="1" applyAlignment="1">
      <alignment horizontal="center"/>
      <protection/>
    </xf>
    <xf numFmtId="14" fontId="7" fillId="0" borderId="16" xfId="59" applyNumberFormat="1" applyFont="1" applyBorder="1" applyAlignment="1">
      <alignment horizontal="center"/>
      <protection/>
    </xf>
    <xf numFmtId="4" fontId="7" fillId="0" borderId="16" xfId="59" applyNumberFormat="1" applyFont="1" applyBorder="1" applyAlignment="1">
      <alignment/>
      <protection/>
    </xf>
    <xf numFmtId="4" fontId="7" fillId="0" borderId="13" xfId="59" applyNumberFormat="1" applyFont="1" applyBorder="1" applyAlignment="1">
      <alignment/>
      <protection/>
    </xf>
    <xf numFmtId="0" fontId="2" fillId="0" borderId="14" xfId="59" applyFont="1" applyBorder="1">
      <alignment/>
      <protection/>
    </xf>
    <xf numFmtId="0" fontId="7" fillId="0" borderId="11" xfId="59" applyFont="1" applyBorder="1" applyAlignment="1">
      <alignment horizontal="center"/>
      <protection/>
    </xf>
    <xf numFmtId="0" fontId="7" fillId="0" borderId="12" xfId="59" applyFont="1" applyBorder="1">
      <alignment/>
      <protection/>
    </xf>
    <xf numFmtId="0" fontId="7" fillId="0" borderId="12" xfId="59" applyFont="1" applyBorder="1" applyAlignment="1">
      <alignment horizontal="center"/>
      <protection/>
    </xf>
    <xf numFmtId="4" fontId="7" fillId="0" borderId="12" xfId="59" applyNumberFormat="1" applyFont="1" applyBorder="1">
      <alignment/>
      <protection/>
    </xf>
    <xf numFmtId="4" fontId="7" fillId="0" borderId="21" xfId="59" applyNumberFormat="1" applyFont="1" applyBorder="1">
      <alignment/>
      <protection/>
    </xf>
    <xf numFmtId="4" fontId="3" fillId="0" borderId="0" xfId="62" applyNumberFormat="1" applyFont="1" applyBorder="1">
      <alignment/>
      <protection/>
    </xf>
    <xf numFmtId="0" fontId="9" fillId="0" borderId="12" xfId="59" applyFont="1" applyBorder="1">
      <alignment/>
      <protection/>
    </xf>
    <xf numFmtId="0" fontId="9" fillId="0" borderId="12" xfId="59" applyFont="1" applyBorder="1" applyAlignment="1">
      <alignment horizontal="center"/>
      <protection/>
    </xf>
    <xf numFmtId="4" fontId="9" fillId="0" borderId="12" xfId="59" applyNumberFormat="1" applyFont="1" applyBorder="1" applyAlignment="1">
      <alignment/>
      <protection/>
    </xf>
    <xf numFmtId="4" fontId="9" fillId="0" borderId="21" xfId="59" applyNumberFormat="1" applyFont="1" applyBorder="1" applyAlignment="1">
      <alignment/>
      <protection/>
    </xf>
    <xf numFmtId="0" fontId="7" fillId="0" borderId="12" xfId="59" applyFont="1" applyFill="1" applyBorder="1">
      <alignment/>
      <protection/>
    </xf>
    <xf numFmtId="0" fontId="2" fillId="0" borderId="16" xfId="59" applyFont="1" applyBorder="1">
      <alignment/>
      <protection/>
    </xf>
    <xf numFmtId="0" fontId="7" fillId="0" borderId="25" xfId="59" applyFont="1" applyFill="1" applyBorder="1" applyAlignment="1">
      <alignment horizontal="center"/>
      <protection/>
    </xf>
    <xf numFmtId="14" fontId="7" fillId="0" borderId="26" xfId="59" applyNumberFormat="1" applyFont="1" applyFill="1" applyBorder="1" applyAlignment="1">
      <alignment horizontal="center"/>
      <protection/>
    </xf>
    <xf numFmtId="4" fontId="7" fillId="0" borderId="26" xfId="59" applyNumberFormat="1" applyFont="1" applyBorder="1">
      <alignment/>
      <protection/>
    </xf>
    <xf numFmtId="0" fontId="2" fillId="20" borderId="27" xfId="59" applyFont="1" applyFill="1" applyBorder="1">
      <alignment/>
      <protection/>
    </xf>
    <xf numFmtId="0" fontId="2" fillId="20" borderId="16" xfId="59" applyFont="1" applyFill="1" applyBorder="1">
      <alignment/>
      <protection/>
    </xf>
    <xf numFmtId="0" fontId="2" fillId="20" borderId="25" xfId="59" applyFont="1" applyFill="1" applyBorder="1">
      <alignment/>
      <protection/>
    </xf>
    <xf numFmtId="0" fontId="2" fillId="20" borderId="23" xfId="59" applyFont="1" applyFill="1" applyBorder="1">
      <alignment/>
      <protection/>
    </xf>
    <xf numFmtId="4" fontId="2" fillId="20" borderId="23" xfId="59" applyNumberFormat="1" applyFont="1" applyFill="1" applyBorder="1">
      <alignment/>
      <protection/>
    </xf>
    <xf numFmtId="4" fontId="3" fillId="0" borderId="20" xfId="62" applyNumberFormat="1" applyFont="1" applyBorder="1">
      <alignment/>
      <protection/>
    </xf>
    <xf numFmtId="0" fontId="2" fillId="20" borderId="10" xfId="59" applyFont="1" applyFill="1" applyBorder="1">
      <alignment/>
      <protection/>
    </xf>
    <xf numFmtId="0" fontId="2" fillId="20" borderId="11" xfId="59" applyFont="1" applyFill="1" applyBorder="1">
      <alignment/>
      <protection/>
    </xf>
    <xf numFmtId="4" fontId="2" fillId="20" borderId="11" xfId="59" applyNumberFormat="1" applyFont="1" applyFill="1" applyBorder="1">
      <alignment/>
      <protection/>
    </xf>
    <xf numFmtId="4" fontId="2" fillId="0" borderId="24" xfId="59" applyNumberFormat="1" applyFont="1" applyFill="1" applyBorder="1">
      <alignment/>
      <protection/>
    </xf>
    <xf numFmtId="4" fontId="7" fillId="0" borderId="16" xfId="59" applyNumberFormat="1" applyFont="1" applyBorder="1">
      <alignment/>
      <protection/>
    </xf>
    <xf numFmtId="4" fontId="7" fillId="0" borderId="13" xfId="59" applyNumberFormat="1" applyFont="1" applyBorder="1">
      <alignment/>
      <protection/>
    </xf>
    <xf numFmtId="0" fontId="7" fillId="0" borderId="28" xfId="59" applyFont="1" applyBorder="1" applyAlignment="1">
      <alignment horizontal="center"/>
      <protection/>
    </xf>
    <xf numFmtId="0" fontId="7" fillId="0" borderId="29" xfId="59" applyFont="1" applyBorder="1">
      <alignment/>
      <protection/>
    </xf>
    <xf numFmtId="0" fontId="7" fillId="0" borderId="29" xfId="59" applyFont="1" applyBorder="1" applyAlignment="1">
      <alignment horizontal="center"/>
      <protection/>
    </xf>
    <xf numFmtId="4" fontId="7" fillId="0" borderId="30" xfId="59" applyNumberFormat="1" applyFont="1" applyBorder="1">
      <alignment/>
      <protection/>
    </xf>
    <xf numFmtId="0" fontId="10" fillId="0" borderId="0" xfId="62" applyFont="1">
      <alignment/>
      <protection/>
    </xf>
    <xf numFmtId="0" fontId="2" fillId="0" borderId="31" xfId="59" applyFont="1" applyBorder="1">
      <alignment/>
      <protection/>
    </xf>
    <xf numFmtId="0" fontId="7" fillId="0" borderId="16" xfId="59" applyFont="1" applyBorder="1">
      <alignment/>
      <protection/>
    </xf>
    <xf numFmtId="0" fontId="7" fillId="0" borderId="0" xfId="59" applyFont="1" applyBorder="1">
      <alignment/>
      <protection/>
    </xf>
    <xf numFmtId="0" fontId="7" fillId="0" borderId="31" xfId="59" applyFont="1" applyBorder="1">
      <alignment/>
      <protection/>
    </xf>
    <xf numFmtId="14" fontId="7" fillId="0" borderId="29" xfId="59" applyNumberFormat="1" applyFont="1" applyFill="1" applyBorder="1" applyAlignment="1">
      <alignment horizontal="center"/>
      <protection/>
    </xf>
    <xf numFmtId="4" fontId="7" fillId="0" borderId="29" xfId="59" applyNumberFormat="1" applyFont="1" applyBorder="1" applyAlignment="1">
      <alignment/>
      <protection/>
    </xf>
    <xf numFmtId="4" fontId="7" fillId="0" borderId="30" xfId="59" applyNumberFormat="1" applyFont="1" applyBorder="1" applyAlignment="1">
      <alignment/>
      <protection/>
    </xf>
    <xf numFmtId="4" fontId="3" fillId="0" borderId="0" xfId="62" applyNumberFormat="1" applyFont="1">
      <alignment/>
      <protection/>
    </xf>
    <xf numFmtId="4" fontId="7" fillId="0" borderId="12" xfId="59" applyNumberFormat="1" applyFont="1" applyBorder="1" applyAlignment="1">
      <alignment/>
      <protection/>
    </xf>
    <xf numFmtId="4" fontId="7" fillId="0" borderId="21" xfId="59" applyNumberFormat="1" applyFont="1" applyBorder="1" applyAlignment="1">
      <alignment/>
      <protection/>
    </xf>
    <xf numFmtId="14" fontId="7" fillId="0" borderId="12" xfId="59" applyNumberFormat="1" applyFont="1" applyBorder="1" applyAlignment="1">
      <alignment horizontal="center"/>
      <protection/>
    </xf>
    <xf numFmtId="0" fontId="2" fillId="0" borderId="32" xfId="59" applyFont="1" applyBorder="1">
      <alignment/>
      <protection/>
    </xf>
    <xf numFmtId="0" fontId="7" fillId="0" borderId="33" xfId="59" applyFont="1" applyBorder="1" applyAlignment="1">
      <alignment horizontal="center"/>
      <protection/>
    </xf>
    <xf numFmtId="0" fontId="7" fillId="0" borderId="13" xfId="59" applyFont="1" applyBorder="1">
      <alignment/>
      <protection/>
    </xf>
    <xf numFmtId="0" fontId="7" fillId="0" borderId="34" xfId="59" applyFont="1" applyBorder="1">
      <alignment/>
      <protection/>
    </xf>
    <xf numFmtId="0" fontId="7" fillId="0" borderId="35" xfId="59" applyFont="1" applyBorder="1" applyAlignment="1">
      <alignment horizontal="center"/>
      <protection/>
    </xf>
    <xf numFmtId="0" fontId="7" fillId="0" borderId="36" xfId="59" applyFont="1" applyFill="1" applyBorder="1" applyAlignment="1">
      <alignment horizontal="center"/>
      <protection/>
    </xf>
    <xf numFmtId="4" fontId="7" fillId="0" borderId="36" xfId="59" applyNumberFormat="1" applyFont="1" applyBorder="1">
      <alignment/>
      <protection/>
    </xf>
    <xf numFmtId="0" fontId="2" fillId="0" borderId="10" xfId="59" applyFont="1" applyBorder="1">
      <alignment/>
      <protection/>
    </xf>
    <xf numFmtId="0" fontId="7" fillId="0" borderId="11" xfId="59" applyFont="1" applyBorder="1">
      <alignment/>
      <protection/>
    </xf>
    <xf numFmtId="4" fontId="7" fillId="0" borderId="11" xfId="59" applyNumberFormat="1" applyFont="1" applyBorder="1">
      <alignment/>
      <protection/>
    </xf>
    <xf numFmtId="0" fontId="7" fillId="0" borderId="37" xfId="59" applyFont="1" applyBorder="1">
      <alignment/>
      <protection/>
    </xf>
    <xf numFmtId="14" fontId="7" fillId="0" borderId="35" xfId="59" applyNumberFormat="1" applyFont="1" applyFill="1" applyBorder="1" applyAlignment="1">
      <alignment horizontal="center"/>
      <protection/>
    </xf>
    <xf numFmtId="4" fontId="7" fillId="0" borderId="35" xfId="59" applyNumberFormat="1" applyFont="1" applyBorder="1">
      <alignment/>
      <protection/>
    </xf>
    <xf numFmtId="4" fontId="2" fillId="20" borderId="12" xfId="59" applyNumberFormat="1" applyFont="1" applyFill="1" applyBorder="1">
      <alignment/>
      <protection/>
    </xf>
    <xf numFmtId="4" fontId="2" fillId="20" borderId="26" xfId="59" applyNumberFormat="1" applyFont="1" applyFill="1" applyBorder="1">
      <alignment/>
      <protection/>
    </xf>
    <xf numFmtId="0" fontId="3" fillId="0" borderId="20" xfId="62" applyFont="1" applyBorder="1">
      <alignment/>
      <protection/>
    </xf>
    <xf numFmtId="4" fontId="2" fillId="0" borderId="16" xfId="59" applyNumberFormat="1" applyFont="1" applyFill="1" applyBorder="1">
      <alignment/>
      <protection/>
    </xf>
    <xf numFmtId="4" fontId="2" fillId="0" borderId="23" xfId="59" applyNumberFormat="1" applyFont="1" applyFill="1" applyBorder="1">
      <alignment/>
      <protection/>
    </xf>
    <xf numFmtId="4" fontId="2" fillId="0" borderId="13" xfId="59" applyNumberFormat="1" applyFont="1" applyFill="1" applyBorder="1">
      <alignment/>
      <protection/>
    </xf>
    <xf numFmtId="4" fontId="2" fillId="20" borderId="13" xfId="59" applyNumberFormat="1" applyFont="1" applyFill="1" applyBorder="1">
      <alignment/>
      <protection/>
    </xf>
    <xf numFmtId="4" fontId="2" fillId="20" borderId="38" xfId="59" applyNumberFormat="1" applyFont="1" applyFill="1" applyBorder="1">
      <alignment/>
      <protection/>
    </xf>
    <xf numFmtId="4" fontId="2" fillId="20" borderId="22" xfId="59" applyNumberFormat="1" applyFont="1" applyFill="1" applyBorder="1">
      <alignment/>
      <protection/>
    </xf>
    <xf numFmtId="0" fontId="5" fillId="0" borderId="0" xfId="0" applyFont="1" applyBorder="1" applyAlignment="1">
      <alignment/>
    </xf>
    <xf numFmtId="4" fontId="2" fillId="0" borderId="39" xfId="59" applyNumberFormat="1" applyFont="1" applyFill="1" applyBorder="1">
      <alignment/>
      <protection/>
    </xf>
    <xf numFmtId="4" fontId="2" fillId="20" borderId="34" xfId="59" applyNumberFormat="1" applyFont="1" applyFill="1" applyBorder="1" applyAlignment="1">
      <alignment horizontal="left"/>
      <protection/>
    </xf>
    <xf numFmtId="4" fontId="2" fillId="20" borderId="40" xfId="59" applyNumberFormat="1" applyFont="1" applyFill="1" applyBorder="1" applyAlignment="1">
      <alignment horizontal="left"/>
      <protection/>
    </xf>
    <xf numFmtId="4" fontId="2" fillId="20" borderId="35" xfId="59" applyNumberFormat="1" applyFont="1" applyFill="1" applyBorder="1" applyAlignment="1">
      <alignment horizontal="left"/>
      <protection/>
    </xf>
    <xf numFmtId="0" fontId="2" fillId="20" borderId="41" xfId="59" applyFont="1" applyFill="1" applyBorder="1" applyAlignment="1">
      <alignment horizontal="center" wrapText="1"/>
      <protection/>
    </xf>
    <xf numFmtId="0" fontId="2" fillId="20" borderId="42" xfId="59" applyFont="1" applyFill="1" applyBorder="1" applyAlignment="1">
      <alignment horizontal="center" wrapText="1"/>
      <protection/>
    </xf>
    <xf numFmtId="0" fontId="3" fillId="20" borderId="42" xfId="62" applyFont="1" applyFill="1" applyBorder="1" applyAlignment="1">
      <alignment horizontal="center" wrapText="1"/>
      <protection/>
    </xf>
    <xf numFmtId="0" fontId="3" fillId="20" borderId="43" xfId="62" applyFont="1" applyFill="1" applyBorder="1" applyAlignment="1">
      <alignment horizontal="center" wrapText="1"/>
      <protection/>
    </xf>
    <xf numFmtId="4" fontId="2" fillId="20" borderId="12" xfId="59" applyNumberFormat="1" applyFont="1" applyFill="1" applyBorder="1" applyAlignment="1">
      <alignment horizontal="left"/>
      <protection/>
    </xf>
    <xf numFmtId="4" fontId="2" fillId="0" borderId="16" xfId="59" applyNumberFormat="1" applyFont="1" applyFill="1" applyBorder="1" applyAlignment="1">
      <alignment horizontal="left"/>
      <protection/>
    </xf>
    <xf numFmtId="4" fontId="2" fillId="20" borderId="16" xfId="59" applyNumberFormat="1" applyFont="1" applyFill="1" applyBorder="1" applyAlignment="1">
      <alignment horizontal="left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čiarky 2" xfId="43"/>
    <cellStyle name="čiarky 3" xfId="44"/>
    <cellStyle name="čiarky 4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Currency" xfId="55"/>
    <cellStyle name="Currency [0]" xfId="56"/>
    <cellStyle name="Neutral" xfId="57"/>
    <cellStyle name="normálne 2" xfId="58"/>
    <cellStyle name="normálne 2 2" xfId="59"/>
    <cellStyle name="normálne 3" xfId="60"/>
    <cellStyle name="normálne 4" xfId="61"/>
    <cellStyle name="normálne 5" xfId="62"/>
    <cellStyle name="Note" xfId="63"/>
    <cellStyle name="Output" xfId="64"/>
    <cellStyle name="Percent" xfId="65"/>
    <cellStyle name="percentá 2" xfId="66"/>
    <cellStyle name="percentá 3" xfId="67"/>
    <cellStyle name="percentá 4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B73"/>
  <sheetViews>
    <sheetView tabSelected="1" view="pageLayout" workbookViewId="0" topLeftCell="A1">
      <selection activeCell="H39" sqref="H39"/>
    </sheetView>
  </sheetViews>
  <sheetFormatPr defaultColWidth="9.140625" defaultRowHeight="15"/>
  <cols>
    <col min="1" max="1" width="23.8515625" style="3" customWidth="1"/>
    <col min="2" max="2" width="17.8515625" style="3" customWidth="1"/>
    <col min="3" max="3" width="20.8515625" style="3" customWidth="1"/>
    <col min="4" max="4" width="21.8515625" style="3" customWidth="1"/>
    <col min="5" max="5" width="17.140625" style="3" customWidth="1"/>
    <col min="6" max="6" width="16.140625" style="3" customWidth="1"/>
    <col min="7" max="7" width="17.57421875" style="3" customWidth="1"/>
    <col min="8" max="8" width="11.421875" style="123" bestFit="1" customWidth="1"/>
    <col min="9" max="9" width="11.7109375" style="3" bestFit="1" customWidth="1"/>
    <col min="10" max="16384" width="9.140625" style="3" customWidth="1"/>
  </cols>
  <sheetData>
    <row r="1" spans="1:184" ht="22.5" customHeight="1">
      <c r="A1" s="128" t="s">
        <v>68</v>
      </c>
      <c r="B1" s="129"/>
      <c r="C1" s="130"/>
      <c r="D1" s="130"/>
      <c r="E1" s="130"/>
      <c r="F1" s="130"/>
      <c r="G1" s="13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</row>
    <row r="2" spans="1:184" ht="32.25" customHeight="1">
      <c r="A2" s="4" t="s">
        <v>0</v>
      </c>
      <c r="B2" s="5" t="s">
        <v>67</v>
      </c>
      <c r="C2" s="6" t="s">
        <v>74</v>
      </c>
      <c r="D2" s="7" t="s">
        <v>75</v>
      </c>
      <c r="E2" s="8" t="s">
        <v>1</v>
      </c>
      <c r="F2" s="8" t="s">
        <v>2</v>
      </c>
      <c r="G2" s="9" t="s">
        <v>3</v>
      </c>
      <c r="H2" s="10"/>
      <c r="I2" s="11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</row>
    <row r="3" spans="1:184" ht="16.5" thickBot="1">
      <c r="A3" s="13"/>
      <c r="B3" s="14"/>
      <c r="C3" s="15"/>
      <c r="D3" s="15"/>
      <c r="E3" s="16">
        <v>1</v>
      </c>
      <c r="F3" s="16">
        <v>2</v>
      </c>
      <c r="G3" s="17" t="s">
        <v>4</v>
      </c>
      <c r="H3" s="11"/>
      <c r="I3" s="11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</row>
    <row r="4" spans="1:184" ht="15.75">
      <c r="A4" s="18" t="s">
        <v>5</v>
      </c>
      <c r="B4" s="19"/>
      <c r="C4" s="20"/>
      <c r="D4" s="20"/>
      <c r="E4" s="21">
        <f>E5+E6+E7+E8</f>
        <v>1010244.8905</v>
      </c>
      <c r="F4" s="21">
        <f>F5+F6+F7+F8</f>
        <v>178278.50950000001</v>
      </c>
      <c r="G4" s="21">
        <f>G5+G6+G7+G8</f>
        <v>1188523.4</v>
      </c>
      <c r="H4" s="22"/>
      <c r="I4" s="23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</row>
    <row r="5" spans="1:184" ht="15.75">
      <c r="A5" s="25" t="s">
        <v>6</v>
      </c>
      <c r="B5" s="26" t="s">
        <v>7</v>
      </c>
      <c r="C5" s="27" t="s">
        <v>61</v>
      </c>
      <c r="D5" s="28">
        <v>40099</v>
      </c>
      <c r="E5" s="29">
        <v>202918.3835</v>
      </c>
      <c r="F5" s="29">
        <v>35809.1265</v>
      </c>
      <c r="G5" s="30">
        <v>238727.51</v>
      </c>
      <c r="H5" s="31"/>
      <c r="I5" s="23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</row>
    <row r="6" spans="1:184" ht="15.75">
      <c r="A6" s="25" t="s">
        <v>8</v>
      </c>
      <c r="B6" s="26" t="s">
        <v>9</v>
      </c>
      <c r="C6" s="27" t="s">
        <v>61</v>
      </c>
      <c r="D6" s="28">
        <v>40149</v>
      </c>
      <c r="E6" s="29">
        <v>293267.527</v>
      </c>
      <c r="F6" s="29">
        <v>51753.093</v>
      </c>
      <c r="G6" s="30">
        <v>345020.62</v>
      </c>
      <c r="H6" s="31"/>
      <c r="I6" s="23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</row>
    <row r="7" spans="1:184" ht="15.75">
      <c r="A7" s="32" t="s">
        <v>10</v>
      </c>
      <c r="B7" s="26" t="s">
        <v>11</v>
      </c>
      <c r="C7" s="27" t="s">
        <v>61</v>
      </c>
      <c r="D7" s="33">
        <v>40395</v>
      </c>
      <c r="E7" s="34">
        <v>290841.36</v>
      </c>
      <c r="F7" s="34">
        <v>51324.94</v>
      </c>
      <c r="G7" s="35">
        <v>342166.3</v>
      </c>
      <c r="H7" s="31"/>
      <c r="I7" s="23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</row>
    <row r="8" spans="1:184" ht="16.5" thickBot="1">
      <c r="A8" s="32" t="s">
        <v>12</v>
      </c>
      <c r="B8" s="26" t="s">
        <v>13</v>
      </c>
      <c r="C8" s="27" t="s">
        <v>61</v>
      </c>
      <c r="D8" s="33">
        <v>40529</v>
      </c>
      <c r="E8" s="34">
        <v>223217.62</v>
      </c>
      <c r="F8" s="34">
        <v>39391.35</v>
      </c>
      <c r="G8" s="35">
        <v>262608.97</v>
      </c>
      <c r="H8" s="31"/>
      <c r="I8" s="23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</row>
    <row r="9" spans="1:184" ht="15.75">
      <c r="A9" s="18" t="s">
        <v>14</v>
      </c>
      <c r="B9" s="36"/>
      <c r="C9" s="20"/>
      <c r="D9" s="37"/>
      <c r="E9" s="21">
        <f>E10+E11+E12+E13</f>
        <v>482598.449</v>
      </c>
      <c r="F9" s="21">
        <f>F10+F11+F12+F13</f>
        <v>85164.43100000001</v>
      </c>
      <c r="G9" s="21">
        <f>G10+G11+G12+G13</f>
        <v>567762.88</v>
      </c>
      <c r="H9" s="38"/>
      <c r="I9" s="23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</row>
    <row r="10" spans="1:184" ht="15.75">
      <c r="A10" s="25" t="s">
        <v>6</v>
      </c>
      <c r="B10" s="26" t="s">
        <v>15</v>
      </c>
      <c r="C10" s="27" t="s">
        <v>27</v>
      </c>
      <c r="D10" s="28">
        <v>40121</v>
      </c>
      <c r="E10" s="29">
        <v>126643.2</v>
      </c>
      <c r="F10" s="29">
        <v>22348.8</v>
      </c>
      <c r="G10" s="30">
        <v>148992</v>
      </c>
      <c r="H10" s="31"/>
      <c r="I10" s="23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</row>
    <row r="11" spans="1:184" ht="15.75">
      <c r="A11" s="25" t="s">
        <v>8</v>
      </c>
      <c r="B11" s="26" t="s">
        <v>16</v>
      </c>
      <c r="C11" s="27" t="s">
        <v>27</v>
      </c>
      <c r="D11" s="28">
        <v>40178</v>
      </c>
      <c r="E11" s="29">
        <v>146367.229</v>
      </c>
      <c r="F11" s="29">
        <v>25829.511</v>
      </c>
      <c r="G11" s="30">
        <v>172196.74</v>
      </c>
      <c r="H11" s="31"/>
      <c r="I11" s="23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</row>
    <row r="12" spans="1:184" ht="15.75">
      <c r="A12" s="32" t="s">
        <v>10</v>
      </c>
      <c r="B12" s="39" t="s">
        <v>17</v>
      </c>
      <c r="C12" s="27" t="s">
        <v>27</v>
      </c>
      <c r="D12" s="33">
        <v>40245</v>
      </c>
      <c r="E12" s="34">
        <v>83695.38</v>
      </c>
      <c r="F12" s="34">
        <v>14769.77</v>
      </c>
      <c r="G12" s="35">
        <v>98465.15</v>
      </c>
      <c r="H12" s="23"/>
      <c r="I12" s="23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</row>
    <row r="13" spans="1:184" ht="16.5" thickBot="1">
      <c r="A13" s="32" t="s">
        <v>12</v>
      </c>
      <c r="B13" s="39" t="s">
        <v>18</v>
      </c>
      <c r="C13" s="27" t="s">
        <v>27</v>
      </c>
      <c r="D13" s="33">
        <v>40480</v>
      </c>
      <c r="E13" s="34">
        <v>125892.64</v>
      </c>
      <c r="F13" s="34">
        <v>22216.35</v>
      </c>
      <c r="G13" s="35">
        <v>148108.99</v>
      </c>
      <c r="H13" s="23"/>
      <c r="I13" s="23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</row>
    <row r="14" spans="1:184" ht="15.75">
      <c r="A14" s="18" t="s">
        <v>19</v>
      </c>
      <c r="B14" s="36"/>
      <c r="C14" s="20"/>
      <c r="D14" s="37"/>
      <c r="E14" s="21">
        <f>E15+E16+E17+E18</f>
        <v>936863.747</v>
      </c>
      <c r="F14" s="21">
        <f>F15+F16+F17+F18</f>
        <v>165328.89299999998</v>
      </c>
      <c r="G14" s="124">
        <f>G15+G16+G17+G18</f>
        <v>1102192.6400000001</v>
      </c>
      <c r="H14" s="42"/>
      <c r="I14" s="23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</row>
    <row r="15" spans="1:184" ht="15.75">
      <c r="A15" s="25" t="s">
        <v>6</v>
      </c>
      <c r="B15" s="26" t="s">
        <v>20</v>
      </c>
      <c r="C15" s="27" t="s">
        <v>27</v>
      </c>
      <c r="D15" s="28">
        <v>40126</v>
      </c>
      <c r="E15" s="29">
        <v>97981.387</v>
      </c>
      <c r="F15" s="29">
        <v>17290.833</v>
      </c>
      <c r="G15" s="30">
        <v>115272.22</v>
      </c>
      <c r="H15" s="31"/>
      <c r="I15" s="23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</row>
    <row r="16" spans="1:184" ht="15.75">
      <c r="A16" s="25" t="s">
        <v>8</v>
      </c>
      <c r="B16" s="26" t="s">
        <v>21</v>
      </c>
      <c r="C16" s="27" t="s">
        <v>27</v>
      </c>
      <c r="D16" s="28">
        <v>40337</v>
      </c>
      <c r="E16" s="29">
        <v>285862.8</v>
      </c>
      <c r="F16" s="29">
        <v>50446.38</v>
      </c>
      <c r="G16" s="30">
        <v>336309.18</v>
      </c>
      <c r="H16" s="23"/>
      <c r="I16" s="23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</row>
    <row r="17" spans="1:184" ht="15.75">
      <c r="A17" s="32" t="s">
        <v>10</v>
      </c>
      <c r="B17" s="39" t="s">
        <v>22</v>
      </c>
      <c r="C17" s="27" t="s">
        <v>27</v>
      </c>
      <c r="D17" s="33">
        <v>40410</v>
      </c>
      <c r="E17" s="34">
        <v>233830.14</v>
      </c>
      <c r="F17" s="34">
        <v>41264.14</v>
      </c>
      <c r="G17" s="35">
        <v>275094.28</v>
      </c>
      <c r="H17" s="23"/>
      <c r="I17" s="23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</row>
    <row r="18" spans="1:184" ht="16.5" thickBot="1">
      <c r="A18" s="32" t="s">
        <v>12</v>
      </c>
      <c r="B18" s="39" t="s">
        <v>72</v>
      </c>
      <c r="C18" s="40" t="s">
        <v>70</v>
      </c>
      <c r="D18" s="33"/>
      <c r="E18" s="34">
        <v>319189.42</v>
      </c>
      <c r="F18" s="34">
        <v>56327.54</v>
      </c>
      <c r="G18" s="41">
        <v>375516.95999999996</v>
      </c>
      <c r="H18" s="23"/>
      <c r="I18" s="2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</row>
    <row r="19" spans="1:184" ht="15.75">
      <c r="A19" s="18" t="s">
        <v>23</v>
      </c>
      <c r="B19" s="36"/>
      <c r="C19" s="20"/>
      <c r="D19" s="37"/>
      <c r="E19" s="21">
        <f>E20+E21+E22+E23</f>
        <v>1387435.2645</v>
      </c>
      <c r="F19" s="21">
        <f>F20+F21+F22+F23</f>
        <v>244841.5155</v>
      </c>
      <c r="G19" s="21">
        <f>G20+G21+G22+G23</f>
        <v>1632276.78</v>
      </c>
      <c r="H19" s="42"/>
      <c r="I19" s="23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</row>
    <row r="20" spans="1:184" ht="15.75">
      <c r="A20" s="25" t="s">
        <v>6</v>
      </c>
      <c r="B20" s="26" t="s">
        <v>24</v>
      </c>
      <c r="C20" s="27" t="s">
        <v>27</v>
      </c>
      <c r="D20" s="28">
        <v>40112</v>
      </c>
      <c r="E20" s="29">
        <v>312893.7975</v>
      </c>
      <c r="F20" s="29">
        <v>55216.5525</v>
      </c>
      <c r="G20" s="30">
        <v>368110.35</v>
      </c>
      <c r="H20" s="31"/>
      <c r="I20" s="23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</row>
    <row r="21" spans="1:184" ht="15.75">
      <c r="A21" s="25" t="s">
        <v>8</v>
      </c>
      <c r="B21" s="26" t="s">
        <v>25</v>
      </c>
      <c r="C21" s="27" t="s">
        <v>27</v>
      </c>
      <c r="D21" s="28">
        <v>40165</v>
      </c>
      <c r="E21" s="29">
        <v>265984.907</v>
      </c>
      <c r="F21" s="29">
        <v>46938.513</v>
      </c>
      <c r="G21" s="30">
        <v>312923.42</v>
      </c>
      <c r="H21" s="31"/>
      <c r="I21" s="11"/>
      <c r="J21" s="12"/>
      <c r="K21" s="12"/>
      <c r="L21" s="12"/>
      <c r="M21" s="12"/>
      <c r="N21" s="12"/>
      <c r="O21" s="12"/>
      <c r="P21" s="12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</row>
    <row r="22" spans="1:184" ht="15.75">
      <c r="A22" s="25" t="s">
        <v>10</v>
      </c>
      <c r="B22" s="26" t="s">
        <v>26</v>
      </c>
      <c r="C22" s="27" t="s">
        <v>27</v>
      </c>
      <c r="D22" s="28">
        <v>40395</v>
      </c>
      <c r="E22" s="29">
        <v>370570.9</v>
      </c>
      <c r="F22" s="29">
        <v>65394.86</v>
      </c>
      <c r="G22" s="30">
        <v>435965.76</v>
      </c>
      <c r="H22" s="31"/>
      <c r="I22" s="11"/>
      <c r="J22" s="12"/>
      <c r="K22" s="12"/>
      <c r="L22" s="12"/>
      <c r="M22" s="12"/>
      <c r="N22" s="12"/>
      <c r="O22" s="12"/>
      <c r="P22" s="12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</row>
    <row r="23" spans="1:184" ht="15.75">
      <c r="A23" s="25" t="s">
        <v>12</v>
      </c>
      <c r="B23" s="26" t="s">
        <v>71</v>
      </c>
      <c r="C23" s="40" t="s">
        <v>70</v>
      </c>
      <c r="D23" s="28"/>
      <c r="E23" s="29">
        <v>437985.66</v>
      </c>
      <c r="F23" s="29">
        <v>77291.59</v>
      </c>
      <c r="G23" s="43">
        <v>515277.25</v>
      </c>
      <c r="H23" s="42"/>
      <c r="I23" s="11"/>
      <c r="J23" s="12"/>
      <c r="K23" s="12"/>
      <c r="L23" s="12"/>
      <c r="M23" s="12"/>
      <c r="N23" s="12"/>
      <c r="O23" s="12"/>
      <c r="P23" s="12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</row>
    <row r="24" spans="1:184" ht="16.5" thickBot="1">
      <c r="A24" s="44" t="s">
        <v>28</v>
      </c>
      <c r="B24" s="45"/>
      <c r="C24" s="46"/>
      <c r="D24" s="46"/>
      <c r="E24" s="47">
        <f>E4+E9+E14+E19</f>
        <v>3817142.3510000003</v>
      </c>
      <c r="F24" s="47">
        <f>F4+F9+F14+F19</f>
        <v>673613.349</v>
      </c>
      <c r="G24" s="47">
        <f>G4+G9+G14+G19</f>
        <v>4490755.7</v>
      </c>
      <c r="H24" s="42"/>
      <c r="I24" s="11"/>
      <c r="J24" s="12"/>
      <c r="K24" s="12"/>
      <c r="L24" s="12"/>
      <c r="M24" s="12"/>
      <c r="N24" s="12"/>
      <c r="O24" s="12"/>
      <c r="P24" s="12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</row>
    <row r="25" spans="1:184" ht="15.75">
      <c r="A25" s="18" t="s">
        <v>62</v>
      </c>
      <c r="B25" s="36"/>
      <c r="C25" s="20"/>
      <c r="D25" s="20"/>
      <c r="E25" s="48"/>
      <c r="F25" s="48"/>
      <c r="G25" s="49"/>
      <c r="H25" s="31"/>
      <c r="I25" s="2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</row>
    <row r="26" spans="1:184" ht="15.75">
      <c r="A26" s="25" t="s">
        <v>6</v>
      </c>
      <c r="B26" s="26"/>
      <c r="C26" s="50"/>
      <c r="D26" s="50"/>
      <c r="E26" s="29"/>
      <c r="F26" s="29"/>
      <c r="G26" s="30"/>
      <c r="H26" s="31"/>
      <c r="I26" s="11"/>
      <c r="J26" s="12"/>
      <c r="K26" s="12"/>
      <c r="L26" s="12"/>
      <c r="M26" s="24"/>
      <c r="N26" s="12"/>
      <c r="O26" s="12"/>
      <c r="P26" s="12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</row>
    <row r="27" spans="1:184" ht="15.75">
      <c r="A27" s="51" t="s">
        <v>29</v>
      </c>
      <c r="B27" s="52" t="s">
        <v>30</v>
      </c>
      <c r="C27" s="53" t="s">
        <v>31</v>
      </c>
      <c r="D27" s="54">
        <v>40094</v>
      </c>
      <c r="E27" s="55">
        <v>98005.425</v>
      </c>
      <c r="F27" s="55">
        <v>17295.07</v>
      </c>
      <c r="G27" s="56">
        <v>115300.5</v>
      </c>
      <c r="H27" s="31"/>
      <c r="I27" s="11"/>
      <c r="J27" s="12"/>
      <c r="K27" s="12"/>
      <c r="L27" s="12"/>
      <c r="M27" s="12"/>
      <c r="N27" s="12"/>
      <c r="O27" s="12"/>
      <c r="P27" s="12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</row>
    <row r="28" spans="1:184" ht="15.75">
      <c r="A28" s="51" t="s">
        <v>32</v>
      </c>
      <c r="B28" s="52" t="s">
        <v>33</v>
      </c>
      <c r="C28" s="53" t="s">
        <v>31</v>
      </c>
      <c r="D28" s="54">
        <v>40094</v>
      </c>
      <c r="E28" s="55">
        <v>33766.8025</v>
      </c>
      <c r="F28" s="55">
        <v>5958.8475</v>
      </c>
      <c r="G28" s="56">
        <v>39725.65</v>
      </c>
      <c r="H28" s="31"/>
      <c r="I28" s="11"/>
      <c r="J28" s="12"/>
      <c r="K28" s="12"/>
      <c r="L28" s="12"/>
      <c r="M28" s="12"/>
      <c r="N28" s="12"/>
      <c r="O28" s="12"/>
      <c r="P28" s="12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</row>
    <row r="29" spans="1:184" ht="15.75">
      <c r="A29" s="57" t="s">
        <v>8</v>
      </c>
      <c r="B29" s="58"/>
      <c r="C29" s="59"/>
      <c r="D29" s="60"/>
      <c r="E29" s="61"/>
      <c r="F29" s="61"/>
      <c r="G29" s="62"/>
      <c r="H29" s="31"/>
      <c r="I29" s="11"/>
      <c r="J29" s="12"/>
      <c r="K29" s="12"/>
      <c r="L29" s="12"/>
      <c r="M29" s="12"/>
      <c r="N29" s="12"/>
      <c r="O29" s="12"/>
      <c r="P29" s="12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</row>
    <row r="30" spans="1:184" ht="15.75">
      <c r="A30" s="51" t="s">
        <v>32</v>
      </c>
      <c r="B30" s="52" t="s">
        <v>34</v>
      </c>
      <c r="C30" s="27" t="s">
        <v>27</v>
      </c>
      <c r="D30" s="33">
        <v>40298</v>
      </c>
      <c r="E30" s="61">
        <v>5533.03</v>
      </c>
      <c r="F30" s="61">
        <v>976.42</v>
      </c>
      <c r="G30" s="62">
        <v>6509.45</v>
      </c>
      <c r="H30" s="31"/>
      <c r="I30" s="63"/>
      <c r="J30" s="12"/>
      <c r="K30" s="12"/>
      <c r="L30" s="12"/>
      <c r="M30" s="12"/>
      <c r="N30" s="12"/>
      <c r="O30" s="12"/>
      <c r="P30" s="12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</row>
    <row r="31" spans="1:184" ht="15.75">
      <c r="A31" s="57" t="s">
        <v>10</v>
      </c>
      <c r="B31" s="58"/>
      <c r="C31" s="59"/>
      <c r="D31" s="60"/>
      <c r="E31" s="61"/>
      <c r="F31" s="61"/>
      <c r="G31" s="62"/>
      <c r="H31" s="23"/>
      <c r="I31" s="23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</row>
    <row r="32" spans="1:184" ht="15.75">
      <c r="A32" s="51" t="s">
        <v>32</v>
      </c>
      <c r="B32" s="52" t="s">
        <v>35</v>
      </c>
      <c r="C32" s="53" t="s">
        <v>31</v>
      </c>
      <c r="D32" s="54">
        <v>40393</v>
      </c>
      <c r="E32" s="55">
        <v>52315.82</v>
      </c>
      <c r="F32" s="55">
        <v>9232.2</v>
      </c>
      <c r="G32" s="56">
        <v>61548.02</v>
      </c>
      <c r="H32" s="31"/>
      <c r="I32" s="23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</row>
    <row r="33" spans="1:184" ht="15.75">
      <c r="A33" s="57" t="s">
        <v>12</v>
      </c>
      <c r="B33" s="58"/>
      <c r="C33" s="64"/>
      <c r="D33" s="65"/>
      <c r="E33" s="66"/>
      <c r="F33" s="66"/>
      <c r="G33" s="67"/>
      <c r="H33" s="63"/>
      <c r="I33" s="11"/>
      <c r="J33" s="12"/>
      <c r="K33" s="12"/>
      <c r="L33" s="12"/>
      <c r="M33" s="12"/>
      <c r="N33" s="12"/>
      <c r="O33" s="12"/>
      <c r="P33" s="12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</row>
    <row r="34" spans="1:184" ht="15.75">
      <c r="A34" s="51" t="s">
        <v>32</v>
      </c>
      <c r="B34" s="52" t="s">
        <v>36</v>
      </c>
      <c r="C34" s="27" t="s">
        <v>27</v>
      </c>
      <c r="D34" s="33">
        <v>40434</v>
      </c>
      <c r="E34" s="61">
        <v>40210.68</v>
      </c>
      <c r="F34" s="61">
        <v>7096</v>
      </c>
      <c r="G34" s="62">
        <v>47306.68</v>
      </c>
      <c r="H34" s="31"/>
      <c r="I34" s="11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</row>
    <row r="35" spans="1:184" ht="15.75">
      <c r="A35" s="57" t="s">
        <v>37</v>
      </c>
      <c r="B35" s="58"/>
      <c r="C35" s="64"/>
      <c r="D35" s="65"/>
      <c r="E35" s="66"/>
      <c r="F35" s="66"/>
      <c r="G35" s="67"/>
      <c r="H35" s="63"/>
      <c r="I35" s="11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</row>
    <row r="36" spans="1:184" ht="15.75">
      <c r="A36" s="51" t="s">
        <v>32</v>
      </c>
      <c r="B36" s="52" t="s">
        <v>38</v>
      </c>
      <c r="C36" s="27" t="s">
        <v>27</v>
      </c>
      <c r="D36" s="33">
        <v>40473</v>
      </c>
      <c r="E36" s="61">
        <v>23254.28</v>
      </c>
      <c r="F36" s="61">
        <v>4103.7</v>
      </c>
      <c r="G36" s="62">
        <v>27357.98</v>
      </c>
      <c r="H36" s="63"/>
      <c r="I36" s="11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</row>
    <row r="37" spans="1:184" ht="15.75">
      <c r="A37" s="57" t="s">
        <v>39</v>
      </c>
      <c r="B37" s="58"/>
      <c r="C37" s="68"/>
      <c r="D37" s="40"/>
      <c r="E37" s="61"/>
      <c r="F37" s="61"/>
      <c r="G37" s="62"/>
      <c r="H37" s="63"/>
      <c r="I37" s="11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</row>
    <row r="38" spans="1:184" ht="15.75">
      <c r="A38" s="51" t="s">
        <v>32</v>
      </c>
      <c r="B38" s="58" t="s">
        <v>40</v>
      </c>
      <c r="C38" s="27" t="s">
        <v>27</v>
      </c>
      <c r="D38" s="33">
        <v>40533</v>
      </c>
      <c r="E38" s="61">
        <v>18236.83</v>
      </c>
      <c r="F38" s="61">
        <v>3218.26</v>
      </c>
      <c r="G38" s="62">
        <v>21455.090000000004</v>
      </c>
      <c r="H38" s="63"/>
      <c r="I38" s="11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</row>
    <row r="39" spans="1:184" ht="15.75">
      <c r="A39" s="69" t="s">
        <v>41</v>
      </c>
      <c r="B39" s="58"/>
      <c r="C39" s="70"/>
      <c r="D39" s="71"/>
      <c r="E39" s="72"/>
      <c r="F39" s="72"/>
      <c r="G39" s="84"/>
      <c r="H39" s="63"/>
      <c r="I39" s="11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</row>
    <row r="40" spans="1:184" ht="15.75">
      <c r="A40" s="51" t="s">
        <v>32</v>
      </c>
      <c r="B40" s="58" t="s">
        <v>73</v>
      </c>
      <c r="C40" s="40" t="s">
        <v>70</v>
      </c>
      <c r="D40" s="71"/>
      <c r="E40" s="72">
        <v>21152.22</v>
      </c>
      <c r="F40" s="72">
        <v>3732.74</v>
      </c>
      <c r="G40" s="84">
        <v>24884.96</v>
      </c>
      <c r="H40" s="63"/>
      <c r="I40" s="11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</row>
    <row r="41" spans="1:184" ht="15.75">
      <c r="A41" s="73" t="s">
        <v>64</v>
      </c>
      <c r="B41" s="74"/>
      <c r="C41" s="75"/>
      <c r="D41" s="76"/>
      <c r="E41" s="77">
        <f>E30+E34+E36+E38</f>
        <v>87234.81999999999</v>
      </c>
      <c r="F41" s="77">
        <f>F30+F34+F36+F38</f>
        <v>15394.38</v>
      </c>
      <c r="G41" s="77">
        <f>G30+G34+G36+G38</f>
        <v>102629.20000000001</v>
      </c>
      <c r="H41" s="78"/>
      <c r="I41" s="11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</row>
    <row r="42" spans="1:184" ht="16.5" thickBot="1">
      <c r="A42" s="79" t="s">
        <v>76</v>
      </c>
      <c r="B42" s="80"/>
      <c r="C42" s="80"/>
      <c r="D42" s="80"/>
      <c r="E42" s="81">
        <f>E27+E28+E32</f>
        <v>184088.04750000002</v>
      </c>
      <c r="F42" s="81">
        <f>F27+F28+F32</f>
        <v>32486.1175</v>
      </c>
      <c r="G42" s="81">
        <f>G27+G28+G32</f>
        <v>216574.16999999998</v>
      </c>
      <c r="H42" s="78"/>
      <c r="I42" s="11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</row>
    <row r="43" spans="1:184" ht="15.75">
      <c r="A43" s="18" t="s">
        <v>63</v>
      </c>
      <c r="B43" s="36"/>
      <c r="C43" s="20"/>
      <c r="D43" s="20"/>
      <c r="E43" s="21">
        <v>625341.5615</v>
      </c>
      <c r="F43" s="21">
        <v>148622.4185</v>
      </c>
      <c r="G43" s="82">
        <v>727495.6599999999</v>
      </c>
      <c r="H43" s="63"/>
      <c r="I43" s="11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</row>
    <row r="44" spans="1:184" ht="15.75">
      <c r="A44" s="25" t="s">
        <v>6</v>
      </c>
      <c r="B44" s="26"/>
      <c r="C44" s="50"/>
      <c r="D44" s="50"/>
      <c r="E44" s="29"/>
      <c r="F44" s="29"/>
      <c r="G44" s="30"/>
      <c r="H44" s="63"/>
      <c r="I44" s="11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</row>
    <row r="45" spans="1:184" ht="15.75">
      <c r="A45" s="51" t="s">
        <v>29</v>
      </c>
      <c r="B45" s="52" t="s">
        <v>42</v>
      </c>
      <c r="C45" s="27" t="s">
        <v>27</v>
      </c>
      <c r="D45" s="28">
        <v>40130</v>
      </c>
      <c r="E45" s="83">
        <v>118589.78150000001</v>
      </c>
      <c r="F45" s="83">
        <v>20927.608500000002</v>
      </c>
      <c r="G45" s="84">
        <v>139517.39</v>
      </c>
      <c r="H45" s="63"/>
      <c r="I45" s="11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</row>
    <row r="46" spans="1:184" ht="15.75">
      <c r="A46" s="51" t="s">
        <v>32</v>
      </c>
      <c r="B46" s="52" t="s">
        <v>43</v>
      </c>
      <c r="C46" s="27" t="s">
        <v>27</v>
      </c>
      <c r="D46" s="28">
        <v>40130</v>
      </c>
      <c r="E46" s="83">
        <v>12561.5</v>
      </c>
      <c r="F46" s="83">
        <v>2216.73</v>
      </c>
      <c r="G46" s="84">
        <v>14778.23</v>
      </c>
      <c r="H46" s="11"/>
      <c r="I46" s="31"/>
      <c r="J46" s="11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</row>
    <row r="47" spans="1:184" ht="15.75">
      <c r="A47" s="57" t="s">
        <v>8</v>
      </c>
      <c r="B47" s="85"/>
      <c r="C47" s="86"/>
      <c r="D47" s="87"/>
      <c r="E47" s="83"/>
      <c r="F47" s="83"/>
      <c r="G47" s="88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</row>
    <row r="48" spans="1:9" ht="15.75">
      <c r="A48" s="51" t="s">
        <v>29</v>
      </c>
      <c r="B48" s="52" t="s">
        <v>44</v>
      </c>
      <c r="C48" s="27" t="s">
        <v>27</v>
      </c>
      <c r="D48" s="28">
        <v>40213</v>
      </c>
      <c r="E48" s="83">
        <v>144740.14</v>
      </c>
      <c r="F48" s="83">
        <v>25542.38</v>
      </c>
      <c r="G48" s="88">
        <v>170282.52</v>
      </c>
      <c r="H48" s="11"/>
      <c r="I48" s="89"/>
    </row>
    <row r="49" spans="1:9" ht="15.75">
      <c r="A49" s="51" t="s">
        <v>32</v>
      </c>
      <c r="B49" s="52" t="s">
        <v>45</v>
      </c>
      <c r="C49" s="53" t="s">
        <v>31</v>
      </c>
      <c r="D49" s="54">
        <v>40213</v>
      </c>
      <c r="E49" s="55">
        <v>12792.074999999999</v>
      </c>
      <c r="F49" s="55">
        <v>2257.4249999999997</v>
      </c>
      <c r="G49" s="56">
        <v>15049.5</v>
      </c>
      <c r="H49" s="11"/>
      <c r="I49" s="12"/>
    </row>
    <row r="50" spans="1:9" ht="15.75">
      <c r="A50" s="90" t="s">
        <v>10</v>
      </c>
      <c r="B50" s="85"/>
      <c r="C50" s="87"/>
      <c r="D50" s="87"/>
      <c r="E50" s="91"/>
      <c r="F50" s="92"/>
      <c r="G50" s="88"/>
      <c r="H50" s="11"/>
      <c r="I50" s="12"/>
    </row>
    <row r="51" spans="1:9" ht="15.75">
      <c r="A51" s="51" t="s">
        <v>29</v>
      </c>
      <c r="B51" s="52" t="s">
        <v>46</v>
      </c>
      <c r="C51" s="27" t="s">
        <v>27</v>
      </c>
      <c r="D51" s="28">
        <v>40295</v>
      </c>
      <c r="E51" s="83">
        <v>36818.48</v>
      </c>
      <c r="F51" s="83">
        <v>6497.38</v>
      </c>
      <c r="G51" s="88">
        <v>43315.86</v>
      </c>
      <c r="H51" s="11"/>
      <c r="I51" s="12"/>
    </row>
    <row r="52" spans="1:9" ht="15.75">
      <c r="A52" s="51" t="s">
        <v>32</v>
      </c>
      <c r="B52" s="52" t="s">
        <v>47</v>
      </c>
      <c r="C52" s="27" t="s">
        <v>27</v>
      </c>
      <c r="D52" s="28">
        <v>40388</v>
      </c>
      <c r="E52" s="83">
        <v>819.39</v>
      </c>
      <c r="F52" s="83">
        <v>144.6</v>
      </c>
      <c r="G52" s="84">
        <v>963.99</v>
      </c>
      <c r="H52" s="11"/>
      <c r="I52" s="12"/>
    </row>
    <row r="53" spans="1:9" ht="15.75">
      <c r="A53" s="90" t="s">
        <v>12</v>
      </c>
      <c r="B53" s="85"/>
      <c r="C53" s="50"/>
      <c r="D53" s="40"/>
      <c r="E53" s="66"/>
      <c r="F53" s="66"/>
      <c r="G53" s="67"/>
      <c r="H53" s="11"/>
      <c r="I53" s="12"/>
    </row>
    <row r="54" spans="1:9" ht="15.75">
      <c r="A54" s="93" t="s">
        <v>29</v>
      </c>
      <c r="B54" s="85" t="s">
        <v>48</v>
      </c>
      <c r="C54" s="27" t="s">
        <v>27</v>
      </c>
      <c r="D54" s="94">
        <v>40389</v>
      </c>
      <c r="E54" s="95">
        <v>115006.07</v>
      </c>
      <c r="F54" s="95">
        <v>20295.19</v>
      </c>
      <c r="G54" s="96">
        <v>135301.26</v>
      </c>
      <c r="H54" s="11"/>
      <c r="I54" s="12"/>
    </row>
    <row r="55" spans="1:9" ht="15.75">
      <c r="A55" s="69" t="s">
        <v>37</v>
      </c>
      <c r="B55" s="53"/>
      <c r="C55" s="91"/>
      <c r="D55" s="53"/>
      <c r="E55" s="55"/>
      <c r="F55" s="55"/>
      <c r="G55" s="56"/>
      <c r="H55" s="11"/>
      <c r="I55" s="12"/>
    </row>
    <row r="56" spans="1:9" ht="15.75">
      <c r="A56" s="91" t="s">
        <v>29</v>
      </c>
      <c r="B56" s="53" t="s">
        <v>49</v>
      </c>
      <c r="C56" s="27" t="s">
        <v>27</v>
      </c>
      <c r="D56" s="54">
        <v>40528</v>
      </c>
      <c r="E56" s="55">
        <v>147157.63</v>
      </c>
      <c r="F56" s="55">
        <v>25968.99</v>
      </c>
      <c r="G56" s="56">
        <v>173126.62</v>
      </c>
      <c r="H56" s="11"/>
      <c r="I56" s="97"/>
    </row>
    <row r="57" spans="1:9" ht="15.75">
      <c r="A57" s="69" t="s">
        <v>39</v>
      </c>
      <c r="B57" s="60"/>
      <c r="C57" s="59"/>
      <c r="D57" s="60"/>
      <c r="E57" s="98"/>
      <c r="F57" s="98"/>
      <c r="G57" s="99"/>
      <c r="H57" s="11"/>
      <c r="I57" s="12"/>
    </row>
    <row r="58" spans="1:9" ht="15.75">
      <c r="A58" s="91" t="s">
        <v>29</v>
      </c>
      <c r="B58" s="53" t="s">
        <v>50</v>
      </c>
      <c r="C58" s="27" t="s">
        <v>27</v>
      </c>
      <c r="D58" s="100">
        <v>40529</v>
      </c>
      <c r="E58" s="98">
        <v>3180.25</v>
      </c>
      <c r="F58" s="98">
        <v>561.22</v>
      </c>
      <c r="G58" s="99">
        <v>3741.47</v>
      </c>
      <c r="H58" s="11"/>
      <c r="I58" s="12"/>
    </row>
    <row r="59" spans="1:9" ht="15.75">
      <c r="A59" s="69" t="s">
        <v>41</v>
      </c>
      <c r="B59" s="58"/>
      <c r="C59" s="59"/>
      <c r="D59" s="60"/>
      <c r="E59" s="98"/>
      <c r="F59" s="98"/>
      <c r="G59" s="99"/>
      <c r="H59" s="11"/>
      <c r="I59" s="12"/>
    </row>
    <row r="60" spans="1:9" ht="15.75">
      <c r="A60" s="91" t="s">
        <v>29</v>
      </c>
      <c r="B60" s="58" t="s">
        <v>51</v>
      </c>
      <c r="C60" s="27" t="s">
        <v>27</v>
      </c>
      <c r="D60" s="100">
        <v>40533</v>
      </c>
      <c r="E60" s="98">
        <v>46468.32</v>
      </c>
      <c r="F60" s="98">
        <v>8200.29</v>
      </c>
      <c r="G60" s="99">
        <v>54668.61</v>
      </c>
      <c r="H60" s="63"/>
      <c r="I60" s="12"/>
    </row>
    <row r="61" spans="1:9" ht="15.75">
      <c r="A61" s="44" t="s">
        <v>66</v>
      </c>
      <c r="B61" s="74"/>
      <c r="C61" s="74"/>
      <c r="D61" s="74"/>
      <c r="E61" s="47">
        <f>E45+E46+E48+E51+E52+E54+E56+E58+E60</f>
        <v>625341.5615</v>
      </c>
      <c r="F61" s="47">
        <f>F45+F46+F48+F51+F52+F54+F56+F58+F60</f>
        <v>110354.3885</v>
      </c>
      <c r="G61" s="47">
        <f>G45+G46+G48+G51+G52+G54+G56+G58+G60</f>
        <v>735695.95</v>
      </c>
      <c r="H61" s="78"/>
      <c r="I61" s="12"/>
    </row>
    <row r="62" spans="1:9" ht="15.75">
      <c r="A62" s="79" t="s">
        <v>77</v>
      </c>
      <c r="B62" s="74"/>
      <c r="C62" s="74"/>
      <c r="D62" s="74"/>
      <c r="E62" s="47">
        <f>E49</f>
        <v>12792.074999999999</v>
      </c>
      <c r="F62" s="47">
        <f>F49</f>
        <v>2257.4249999999997</v>
      </c>
      <c r="G62" s="77">
        <f>G49</f>
        <v>15049.5</v>
      </c>
      <c r="H62" s="78"/>
      <c r="I62" s="12"/>
    </row>
    <row r="63" spans="1:9" ht="15.75">
      <c r="A63" s="32" t="s">
        <v>52</v>
      </c>
      <c r="B63" s="39"/>
      <c r="C63" s="68"/>
      <c r="D63" s="68"/>
      <c r="E63" s="34">
        <v>63508.13</v>
      </c>
      <c r="F63" s="34">
        <v>11207.32</v>
      </c>
      <c r="G63" s="35">
        <v>74715.45</v>
      </c>
      <c r="H63" s="11"/>
      <c r="I63" s="12"/>
    </row>
    <row r="64" spans="1:10" ht="15.75">
      <c r="A64" s="101" t="s">
        <v>6</v>
      </c>
      <c r="B64" s="102"/>
      <c r="C64" s="91"/>
      <c r="D64" s="91"/>
      <c r="E64" s="91"/>
      <c r="F64" s="91"/>
      <c r="G64" s="103"/>
      <c r="H64" s="11"/>
      <c r="I64" s="12"/>
      <c r="J64" s="12"/>
    </row>
    <row r="65" spans="1:10" ht="16.5" thickBot="1">
      <c r="A65" s="104" t="s">
        <v>32</v>
      </c>
      <c r="B65" s="105" t="s">
        <v>53</v>
      </c>
      <c r="C65" s="106" t="s">
        <v>27</v>
      </c>
      <c r="D65" s="94">
        <v>40304</v>
      </c>
      <c r="E65" s="107">
        <v>63508.13</v>
      </c>
      <c r="F65" s="107">
        <v>11207.32</v>
      </c>
      <c r="G65" s="41">
        <v>74715.45</v>
      </c>
      <c r="H65" s="11"/>
      <c r="I65" s="12"/>
      <c r="J65" s="12"/>
    </row>
    <row r="66" spans="1:10" ht="15.75">
      <c r="A66" s="32" t="s">
        <v>54</v>
      </c>
      <c r="B66" s="39"/>
      <c r="C66" s="68"/>
      <c r="D66" s="20"/>
      <c r="E66" s="34">
        <v>22220.48</v>
      </c>
      <c r="F66" s="34">
        <v>3921.26</v>
      </c>
      <c r="G66" s="35">
        <v>26141.74</v>
      </c>
      <c r="H66" s="11"/>
      <c r="I66" s="12"/>
      <c r="J66" s="12"/>
    </row>
    <row r="67" spans="1:10" ht="15.75">
      <c r="A67" s="108" t="s">
        <v>55</v>
      </c>
      <c r="B67" s="58"/>
      <c r="C67" s="109"/>
      <c r="D67" s="109"/>
      <c r="E67" s="91"/>
      <c r="F67" s="110"/>
      <c r="G67" s="62"/>
      <c r="H67" s="11"/>
      <c r="I67" s="12"/>
      <c r="J67" s="12"/>
    </row>
    <row r="68" spans="1:10" ht="16.5" thickBot="1">
      <c r="A68" s="111" t="s">
        <v>56</v>
      </c>
      <c r="B68" s="105" t="s">
        <v>65</v>
      </c>
      <c r="C68" s="106" t="s">
        <v>27</v>
      </c>
      <c r="D68" s="112">
        <v>40242</v>
      </c>
      <c r="E68" s="113">
        <v>22220.48</v>
      </c>
      <c r="F68" s="113">
        <v>3921.26</v>
      </c>
      <c r="G68" s="41">
        <v>26141.74</v>
      </c>
      <c r="H68" s="11"/>
      <c r="I68" s="12"/>
      <c r="J68" s="12"/>
    </row>
    <row r="69" spans="1:10" ht="15.75">
      <c r="A69" s="132" t="s">
        <v>57</v>
      </c>
      <c r="B69" s="132"/>
      <c r="C69" s="132"/>
      <c r="D69" s="132"/>
      <c r="E69" s="114">
        <f>E4+E9+E15+E16+E17+E20+E21+E22+E41+E61+E65+E68</f>
        <v>3858272.2624999997</v>
      </c>
      <c r="F69" s="114">
        <f>F4+F9+F15+F16+F17+F20+F21+F22+F41+F61+F65+F68</f>
        <v>680871.5675</v>
      </c>
      <c r="G69" s="115">
        <f>G4+G9+G15+G16+G17+G20+G21+G22+G41+G61+G65+G68</f>
        <v>4539143.830000001</v>
      </c>
      <c r="H69" s="116"/>
      <c r="I69" s="11"/>
      <c r="J69" s="12"/>
    </row>
    <row r="70" spans="1:10" ht="15.75">
      <c r="A70" s="133" t="s">
        <v>58</v>
      </c>
      <c r="B70" s="133"/>
      <c r="C70" s="133"/>
      <c r="D70" s="133"/>
      <c r="E70" s="117">
        <f>E24+E45+E48+E51+E54+E56+E58+E60</f>
        <v>4429103.022500001</v>
      </c>
      <c r="F70" s="117">
        <f>F24+F45+F48+F51+F54+F56+F58+F60</f>
        <v>781606.4075</v>
      </c>
      <c r="G70" s="118">
        <f>G24+G45+G48+G51+G54+G56+G58+G60</f>
        <v>5210709.43</v>
      </c>
      <c r="H70" s="116"/>
      <c r="I70" s="63"/>
      <c r="J70" s="97"/>
    </row>
    <row r="71" spans="1:10" ht="15.75">
      <c r="A71" s="133" t="s">
        <v>59</v>
      </c>
      <c r="B71" s="133"/>
      <c r="C71" s="133"/>
      <c r="D71" s="133"/>
      <c r="E71" s="117">
        <f>E30+E34+E36+E38+E46+E52+E65+E68</f>
        <v>186344.32</v>
      </c>
      <c r="F71" s="117">
        <f>F30+F34+F36+F38+F46+F52+F65+F68</f>
        <v>32884.29</v>
      </c>
      <c r="G71" s="119">
        <f>G30+G34+G36+G38+G46+G52+G65+G68</f>
        <v>219228.61</v>
      </c>
      <c r="H71" s="11"/>
      <c r="I71" s="63"/>
      <c r="J71" s="97"/>
    </row>
    <row r="72" spans="1:10" ht="15.75">
      <c r="A72" s="134" t="s">
        <v>60</v>
      </c>
      <c r="B72" s="134"/>
      <c r="C72" s="134"/>
      <c r="D72" s="134"/>
      <c r="E72" s="47">
        <f>E27+E28+E32+E49</f>
        <v>196880.12250000003</v>
      </c>
      <c r="F72" s="47">
        <f>F27+F28+F32+F49</f>
        <v>34743.5425</v>
      </c>
      <c r="G72" s="120">
        <f>G27+G28+G32+G49</f>
        <v>231623.66999999998</v>
      </c>
      <c r="H72" s="11"/>
      <c r="I72" s="12"/>
      <c r="J72" s="12"/>
    </row>
    <row r="73" spans="1:10" ht="16.5" thickBot="1">
      <c r="A73" s="125" t="s">
        <v>69</v>
      </c>
      <c r="B73" s="126"/>
      <c r="C73" s="126"/>
      <c r="D73" s="127"/>
      <c r="E73" s="121">
        <f>E69+E72+E18+E23+E40</f>
        <v>4833479.685</v>
      </c>
      <c r="F73" s="121">
        <f>F69+F72+F18+F23+F40</f>
        <v>852966.98</v>
      </c>
      <c r="G73" s="122">
        <f>G69+G72+G18+G23+G40</f>
        <v>5686446.670000001</v>
      </c>
      <c r="H73" s="11"/>
      <c r="I73" s="11"/>
      <c r="J73" s="12"/>
    </row>
  </sheetData>
  <sheetProtection/>
  <mergeCells count="6">
    <mergeCell ref="A73:D73"/>
    <mergeCell ref="A1:G1"/>
    <mergeCell ref="A69:D69"/>
    <mergeCell ref="A70:D70"/>
    <mergeCell ref="A71:D71"/>
    <mergeCell ref="A72:D7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  <headerFooter alignWithMargins="0">
    <oddHeader>&amp;L&amp;"Arial Narrow,Normálne"&amp;10Príloha č.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zvargova</dc:creator>
  <cp:keywords/>
  <dc:description/>
  <cp:lastModifiedBy>Ivana Kažimírová</cp:lastModifiedBy>
  <cp:lastPrinted>2011-03-15T07:43:03Z</cp:lastPrinted>
  <dcterms:created xsi:type="dcterms:W3CDTF">2011-02-09T08:29:34Z</dcterms:created>
  <dcterms:modified xsi:type="dcterms:W3CDTF">2011-03-30T07:47:53Z</dcterms:modified>
  <cp:category/>
  <cp:version/>
  <cp:contentType/>
  <cp:contentStatus/>
</cp:coreProperties>
</file>