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1355" windowHeight="7935" activeTab="0"/>
  </bookViews>
  <sheets>
    <sheet name="tabuľka č. 4 k ZU2009" sheetId="1" r:id="rId1"/>
  </sheets>
  <definedNames/>
  <calcPr calcId="125725"/>
</workbook>
</file>

<file path=xl/sharedStrings.xml><?xml version="1.0" encoding="utf-8"?>
<sst xmlns="http://schemas.openxmlformats.org/spreadsheetml/2006/main" count="63" uniqueCount="39">
  <si>
    <t>A. záväzný ukazovateľ</t>
  </si>
  <si>
    <t>B. Prostriedky z rozpočtu EU</t>
  </si>
  <si>
    <t>I. Príjmy</t>
  </si>
  <si>
    <t>II. Výdavky kapitoly celkom</t>
  </si>
  <si>
    <t xml:space="preserve">Schválený </t>
  </si>
  <si>
    <t>rozpočet</t>
  </si>
  <si>
    <t>A1. prostriedky na spolufinancovanie</t>
  </si>
  <si>
    <t>A2. mzdy, platy, služobné príjmy a OOV</t>
  </si>
  <si>
    <t>A3. kapitálové výdavky</t>
  </si>
  <si>
    <t>-</t>
  </si>
  <si>
    <t>B.  Prostriedky z rozpočtu EÚ</t>
  </si>
  <si>
    <t>Upravený</t>
  </si>
  <si>
    <t>Skutočnosť</t>
  </si>
  <si>
    <t>k</t>
  </si>
  <si>
    <t>% plnenia</t>
  </si>
  <si>
    <t>rozpočtu</t>
  </si>
  <si>
    <t>v tom:</t>
  </si>
  <si>
    <t>schváleného</t>
  </si>
  <si>
    <t>upraveného</t>
  </si>
  <si>
    <t>A. Výdavky spolu bez prostriedkov z rozpočtu EÚ</t>
  </si>
  <si>
    <t xml:space="preserve">          mzdy, platy, služobné príjmy a OOV aparátu ústredného orgánu</t>
  </si>
  <si>
    <t xml:space="preserve">          aparát ústredného orgánu</t>
  </si>
  <si>
    <t xml:space="preserve">      z toho: </t>
  </si>
  <si>
    <t xml:space="preserve">      z toho:</t>
  </si>
  <si>
    <t xml:space="preserve">      počet zamestnancov</t>
  </si>
  <si>
    <t>v eur</t>
  </si>
  <si>
    <t xml:space="preserve">          zdroj 13</t>
  </si>
  <si>
    <t xml:space="preserve">          zdroj 11</t>
  </si>
  <si>
    <t>C. Účelové prostriedky</t>
  </si>
  <si>
    <t>D. Rozpočet kapitoly podľa programov</t>
  </si>
  <si>
    <t xml:space="preserve">   06S Nezávislá kontrolná činnosť (zdroj 11)</t>
  </si>
  <si>
    <t xml:space="preserve">   v tom:  zdroj 11</t>
  </si>
  <si>
    <t xml:space="preserve">              zdroj 13</t>
  </si>
  <si>
    <t xml:space="preserve">   0A90B01 Národný projekt KIS NKÚ SR - Elektronické služby NKÚ SR </t>
  </si>
  <si>
    <t xml:space="preserve">   06G1I01 Budovanie kapacít a zlepšenie kvality verejnej správy v BSK - NKÚ SR</t>
  </si>
  <si>
    <t xml:space="preserve">   v tom:</t>
  </si>
  <si>
    <t xml:space="preserve">   06G1J01 Zlepšenie kvality služieb poskytovaných verejnou správou a nezisk.org. </t>
  </si>
  <si>
    <t xml:space="preserve">   v tom:  </t>
  </si>
  <si>
    <t xml:space="preserve">              zdroj 11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</si>
</sst>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0" borderId="5" xfId="0" applyFont="1" applyBorder="1"/>
    <xf numFmtId="3" fontId="0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2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0" fillId="0" borderId="5" xfId="0" applyFont="1" applyFill="1" applyBorder="1"/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/>
    <xf numFmtId="0" fontId="0" fillId="0" borderId="3" xfId="0" applyFont="1" applyFill="1" applyBorder="1" applyAlignment="1">
      <alignment horizontal="center"/>
    </xf>
    <xf numFmtId="164" fontId="0" fillId="0" borderId="8" xfId="0" applyNumberFormat="1" applyFont="1" applyFill="1" applyBorder="1"/>
    <xf numFmtId="164" fontId="0" fillId="0" borderId="3" xfId="0" applyNumberFormat="1" applyFont="1" applyFill="1" applyBorder="1"/>
    <xf numFmtId="0" fontId="0" fillId="0" borderId="0" xfId="0" applyFont="1" applyFill="1"/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2" fillId="0" borderId="9" xfId="0" applyFont="1" applyBorder="1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0">
      <selection activeCell="H14" sqref="H14"/>
    </sheetView>
  </sheetViews>
  <sheetFormatPr defaultColWidth="9.140625" defaultRowHeight="12.75"/>
  <cols>
    <col min="1" max="1" width="70.28125" style="2" customWidth="1"/>
    <col min="2" max="2" width="14.140625" style="2" customWidth="1"/>
    <col min="3" max="3" width="16.140625" style="2" customWidth="1"/>
    <col min="4" max="4" width="14.421875" style="2" customWidth="1"/>
    <col min="5" max="6" width="14.8515625" style="2" customWidth="1"/>
    <col min="7" max="8" width="9.140625" style="2" customWidth="1"/>
    <col min="9" max="9" width="11.421875" style="2" bestFit="1" customWidth="1"/>
    <col min="10" max="16384" width="9.140625" style="2" customWidth="1"/>
  </cols>
  <sheetData>
    <row r="1" spans="1:12" ht="13.5" thickBot="1">
      <c r="A1" s="19"/>
      <c r="F1" s="23" t="s">
        <v>25</v>
      </c>
      <c r="G1" s="3"/>
      <c r="H1" s="3"/>
      <c r="I1" s="3"/>
      <c r="J1" s="3"/>
      <c r="K1" s="3"/>
      <c r="L1" s="3"/>
    </row>
    <row r="2" spans="1:9" ht="12.75">
      <c r="A2" s="10"/>
      <c r="B2" s="5" t="s">
        <v>4</v>
      </c>
      <c r="C2" s="25" t="s">
        <v>11</v>
      </c>
      <c r="D2" s="5" t="s">
        <v>12</v>
      </c>
      <c r="E2" s="25" t="s">
        <v>14</v>
      </c>
      <c r="F2" s="5" t="s">
        <v>14</v>
      </c>
      <c r="G2" s="3"/>
      <c r="H2" s="3"/>
      <c r="I2" s="3"/>
    </row>
    <row r="3" spans="1:9" ht="12.75">
      <c r="A3" s="11"/>
      <c r="B3" s="6" t="s">
        <v>5</v>
      </c>
      <c r="C3" s="26" t="s">
        <v>5</v>
      </c>
      <c r="D3" s="6" t="s">
        <v>13</v>
      </c>
      <c r="E3" s="26" t="s">
        <v>17</v>
      </c>
      <c r="F3" s="6" t="s">
        <v>18</v>
      </c>
      <c r="G3" s="3"/>
      <c r="H3" s="3"/>
      <c r="I3" s="3"/>
    </row>
    <row r="4" spans="1:9" ht="12.75">
      <c r="A4" s="11"/>
      <c r="B4" s="6">
        <v>2010</v>
      </c>
      <c r="C4" s="26">
        <v>2010</v>
      </c>
      <c r="D4" s="15">
        <v>40543</v>
      </c>
      <c r="E4" s="26" t="s">
        <v>15</v>
      </c>
      <c r="F4" s="6" t="s">
        <v>15</v>
      </c>
      <c r="G4" s="3"/>
      <c r="H4" s="3"/>
      <c r="I4" s="3"/>
    </row>
    <row r="5" spans="1:9" ht="13.5" thickBot="1">
      <c r="A5" s="12"/>
      <c r="B5" s="9"/>
      <c r="C5" s="27"/>
      <c r="D5" s="9"/>
      <c r="E5" s="27">
        <v>2010</v>
      </c>
      <c r="F5" s="9">
        <v>2010</v>
      </c>
      <c r="G5" s="3"/>
      <c r="H5" s="3"/>
      <c r="I5" s="3"/>
    </row>
    <row r="6" spans="1:9" ht="4.5" customHeight="1">
      <c r="A6" s="10"/>
      <c r="B6" s="5"/>
      <c r="C6" s="25"/>
      <c r="D6" s="5"/>
      <c r="E6" s="25"/>
      <c r="F6" s="5"/>
      <c r="G6" s="3"/>
      <c r="H6" s="3"/>
      <c r="I6" s="3"/>
    </row>
    <row r="7" spans="1:6" s="1" customFormat="1" ht="12" customHeight="1">
      <c r="A7" s="13" t="s">
        <v>2</v>
      </c>
      <c r="B7" s="7"/>
      <c r="C7" s="28"/>
      <c r="D7" s="7"/>
      <c r="E7" s="29"/>
      <c r="F7" s="24"/>
    </row>
    <row r="8" spans="1:7" ht="12.75">
      <c r="A8" s="11" t="s">
        <v>0</v>
      </c>
      <c r="B8" s="16">
        <v>11850</v>
      </c>
      <c r="C8" s="33">
        <f>SUM(B8:B8)</f>
        <v>11850</v>
      </c>
      <c r="D8" s="34">
        <v>20525</v>
      </c>
      <c r="E8" s="35">
        <f>D8/B8*100</f>
        <v>173.20675105485233</v>
      </c>
      <c r="F8" s="36">
        <f>D8/C8*100</f>
        <v>173.20675105485233</v>
      </c>
      <c r="G8" s="4"/>
    </row>
    <row r="9" spans="1:7" ht="12.75">
      <c r="A9" s="11" t="s">
        <v>1</v>
      </c>
      <c r="B9" s="16">
        <v>0</v>
      </c>
      <c r="C9" s="33">
        <v>0</v>
      </c>
      <c r="D9" s="34" t="s">
        <v>9</v>
      </c>
      <c r="E9" s="35" t="s">
        <v>9</v>
      </c>
      <c r="F9" s="36" t="s">
        <v>9</v>
      </c>
      <c r="G9" s="4"/>
    </row>
    <row r="10" spans="1:7" ht="3.75" customHeight="1" thickBot="1">
      <c r="A10" s="12"/>
      <c r="B10" s="8"/>
      <c r="C10" s="37"/>
      <c r="D10" s="38"/>
      <c r="E10" s="39"/>
      <c r="F10" s="40"/>
      <c r="G10" s="4"/>
    </row>
    <row r="11" spans="1:7" ht="4.5" customHeight="1">
      <c r="A11" s="10"/>
      <c r="B11" s="14"/>
      <c r="C11" s="41"/>
      <c r="D11" s="42"/>
      <c r="E11" s="43"/>
      <c r="F11" s="44"/>
      <c r="G11" s="4"/>
    </row>
    <row r="12" spans="1:7" s="1" customFormat="1" ht="12.75">
      <c r="A12" s="13" t="s">
        <v>3</v>
      </c>
      <c r="B12" s="21">
        <v>8195815</v>
      </c>
      <c r="C12" s="45">
        <f>C14+C24</f>
        <v>9442015</v>
      </c>
      <c r="D12" s="46">
        <f>D14+D24-1</f>
        <v>9369745</v>
      </c>
      <c r="E12" s="47">
        <f>D12/B12*100</f>
        <v>114.32352975268476</v>
      </c>
      <c r="F12" s="48">
        <f>D12/C12*100</f>
        <v>99.23459134517367</v>
      </c>
      <c r="G12" s="22"/>
    </row>
    <row r="13" spans="1:7" ht="6.75" customHeight="1">
      <c r="A13" s="11"/>
      <c r="B13" s="16"/>
      <c r="C13" s="33"/>
      <c r="D13" s="34"/>
      <c r="E13" s="49"/>
      <c r="F13" s="48"/>
      <c r="G13" s="4"/>
    </row>
    <row r="14" spans="1:7" s="1" customFormat="1" ht="12.75">
      <c r="A14" s="13" t="s">
        <v>19</v>
      </c>
      <c r="B14" s="21">
        <v>8195815</v>
      </c>
      <c r="C14" s="45">
        <f>8328198-1</f>
        <v>8328197</v>
      </c>
      <c r="D14" s="46">
        <v>8255928</v>
      </c>
      <c r="E14" s="47">
        <f>D14/B14*100</f>
        <v>100.73345969863887</v>
      </c>
      <c r="F14" s="48">
        <f aca="true" t="shared" si="0" ref="F14">D14/C14*100</f>
        <v>99.13223714568711</v>
      </c>
      <c r="G14" s="22"/>
    </row>
    <row r="15" spans="1:7" ht="12.75">
      <c r="A15" s="11" t="s">
        <v>6</v>
      </c>
      <c r="B15" s="16">
        <v>0</v>
      </c>
      <c r="C15" s="33">
        <v>253382.62</v>
      </c>
      <c r="D15" s="34">
        <v>253383</v>
      </c>
      <c r="E15" s="47" t="s">
        <v>9</v>
      </c>
      <c r="F15" s="48">
        <f aca="true" t="shared" si="1" ref="F15">D15/C15*100</f>
        <v>100.00014997082278</v>
      </c>
      <c r="G15" s="4"/>
    </row>
    <row r="16" spans="1:8" ht="12.75">
      <c r="A16" s="11" t="s">
        <v>7</v>
      </c>
      <c r="B16" s="16">
        <v>4965540</v>
      </c>
      <c r="C16" s="33">
        <v>4965540</v>
      </c>
      <c r="D16" s="34">
        <v>4957919</v>
      </c>
      <c r="E16" s="35">
        <f>D16/B16*100</f>
        <v>99.84652223121755</v>
      </c>
      <c r="F16" s="36">
        <f>D16/C16*100</f>
        <v>99.84652223121755</v>
      </c>
      <c r="G16" s="4"/>
      <c r="H16" s="75"/>
    </row>
    <row r="17" spans="1:7" ht="12.75">
      <c r="A17" s="11" t="s">
        <v>23</v>
      </c>
      <c r="B17" s="16"/>
      <c r="C17" s="50"/>
      <c r="D17" s="34"/>
      <c r="E17" s="49"/>
      <c r="F17" s="36"/>
      <c r="G17" s="4"/>
    </row>
    <row r="18" spans="1:7" ht="12.75">
      <c r="A18" s="11" t="s">
        <v>20</v>
      </c>
      <c r="B18" s="16">
        <v>4965540</v>
      </c>
      <c r="C18" s="33">
        <v>4965540</v>
      </c>
      <c r="D18" s="34">
        <v>4957919</v>
      </c>
      <c r="E18" s="35">
        <f>D18/B18*100</f>
        <v>99.84652223121755</v>
      </c>
      <c r="F18" s="36">
        <f>D18/C18*100</f>
        <v>99.84652223121755</v>
      </c>
      <c r="G18" s="4"/>
    </row>
    <row r="19" spans="1:7" ht="12.75">
      <c r="A19" s="11"/>
      <c r="B19" s="16"/>
      <c r="C19" s="50"/>
      <c r="D19" s="34"/>
      <c r="E19" s="49"/>
      <c r="F19" s="36"/>
      <c r="G19" s="4"/>
    </row>
    <row r="20" spans="1:7" ht="12.75">
      <c r="A20" s="11" t="s">
        <v>24</v>
      </c>
      <c r="B20" s="16">
        <v>329</v>
      </c>
      <c r="C20" s="33">
        <v>329</v>
      </c>
      <c r="D20" s="34">
        <v>312</v>
      </c>
      <c r="E20" s="35">
        <f>D20/B20*100</f>
        <v>94.83282674772036</v>
      </c>
      <c r="F20" s="36">
        <f>D20/C20*100</f>
        <v>94.83282674772036</v>
      </c>
      <c r="G20" s="4"/>
    </row>
    <row r="21" spans="1:7" ht="12.75">
      <c r="A21" s="11" t="s">
        <v>22</v>
      </c>
      <c r="B21" s="16"/>
      <c r="C21" s="51"/>
      <c r="D21" s="34"/>
      <c r="E21" s="49"/>
      <c r="F21" s="36"/>
      <c r="G21" s="4"/>
    </row>
    <row r="22" spans="1:8" ht="12.75">
      <c r="A22" s="11" t="s">
        <v>21</v>
      </c>
      <c r="B22" s="16">
        <v>329</v>
      </c>
      <c r="C22" s="33">
        <v>329</v>
      </c>
      <c r="D22" s="34">
        <v>312</v>
      </c>
      <c r="E22" s="35">
        <f>D22/B22*100</f>
        <v>94.83282674772036</v>
      </c>
      <c r="F22" s="36">
        <f>D22/C22*100</f>
        <v>94.83282674772036</v>
      </c>
      <c r="G22" s="4"/>
      <c r="H22" s="75"/>
    </row>
    <row r="23" spans="1:7" ht="13.5" thickBot="1">
      <c r="A23" s="12" t="s">
        <v>8</v>
      </c>
      <c r="B23" s="17">
        <v>225719</v>
      </c>
      <c r="C23" s="37">
        <v>745286</v>
      </c>
      <c r="D23" s="56">
        <v>724674</v>
      </c>
      <c r="E23" s="68">
        <f>D23/B23*100</f>
        <v>321.05139576198724</v>
      </c>
      <c r="F23" s="57">
        <f>D23/C23*100</f>
        <v>97.23435030310512</v>
      </c>
      <c r="G23" s="4"/>
    </row>
    <row r="24" spans="1:7" ht="15.75" customHeight="1">
      <c r="A24" s="30" t="s">
        <v>10</v>
      </c>
      <c r="B24" s="32">
        <f>B26+B27</f>
        <v>0</v>
      </c>
      <c r="C24" s="52">
        <f>C26+C27</f>
        <v>1113818</v>
      </c>
      <c r="D24" s="53">
        <f>D26+D27</f>
        <v>1113818</v>
      </c>
      <c r="E24" s="54" t="s">
        <v>9</v>
      </c>
      <c r="F24" s="55">
        <f>D24/C24*100</f>
        <v>100</v>
      </c>
      <c r="G24" s="4"/>
    </row>
    <row r="25" spans="1:7" s="1" customFormat="1" ht="12.75">
      <c r="A25" s="11" t="s">
        <v>16</v>
      </c>
      <c r="B25" s="21"/>
      <c r="C25" s="45"/>
      <c r="D25" s="46"/>
      <c r="E25" s="47" t="s">
        <v>9</v>
      </c>
      <c r="F25" s="48" t="s">
        <v>9</v>
      </c>
      <c r="G25" s="22"/>
    </row>
    <row r="26" spans="1:7" ht="12.75">
      <c r="A26" s="11" t="s">
        <v>27</v>
      </c>
      <c r="B26" s="16">
        <v>0</v>
      </c>
      <c r="C26" s="33">
        <v>695733</v>
      </c>
      <c r="D26" s="34">
        <v>695733</v>
      </c>
      <c r="E26" s="35" t="s">
        <v>9</v>
      </c>
      <c r="F26" s="36">
        <f>D26/C26*100</f>
        <v>100</v>
      </c>
      <c r="G26" s="4"/>
    </row>
    <row r="27" spans="1:7" ht="13.5" thickBot="1">
      <c r="A27" s="12" t="s">
        <v>26</v>
      </c>
      <c r="B27" s="17">
        <v>0</v>
      </c>
      <c r="C27" s="37">
        <v>418085</v>
      </c>
      <c r="D27" s="56">
        <v>418085</v>
      </c>
      <c r="E27" s="68" t="s">
        <v>9</v>
      </c>
      <c r="F27" s="57">
        <f>D27/C27*100</f>
        <v>100</v>
      </c>
      <c r="G27" s="4"/>
    </row>
    <row r="28" spans="1:7" s="1" customFormat="1" ht="15" customHeight="1" thickBot="1">
      <c r="A28" s="69" t="s">
        <v>28</v>
      </c>
      <c r="B28" s="70">
        <v>0</v>
      </c>
      <c r="C28" s="71">
        <v>0</v>
      </c>
      <c r="D28" s="72">
        <v>0</v>
      </c>
      <c r="E28" s="73" t="s">
        <v>9</v>
      </c>
      <c r="F28" s="74" t="s">
        <v>9</v>
      </c>
      <c r="G28" s="22"/>
    </row>
    <row r="29" spans="1:7" ht="3" customHeight="1">
      <c r="A29" s="10"/>
      <c r="B29" s="18"/>
      <c r="C29" s="58"/>
      <c r="D29" s="59"/>
      <c r="E29" s="43"/>
      <c r="F29" s="60"/>
      <c r="G29" s="4"/>
    </row>
    <row r="30" spans="1:7" s="1" customFormat="1" ht="12.75">
      <c r="A30" s="13" t="s">
        <v>29</v>
      </c>
      <c r="B30" s="21">
        <f>B32+B33+B36+B40</f>
        <v>8195815</v>
      </c>
      <c r="C30" s="66">
        <f>C32+C33+C36+C40-1</f>
        <v>9442015</v>
      </c>
      <c r="D30" s="21">
        <f>D32+D33+D36+D40-1</f>
        <v>9369745</v>
      </c>
      <c r="E30" s="47">
        <f>D30/B30*100</f>
        <v>114.32352975268476</v>
      </c>
      <c r="F30" s="48">
        <f>D30/C30*100</f>
        <v>99.23459134517367</v>
      </c>
      <c r="G30" s="22"/>
    </row>
    <row r="31" spans="1:7" ht="12.75">
      <c r="A31" s="31" t="s">
        <v>16</v>
      </c>
      <c r="B31" s="16"/>
      <c r="C31" s="50"/>
      <c r="D31" s="34"/>
      <c r="E31" s="49"/>
      <c r="F31" s="36"/>
      <c r="G31" s="4"/>
    </row>
    <row r="32" spans="1:7" ht="12.75">
      <c r="A32" s="11" t="s">
        <v>30</v>
      </c>
      <c r="B32" s="16">
        <v>8195815</v>
      </c>
      <c r="C32" s="33">
        <v>8074815</v>
      </c>
      <c r="D32" s="34">
        <v>8002545</v>
      </c>
      <c r="E32" s="35">
        <f>D32/B32*100</f>
        <v>97.64184525883027</v>
      </c>
      <c r="F32" s="36">
        <f>D32/C32*100</f>
        <v>99.10499497511708</v>
      </c>
      <c r="G32" s="4"/>
    </row>
    <row r="33" spans="1:7" ht="12.75">
      <c r="A33" s="11" t="s">
        <v>33</v>
      </c>
      <c r="B33" s="16">
        <v>0</v>
      </c>
      <c r="C33" s="33">
        <f>C35</f>
        <v>498478</v>
      </c>
      <c r="D33" s="34">
        <f>D35</f>
        <v>498478</v>
      </c>
      <c r="E33" s="35" t="s">
        <v>9</v>
      </c>
      <c r="F33" s="36">
        <f>D33/C33*100</f>
        <v>100</v>
      </c>
      <c r="G33" s="4"/>
    </row>
    <row r="34" spans="1:7" ht="12.75">
      <c r="A34" s="11" t="s">
        <v>37</v>
      </c>
      <c r="B34" s="16"/>
      <c r="C34" s="33"/>
      <c r="D34" s="34"/>
      <c r="E34" s="35"/>
      <c r="F34" s="36"/>
      <c r="G34" s="4"/>
    </row>
    <row r="35" spans="1:7" ht="12.75">
      <c r="A35" s="11" t="s">
        <v>32</v>
      </c>
      <c r="B35" s="16">
        <v>0</v>
      </c>
      <c r="C35" s="33">
        <v>498478</v>
      </c>
      <c r="D35" s="34">
        <v>498478</v>
      </c>
      <c r="E35" s="35" t="s">
        <v>9</v>
      </c>
      <c r="F35" s="36">
        <f>D35/C35*100</f>
        <v>100</v>
      </c>
      <c r="G35" s="4"/>
    </row>
    <row r="36" spans="1:7" ht="12.75">
      <c r="A36" s="11" t="s">
        <v>34</v>
      </c>
      <c r="B36" s="16">
        <f>B38+B39</f>
        <v>0</v>
      </c>
      <c r="C36" s="67">
        <f>C38+C39</f>
        <v>96776</v>
      </c>
      <c r="D36" s="16">
        <f>D38+D39</f>
        <v>96776</v>
      </c>
      <c r="E36" s="35" t="s">
        <v>9</v>
      </c>
      <c r="F36" s="36">
        <f>D36/C36*100</f>
        <v>100</v>
      </c>
      <c r="G36" s="4"/>
    </row>
    <row r="37" spans="1:7" ht="12.75">
      <c r="A37" s="11" t="s">
        <v>35</v>
      </c>
      <c r="B37" s="16"/>
      <c r="C37" s="33"/>
      <c r="D37" s="34"/>
      <c r="E37" s="35"/>
      <c r="F37" s="36"/>
      <c r="G37" s="4"/>
    </row>
    <row r="38" spans="1:7" ht="12.75">
      <c r="A38" s="11" t="s">
        <v>38</v>
      </c>
      <c r="B38" s="16">
        <v>0</v>
      </c>
      <c r="C38" s="33">
        <v>42203</v>
      </c>
      <c r="D38" s="34">
        <v>42203</v>
      </c>
      <c r="E38" s="35" t="s">
        <v>9</v>
      </c>
      <c r="F38" s="36">
        <f aca="true" t="shared" si="2" ref="F38:F42">D38/C38*100</f>
        <v>100</v>
      </c>
      <c r="G38" s="4"/>
    </row>
    <row r="39" spans="1:7" ht="12.75">
      <c r="A39" s="11" t="s">
        <v>32</v>
      </c>
      <c r="B39" s="16">
        <v>0</v>
      </c>
      <c r="C39" s="33">
        <v>54573</v>
      </c>
      <c r="D39" s="34">
        <v>54573</v>
      </c>
      <c r="E39" s="35" t="s">
        <v>9</v>
      </c>
      <c r="F39" s="36">
        <f t="shared" si="2"/>
        <v>100</v>
      </c>
      <c r="G39" s="4"/>
    </row>
    <row r="40" spans="1:7" ht="12.75">
      <c r="A40" s="11" t="s">
        <v>36</v>
      </c>
      <c r="B40" s="16">
        <f>B41+B42</f>
        <v>0</v>
      </c>
      <c r="C40" s="33">
        <f>C41+C42</f>
        <v>771947</v>
      </c>
      <c r="D40" s="34">
        <f>D41+D42</f>
        <v>771947</v>
      </c>
      <c r="E40" s="35" t="s">
        <v>9</v>
      </c>
      <c r="F40" s="36">
        <f t="shared" si="2"/>
        <v>100</v>
      </c>
      <c r="G40" s="4"/>
    </row>
    <row r="41" spans="1:7" ht="12.75">
      <c r="A41" s="11" t="s">
        <v>31</v>
      </c>
      <c r="B41" s="16">
        <v>0</v>
      </c>
      <c r="C41" s="33">
        <v>656288</v>
      </c>
      <c r="D41" s="34">
        <v>656288</v>
      </c>
      <c r="E41" s="35" t="s">
        <v>9</v>
      </c>
      <c r="F41" s="36">
        <f t="shared" si="2"/>
        <v>100</v>
      </c>
      <c r="G41" s="4"/>
    </row>
    <row r="42" spans="1:7" ht="12.75">
      <c r="A42" s="11" t="s">
        <v>32</v>
      </c>
      <c r="B42" s="16">
        <v>0</v>
      </c>
      <c r="C42" s="33">
        <v>115659</v>
      </c>
      <c r="D42" s="34">
        <v>115659</v>
      </c>
      <c r="E42" s="35" t="s">
        <v>9</v>
      </c>
      <c r="F42" s="36">
        <f t="shared" si="2"/>
        <v>100</v>
      </c>
      <c r="G42" s="4"/>
    </row>
    <row r="43" spans="1:6" ht="6" customHeight="1" thickBot="1">
      <c r="A43" s="12"/>
      <c r="B43" s="20"/>
      <c r="C43" s="61"/>
      <c r="D43" s="62"/>
      <c r="E43" s="63"/>
      <c r="F43" s="64"/>
    </row>
    <row r="44" spans="3:6" ht="12.75">
      <c r="C44" s="65"/>
      <c r="D44" s="65"/>
      <c r="E44" s="65"/>
      <c r="F44" s="65"/>
    </row>
  </sheetData>
  <printOptions horizontalCentered="1"/>
  <pageMargins left="0.1968503937007874" right="0.1968503937007874" top="0.8661417322834646" bottom="0.15748031496062992" header="0.5905511811023623" footer="0.1968503937007874"/>
  <pageSetup horizontalDpi="600" verticalDpi="600" orientation="landscape" paperSize="9" r:id="rId1"/>
  <headerFooter alignWithMargins="0">
    <oddHeader>&amp;C&amp;"Arial,Tučné"&amp;11Záväzné ukazovatele kapitoly 08 Najvyšší kontrolný úrad SR
 za rok 2010
&amp;R&amp;8Tabuľka: 4&amp;10
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FBF9B30-1840-490F-A491-FE265E184BCA}"/>
</file>

<file path=customXml/itemProps2.xml><?xml version="1.0" encoding="utf-8"?>
<ds:datastoreItem xmlns:ds="http://schemas.openxmlformats.org/officeDocument/2006/customXml" ds:itemID="{B4C690E1-3109-43EB-A2E9-82B481076A12}"/>
</file>

<file path=customXml/itemProps3.xml><?xml version="1.0" encoding="utf-8"?>
<ds:datastoreItem xmlns:ds="http://schemas.openxmlformats.org/officeDocument/2006/customXml" ds:itemID="{A64C9605-253C-4B22-A5C3-803169D39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dudasova</dc:creator>
  <cp:keywords/>
  <dc:description/>
  <cp:lastModifiedBy>dudasova</cp:lastModifiedBy>
  <cp:lastPrinted>2011-04-06T09:19:31Z</cp:lastPrinted>
  <dcterms:created xsi:type="dcterms:W3CDTF">2007-10-01T06:13:20Z</dcterms:created>
  <dcterms:modified xsi:type="dcterms:W3CDTF">2011-04-15T08:23:00Z</dcterms:modified>
  <cp:category/>
  <cp:version/>
  <cp:contentType/>
  <cp:contentStatus/>
</cp:coreProperties>
</file>