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iloha4_122010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<sst xmlns="http://schemas.openxmlformats.org/spreadsheetml/2006/main" count="34" uniqueCount="32">
  <si>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RO spolu</t>
  </si>
  <si>
    <t>v tom:</t>
  </si>
  <si>
    <t>tovary a služby</t>
  </si>
  <si>
    <t>materiál</t>
  </si>
  <si>
    <t>dopravné</t>
  </si>
  <si>
    <t>služby</t>
  </si>
  <si>
    <t>bežné transfery</t>
  </si>
  <si>
    <t>bežné výdavky</t>
  </si>
  <si>
    <t>Výdavky RO spolu</t>
  </si>
  <si>
    <t>Mimorozpočtové zdroje</t>
  </si>
  <si>
    <r>
      <t>ÚPSVR</t>
    </r>
    <r>
      <rPr>
        <sz val="10"/>
        <color indexed="8"/>
        <rFont val="Times New Roman"/>
        <family val="1"/>
      </rPr>
      <t xml:space="preserve"> (07E0401)</t>
    </r>
  </si>
  <si>
    <r>
      <t xml:space="preserve">DeD </t>
    </r>
    <r>
      <rPr>
        <sz val="10"/>
        <color indexed="8"/>
        <rFont val="Times New Roman"/>
        <family val="1"/>
      </rPr>
      <t>(07C0502)</t>
    </r>
  </si>
  <si>
    <r>
      <t xml:space="preserve">NIP </t>
    </r>
    <r>
      <rPr>
        <sz val="10"/>
        <color indexed="8"/>
        <rFont val="Times New Roman"/>
        <family val="1"/>
      </rPr>
      <t>(07E0402)</t>
    </r>
  </si>
  <si>
    <r>
      <t xml:space="preserve">IPR </t>
    </r>
    <r>
      <rPr>
        <sz val="10"/>
        <color indexed="8"/>
        <rFont val="Times New Roman"/>
        <family val="1"/>
      </rPr>
      <t>(06G0404)</t>
    </r>
  </si>
  <si>
    <r>
      <t>RSZP</t>
    </r>
    <r>
      <rPr>
        <sz val="10"/>
        <color indexed="8"/>
        <rFont val="Times New Roman"/>
        <family val="1"/>
      </rPr>
      <t xml:space="preserve"> (06G0404)</t>
    </r>
  </si>
  <si>
    <r>
      <t xml:space="preserve">SIA </t>
    </r>
    <r>
      <rPr>
        <sz val="10"/>
        <color indexed="8"/>
        <rFont val="Times New Roman"/>
        <family val="1"/>
      </rPr>
      <t>(06G040I)</t>
    </r>
  </si>
  <si>
    <r>
      <t xml:space="preserve">FSR </t>
    </r>
    <r>
      <rPr>
        <sz val="10"/>
        <color indexed="8"/>
        <rFont val="Times New Roman"/>
        <family val="1"/>
      </rPr>
      <t>(07C040C)</t>
    </r>
  </si>
  <si>
    <r>
      <t xml:space="preserve">CMPODM </t>
    </r>
    <r>
      <rPr>
        <sz val="10"/>
        <color indexed="8"/>
        <rFont val="Times New Roman"/>
        <family val="1"/>
      </rPr>
      <t>(07E0402)</t>
    </r>
  </si>
  <si>
    <r>
      <t>MPSVR SR</t>
    </r>
    <r>
      <rPr>
        <sz val="10"/>
        <color indexed="8"/>
        <rFont val="Times New Roman"/>
        <family val="1"/>
      </rPr>
      <t xml:space="preserve"> (07E0301)</t>
    </r>
  </si>
  <si>
    <t xml:space="preserve">SPOLU </t>
  </si>
  <si>
    <t>(v eurách)</t>
  </si>
  <si>
    <r>
      <t>kapitálové výdavky</t>
    </r>
    <r>
      <rPr>
        <sz val="11"/>
        <color indexed="8"/>
        <rFont val="Times New Roman"/>
        <family val="1"/>
      </rPr>
      <t xml:space="preserve"> (710)</t>
    </r>
  </si>
  <si>
    <t>Príloha č. 4</t>
  </si>
  <si>
    <t xml:space="preserve">Výdavky rozpočtových organizácií  na činnosť za rok 2010  </t>
  </si>
  <si>
    <t>mzdy, platy a OOV</t>
  </si>
  <si>
    <t>poistné a príspevok do poisťovní</t>
  </si>
  <si>
    <t>cestovné náhrady</t>
  </si>
  <si>
    <t>energie, voda a komunikácie</t>
  </si>
  <si>
    <t>rutinná a štandardná údržba</t>
  </si>
  <si>
    <t>nájomné za nájom</t>
  </si>
  <si>
    <r>
      <t xml:space="preserve">Výdavky </t>
    </r>
    <r>
      <rPr>
        <sz val="10"/>
        <color indexed="8"/>
        <rFont val="Times New Roman"/>
        <family val="1"/>
      </rPr>
      <t>opatrenia Technická pomoc (EÚ+spolufincovanie zo ŠR)</t>
    </r>
  </si>
  <si>
    <r>
      <t xml:space="preserve">Výdavky ŠR spolu               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(bez spolufinancovania zo ŠR)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</si>
</sst>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5" fillId="0" borderId="13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7.421875" style="0" customWidth="1"/>
    <col min="2" max="2" width="27.7109375" style="0" customWidth="1"/>
    <col min="3" max="3" width="13.00390625" style="0" customWidth="1"/>
    <col min="4" max="4" width="11.7109375" style="0" customWidth="1"/>
    <col min="5" max="6" width="10.140625" style="0" bestFit="1" customWidth="1"/>
    <col min="8" max="9" width="10.140625" style="0" bestFit="1" customWidth="1"/>
    <col min="10" max="10" width="11.28125" style="0" customWidth="1"/>
    <col min="11" max="11" width="12.421875" style="0" bestFit="1" customWidth="1"/>
    <col min="12" max="12" width="12.00390625" style="0" customWidth="1"/>
    <col min="13" max="13" width="12.421875" style="0" bestFit="1" customWidth="1"/>
  </cols>
  <sheetData>
    <row r="1" ht="15.75">
      <c r="M1" s="48" t="s">
        <v>22</v>
      </c>
    </row>
    <row r="2" spans="1:13" ht="15.75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ht="21.75" customHeight="1">
      <c r="M3" s="32" t="s">
        <v>20</v>
      </c>
    </row>
    <row r="4" spans="1:14" ht="30" customHeight="1">
      <c r="A4" s="4"/>
      <c r="B4" s="5"/>
      <c r="C4" s="30" t="s">
        <v>10</v>
      </c>
      <c r="D4" s="30" t="s">
        <v>11</v>
      </c>
      <c r="E4" s="30" t="s">
        <v>12</v>
      </c>
      <c r="F4" s="30" t="s">
        <v>13</v>
      </c>
      <c r="G4" s="30" t="s">
        <v>14</v>
      </c>
      <c r="H4" s="30" t="s">
        <v>15</v>
      </c>
      <c r="I4" s="30" t="s">
        <v>16</v>
      </c>
      <c r="J4" s="30" t="s">
        <v>17</v>
      </c>
      <c r="K4" s="31" t="s">
        <v>0</v>
      </c>
      <c r="L4" s="30" t="s">
        <v>18</v>
      </c>
      <c r="M4" s="31" t="s">
        <v>19</v>
      </c>
      <c r="N4" s="3"/>
    </row>
    <row r="5" spans="1:13" s="1" customFormat="1" ht="19.5" customHeight="1">
      <c r="A5" s="6">
        <v>610</v>
      </c>
      <c r="B5" s="5" t="s">
        <v>24</v>
      </c>
      <c r="C5" s="7">
        <v>67568782</v>
      </c>
      <c r="D5" s="7">
        <v>26151684</v>
      </c>
      <c r="E5" s="7">
        <v>5249369</v>
      </c>
      <c r="F5" s="7">
        <v>979700</v>
      </c>
      <c r="G5" s="7">
        <v>252484</v>
      </c>
      <c r="H5" s="7">
        <v>98356</v>
      </c>
      <c r="I5" s="7">
        <v>171215</v>
      </c>
      <c r="J5" s="7">
        <v>201634</v>
      </c>
      <c r="K5" s="7">
        <f>SUM(C5:J5)</f>
        <v>100673224</v>
      </c>
      <c r="L5" s="7">
        <v>4413814</v>
      </c>
      <c r="M5" s="7">
        <f>K5+L5</f>
        <v>105087038</v>
      </c>
    </row>
    <row r="6" spans="1:13" s="1" customFormat="1" ht="19.5" customHeight="1">
      <c r="A6" s="6">
        <v>620</v>
      </c>
      <c r="B6" s="5" t="s">
        <v>25</v>
      </c>
      <c r="C6" s="7">
        <v>23468139</v>
      </c>
      <c r="D6" s="7">
        <v>9040813</v>
      </c>
      <c r="E6" s="7">
        <v>1832548</v>
      </c>
      <c r="F6" s="7">
        <v>328555</v>
      </c>
      <c r="G6" s="7">
        <v>84315</v>
      </c>
      <c r="H6" s="7">
        <v>60179</v>
      </c>
      <c r="I6" s="7">
        <v>61878</v>
      </c>
      <c r="J6" s="7">
        <v>68258</v>
      </c>
      <c r="K6" s="7">
        <f>SUM(C6:J6)</f>
        <v>34944685</v>
      </c>
      <c r="L6" s="7">
        <v>1519879</v>
      </c>
      <c r="M6" s="7">
        <f>K6+L6</f>
        <v>36464564</v>
      </c>
    </row>
    <row r="7" spans="1:13" s="1" customFormat="1" ht="19.5" customHeight="1">
      <c r="A7" s="12">
        <v>630</v>
      </c>
      <c r="B7" s="13" t="s">
        <v>2</v>
      </c>
      <c r="C7" s="14">
        <v>32732920</v>
      </c>
      <c r="D7" s="17">
        <v>13845957</v>
      </c>
      <c r="E7" s="14">
        <v>1882983</v>
      </c>
      <c r="F7" s="17">
        <v>377612</v>
      </c>
      <c r="G7" s="14">
        <v>107284</v>
      </c>
      <c r="H7" s="17">
        <v>212487</v>
      </c>
      <c r="I7" s="14">
        <v>101623</v>
      </c>
      <c r="J7" s="17">
        <v>61181</v>
      </c>
      <c r="K7" s="14">
        <f>SUM(C7:J7)</f>
        <v>49322047</v>
      </c>
      <c r="L7" s="17">
        <v>6265394</v>
      </c>
      <c r="M7" s="14">
        <f>K7+L7</f>
        <v>55587441</v>
      </c>
    </row>
    <row r="8" spans="1:13" s="1" customFormat="1" ht="15" customHeight="1">
      <c r="A8" s="19"/>
      <c r="B8" s="18" t="s">
        <v>1</v>
      </c>
      <c r="C8" s="16"/>
      <c r="D8" s="15"/>
      <c r="E8" s="16"/>
      <c r="F8" s="15"/>
      <c r="G8" s="16"/>
      <c r="H8" s="15"/>
      <c r="I8" s="16"/>
      <c r="J8" s="15"/>
      <c r="K8" s="16"/>
      <c r="L8" s="15"/>
      <c r="M8" s="16"/>
    </row>
    <row r="9" spans="1:13" ht="16.5" customHeight="1">
      <c r="A9" s="21">
        <v>631</v>
      </c>
      <c r="B9" s="22" t="s">
        <v>26</v>
      </c>
      <c r="C9" s="16">
        <v>332005</v>
      </c>
      <c r="D9" s="15">
        <v>62248</v>
      </c>
      <c r="E9" s="16">
        <v>247564</v>
      </c>
      <c r="F9" s="15">
        <v>2171</v>
      </c>
      <c r="G9" s="16">
        <v>959</v>
      </c>
      <c r="H9" s="15">
        <v>2270</v>
      </c>
      <c r="I9" s="16">
        <v>3053</v>
      </c>
      <c r="J9" s="15">
        <v>3742</v>
      </c>
      <c r="K9" s="16">
        <f aca="true" t="shared" si="0" ref="K9:K15">SUM(C9:J9)</f>
        <v>654012</v>
      </c>
      <c r="L9" s="15">
        <v>287428</v>
      </c>
      <c r="M9" s="16">
        <f aca="true" t="shared" si="1" ref="M9:M19">K9+L9</f>
        <v>941440</v>
      </c>
    </row>
    <row r="10" spans="1:13" ht="16.5" customHeight="1">
      <c r="A10" s="21">
        <v>632</v>
      </c>
      <c r="B10" s="22" t="s">
        <v>27</v>
      </c>
      <c r="C10" s="16">
        <v>15001512</v>
      </c>
      <c r="D10" s="15">
        <v>3062160</v>
      </c>
      <c r="E10" s="16">
        <v>370734</v>
      </c>
      <c r="F10" s="15">
        <v>142173</v>
      </c>
      <c r="G10" s="16">
        <v>31452</v>
      </c>
      <c r="H10" s="15">
        <v>55797</v>
      </c>
      <c r="I10" s="16">
        <v>9837</v>
      </c>
      <c r="J10" s="15">
        <v>18423</v>
      </c>
      <c r="K10" s="16">
        <f t="shared" si="0"/>
        <v>18692088</v>
      </c>
      <c r="L10" s="15">
        <v>3059207</v>
      </c>
      <c r="M10" s="16">
        <f t="shared" si="1"/>
        <v>21751295</v>
      </c>
    </row>
    <row r="11" spans="1:13" ht="16.5" customHeight="1">
      <c r="A11" s="21">
        <v>633</v>
      </c>
      <c r="B11" s="22" t="s">
        <v>3</v>
      </c>
      <c r="C11" s="16">
        <v>3301083</v>
      </c>
      <c r="D11" s="15">
        <v>6211515</v>
      </c>
      <c r="E11" s="16">
        <v>317162</v>
      </c>
      <c r="F11" s="15">
        <v>102630</v>
      </c>
      <c r="G11" s="16">
        <v>46618</v>
      </c>
      <c r="H11" s="15">
        <v>39530</v>
      </c>
      <c r="I11" s="16">
        <v>19819</v>
      </c>
      <c r="J11" s="15">
        <v>8367</v>
      </c>
      <c r="K11" s="16">
        <f t="shared" si="0"/>
        <v>10046724</v>
      </c>
      <c r="L11" s="15">
        <v>264995</v>
      </c>
      <c r="M11" s="16">
        <f t="shared" si="1"/>
        <v>10311719</v>
      </c>
    </row>
    <row r="12" spans="1:13" ht="16.5" customHeight="1">
      <c r="A12" s="21">
        <v>634</v>
      </c>
      <c r="B12" s="22" t="s">
        <v>4</v>
      </c>
      <c r="C12" s="16">
        <v>874563</v>
      </c>
      <c r="D12" s="15">
        <v>521043</v>
      </c>
      <c r="E12" s="16">
        <v>200427</v>
      </c>
      <c r="F12" s="15">
        <v>5288</v>
      </c>
      <c r="G12" s="16">
        <v>2461</v>
      </c>
      <c r="H12" s="15">
        <v>7535</v>
      </c>
      <c r="I12" s="16">
        <v>6092</v>
      </c>
      <c r="J12" s="23">
        <v>0</v>
      </c>
      <c r="K12" s="16">
        <f t="shared" si="0"/>
        <v>1617409</v>
      </c>
      <c r="L12" s="15">
        <v>124297</v>
      </c>
      <c r="M12" s="16">
        <f t="shared" si="1"/>
        <v>1741706</v>
      </c>
    </row>
    <row r="13" spans="1:13" ht="16.5" customHeight="1">
      <c r="A13" s="21">
        <v>635</v>
      </c>
      <c r="B13" s="22" t="s">
        <v>28</v>
      </c>
      <c r="C13" s="16">
        <v>2170980</v>
      </c>
      <c r="D13" s="15">
        <v>715456</v>
      </c>
      <c r="E13" s="16">
        <v>80559</v>
      </c>
      <c r="F13" s="15">
        <v>58387</v>
      </c>
      <c r="G13" s="16">
        <v>4160</v>
      </c>
      <c r="H13" s="15">
        <v>12123</v>
      </c>
      <c r="I13" s="16">
        <v>1338</v>
      </c>
      <c r="J13" s="15">
        <v>4848</v>
      </c>
      <c r="K13" s="16">
        <f t="shared" si="0"/>
        <v>3047851</v>
      </c>
      <c r="L13" s="15">
        <v>568312</v>
      </c>
      <c r="M13" s="16">
        <f t="shared" si="1"/>
        <v>3616163</v>
      </c>
    </row>
    <row r="14" spans="1:13" ht="16.5" customHeight="1">
      <c r="A14" s="21">
        <v>636</v>
      </c>
      <c r="B14" s="22" t="s">
        <v>29</v>
      </c>
      <c r="C14" s="16">
        <v>928427</v>
      </c>
      <c r="D14" s="15">
        <v>24502</v>
      </c>
      <c r="E14" s="16">
        <v>241841</v>
      </c>
      <c r="F14" s="15">
        <v>1597</v>
      </c>
      <c r="G14" s="16">
        <v>126</v>
      </c>
      <c r="H14" s="15">
        <v>1804</v>
      </c>
      <c r="I14" s="16">
        <v>69</v>
      </c>
      <c r="J14" s="15">
        <v>48</v>
      </c>
      <c r="K14" s="16">
        <f t="shared" si="0"/>
        <v>1198414</v>
      </c>
      <c r="L14" s="15">
        <v>131622</v>
      </c>
      <c r="M14" s="16">
        <f t="shared" si="1"/>
        <v>1330036</v>
      </c>
    </row>
    <row r="15" spans="1:13" ht="16.5" customHeight="1">
      <c r="A15" s="21">
        <v>637</v>
      </c>
      <c r="B15" s="22" t="s">
        <v>5</v>
      </c>
      <c r="C15" s="16">
        <v>10124350</v>
      </c>
      <c r="D15" s="15">
        <v>3249033</v>
      </c>
      <c r="E15" s="16">
        <v>424696</v>
      </c>
      <c r="F15" s="15">
        <v>65366</v>
      </c>
      <c r="G15" s="16">
        <v>21508</v>
      </c>
      <c r="H15" s="15">
        <v>93428</v>
      </c>
      <c r="I15" s="16">
        <v>61415</v>
      </c>
      <c r="J15" s="15">
        <v>25753</v>
      </c>
      <c r="K15" s="16">
        <f t="shared" si="0"/>
        <v>14065549</v>
      </c>
      <c r="L15" s="15">
        <v>1829533</v>
      </c>
      <c r="M15" s="16">
        <f t="shared" si="1"/>
        <v>15895082</v>
      </c>
    </row>
    <row r="16" spans="1:13" s="1" customFormat="1" ht="21" customHeight="1">
      <c r="A16" s="6">
        <v>640</v>
      </c>
      <c r="B16" s="5" t="s">
        <v>6</v>
      </c>
      <c r="C16" s="7">
        <v>2381119</v>
      </c>
      <c r="D16" s="20">
        <v>1359920</v>
      </c>
      <c r="E16" s="7">
        <v>176162</v>
      </c>
      <c r="F16" s="20">
        <v>46154</v>
      </c>
      <c r="G16" s="7">
        <v>675</v>
      </c>
      <c r="H16" s="20">
        <v>23557</v>
      </c>
      <c r="I16" s="7">
        <v>63163</v>
      </c>
      <c r="J16" s="20">
        <v>612</v>
      </c>
      <c r="K16" s="7">
        <f aca="true" t="shared" si="2" ref="K16:K24">SUM(C16:J16)</f>
        <v>4051362</v>
      </c>
      <c r="L16" s="20">
        <v>347599</v>
      </c>
      <c r="M16" s="7">
        <f t="shared" si="1"/>
        <v>4398961</v>
      </c>
    </row>
    <row r="17" spans="1:13" s="1" customFormat="1" ht="22.5" customHeight="1">
      <c r="A17" s="8">
        <v>600</v>
      </c>
      <c r="B17" s="9" t="s">
        <v>7</v>
      </c>
      <c r="C17" s="10">
        <f aca="true" t="shared" si="3" ref="C17:J17">C5+C6+C7+C16</f>
        <v>126150960</v>
      </c>
      <c r="D17" s="10">
        <f t="shared" si="3"/>
        <v>50398374</v>
      </c>
      <c r="E17" s="10">
        <f t="shared" si="3"/>
        <v>9141062</v>
      </c>
      <c r="F17" s="10">
        <f t="shared" si="3"/>
        <v>1732021</v>
      </c>
      <c r="G17" s="10">
        <f t="shared" si="3"/>
        <v>444758</v>
      </c>
      <c r="H17" s="10">
        <f t="shared" si="3"/>
        <v>394579</v>
      </c>
      <c r="I17" s="10">
        <f t="shared" si="3"/>
        <v>397879</v>
      </c>
      <c r="J17" s="10">
        <f t="shared" si="3"/>
        <v>331685</v>
      </c>
      <c r="K17" s="10">
        <f t="shared" si="2"/>
        <v>188991318</v>
      </c>
      <c r="L17" s="10">
        <f>L5+L6+L7+L16</f>
        <v>12546686</v>
      </c>
      <c r="M17" s="10">
        <f t="shared" si="1"/>
        <v>201538004</v>
      </c>
    </row>
    <row r="18" spans="1:13" s="1" customFormat="1" ht="22.5" customHeight="1">
      <c r="A18" s="8">
        <v>700</v>
      </c>
      <c r="B18" s="9" t="s">
        <v>21</v>
      </c>
      <c r="C18" s="10">
        <v>729878</v>
      </c>
      <c r="D18" s="10">
        <v>1684323</v>
      </c>
      <c r="E18" s="10">
        <v>273041</v>
      </c>
      <c r="F18" s="10">
        <v>239536</v>
      </c>
      <c r="G18" s="10">
        <v>7646</v>
      </c>
      <c r="H18" s="10">
        <v>16858</v>
      </c>
      <c r="I18" s="10">
        <v>6908</v>
      </c>
      <c r="J18" s="10">
        <v>6113</v>
      </c>
      <c r="K18" s="10">
        <f t="shared" si="2"/>
        <v>2964303</v>
      </c>
      <c r="L18" s="10">
        <v>658270</v>
      </c>
      <c r="M18" s="10">
        <f t="shared" si="1"/>
        <v>3622573</v>
      </c>
    </row>
    <row r="19" spans="1:13" s="1" customFormat="1" ht="30.75" customHeight="1">
      <c r="A19" s="33"/>
      <c r="B19" s="34" t="s">
        <v>31</v>
      </c>
      <c r="C19" s="35">
        <f aca="true" t="shared" si="4" ref="C19:J19">C17+C18</f>
        <v>126880838</v>
      </c>
      <c r="D19" s="35">
        <f t="shared" si="4"/>
        <v>52082697</v>
      </c>
      <c r="E19" s="35">
        <f t="shared" si="4"/>
        <v>9414103</v>
      </c>
      <c r="F19" s="35">
        <f t="shared" si="4"/>
        <v>1971557</v>
      </c>
      <c r="G19" s="35">
        <f t="shared" si="4"/>
        <v>452404</v>
      </c>
      <c r="H19" s="35">
        <f t="shared" si="4"/>
        <v>411437</v>
      </c>
      <c r="I19" s="35">
        <f t="shared" si="4"/>
        <v>404787</v>
      </c>
      <c r="J19" s="35">
        <f t="shared" si="4"/>
        <v>337798</v>
      </c>
      <c r="K19" s="35">
        <f t="shared" si="2"/>
        <v>191955621</v>
      </c>
      <c r="L19" s="35">
        <f>L17+L18</f>
        <v>13204956</v>
      </c>
      <c r="M19" s="35">
        <f t="shared" si="1"/>
        <v>205160577</v>
      </c>
    </row>
    <row r="20" spans="1:13" ht="32.25" customHeight="1">
      <c r="A20" s="36"/>
      <c r="B20" s="24" t="s">
        <v>30</v>
      </c>
      <c r="C20" s="37"/>
      <c r="D20" s="38"/>
      <c r="E20" s="37"/>
      <c r="F20" s="38"/>
      <c r="G20" s="37"/>
      <c r="H20" s="27">
        <v>1828149</v>
      </c>
      <c r="I20" s="25">
        <v>1250754</v>
      </c>
      <c r="J20" s="38"/>
      <c r="K20" s="25">
        <f t="shared" si="2"/>
        <v>3078903</v>
      </c>
      <c r="L20" s="27">
        <v>3455563</v>
      </c>
      <c r="M20" s="26">
        <f>K20+L20</f>
        <v>6534466</v>
      </c>
    </row>
    <row r="21" spans="1:13" ht="15.75" customHeight="1">
      <c r="A21" s="39"/>
      <c r="B21" s="49" t="s">
        <v>1</v>
      </c>
      <c r="C21" s="40"/>
      <c r="D21" s="41"/>
      <c r="E21" s="40"/>
      <c r="F21" s="41"/>
      <c r="G21" s="40"/>
      <c r="H21" s="28"/>
      <c r="I21" s="23"/>
      <c r="J21" s="41"/>
      <c r="K21" s="23"/>
      <c r="L21" s="28"/>
      <c r="M21" s="29"/>
    </row>
    <row r="22" spans="1:13" ht="15" customHeight="1">
      <c r="A22" s="39"/>
      <c r="B22" s="50" t="s">
        <v>24</v>
      </c>
      <c r="C22" s="40"/>
      <c r="D22" s="41"/>
      <c r="E22" s="40"/>
      <c r="F22" s="41"/>
      <c r="G22" s="40"/>
      <c r="H22" s="28">
        <v>1128036</v>
      </c>
      <c r="I22" s="23">
        <v>681384</v>
      </c>
      <c r="J22" s="41"/>
      <c r="K22" s="23">
        <f t="shared" si="2"/>
        <v>1809420</v>
      </c>
      <c r="L22" s="28">
        <v>2150440</v>
      </c>
      <c r="M22" s="29">
        <f>K22+L22</f>
        <v>3959860</v>
      </c>
    </row>
    <row r="23" spans="1:13" ht="22.5" customHeight="1">
      <c r="A23" s="42"/>
      <c r="B23" s="43" t="s">
        <v>9</v>
      </c>
      <c r="C23" s="44">
        <v>60173</v>
      </c>
      <c r="D23" s="11">
        <v>441311</v>
      </c>
      <c r="E23" s="11">
        <v>3444</v>
      </c>
      <c r="F23" s="11">
        <v>500</v>
      </c>
      <c r="G23" s="11"/>
      <c r="H23" s="11"/>
      <c r="I23" s="11">
        <v>127676</v>
      </c>
      <c r="J23" s="43"/>
      <c r="K23" s="11">
        <f t="shared" si="2"/>
        <v>633104</v>
      </c>
      <c r="L23" s="11">
        <v>4953</v>
      </c>
      <c r="M23" s="11">
        <f>K23+L23</f>
        <v>638057</v>
      </c>
    </row>
    <row r="24" spans="1:13" ht="21" customHeight="1">
      <c r="A24" s="45"/>
      <c r="B24" s="46" t="s">
        <v>8</v>
      </c>
      <c r="C24" s="47">
        <f aca="true" t="shared" si="5" ref="C24:J24">C19+C20+C23</f>
        <v>126941011</v>
      </c>
      <c r="D24" s="47">
        <f t="shared" si="5"/>
        <v>52524008</v>
      </c>
      <c r="E24" s="47">
        <f t="shared" si="5"/>
        <v>9417547</v>
      </c>
      <c r="F24" s="47">
        <f t="shared" si="5"/>
        <v>1972057</v>
      </c>
      <c r="G24" s="47">
        <f t="shared" si="5"/>
        <v>452404</v>
      </c>
      <c r="H24" s="47">
        <f t="shared" si="5"/>
        <v>2239586</v>
      </c>
      <c r="I24" s="47">
        <f t="shared" si="5"/>
        <v>1783217</v>
      </c>
      <c r="J24" s="47">
        <f t="shared" si="5"/>
        <v>337798</v>
      </c>
      <c r="K24" s="47">
        <f t="shared" si="2"/>
        <v>195667628</v>
      </c>
      <c r="L24" s="47">
        <f>L19+L20+L23</f>
        <v>16665472</v>
      </c>
      <c r="M24" s="47">
        <f>K24+L24</f>
        <v>212333100</v>
      </c>
    </row>
    <row r="26" ht="15">
      <c r="M26" s="2"/>
    </row>
  </sheetData>
  <sheetProtection/>
  <mergeCells count="1">
    <mergeCell ref="A2:M2"/>
  </mergeCells>
  <printOptions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masarykova</cp:lastModifiedBy>
  <cp:lastPrinted>2011-03-31T07:34:02Z</cp:lastPrinted>
  <dcterms:created xsi:type="dcterms:W3CDTF">2011-02-07T20:22:23Z</dcterms:created>
  <dcterms:modified xsi:type="dcterms:W3CDTF">2011-04-13T11:35:07Z</dcterms:modified>
  <cp:category/>
  <cp:version/>
  <cp:contentType/>
  <cp:contentStatus/>
</cp:coreProperties>
</file>