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Pedagogick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<sst xmlns="http://schemas.openxmlformats.org/spreadsheetml/2006/main" count="4" uniqueCount="4">
  <si>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Platová trieda</t>
  </si>
  <si>
    <t>Pracovná trieda</t>
  </si>
  <si>
    <t>Platová tarifa</t>
  </si>
  <si>
    <t>Stupnica platových taríf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</si>
</sst>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2" fontId="2" fillId="0" borderId="0" xfId="45" applyNumberFormat="1">
      <alignment/>
      <protection/>
    </xf>
    <xf numFmtId="0" fontId="9" fillId="0" borderId="1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238125</xdr:rowOff>
    </xdr:from>
    <xdr:to>
      <xdr:col>2</xdr:col>
      <xdr:colOff>1704975</xdr:colOff>
      <xdr:row>1</xdr:row>
      <xdr:rowOff>1066800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628650"/>
          <a:ext cx="50958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Platové tarify pedagogických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odborných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752475</xdr:colOff>
      <xdr:row>3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809750" y="21240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10</xdr:col>
      <xdr:colOff>638175</xdr:colOff>
      <xdr:row>3</xdr:row>
      <xdr:rowOff>0</xdr:rowOff>
    </xdr:from>
    <xdr:to>
      <xdr:col>14</xdr:col>
      <xdr:colOff>657225</xdr:colOff>
      <xdr:row>3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9744075" y="2124075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542925</xdr:rowOff>
    </xdr:from>
    <xdr:to>
      <xdr:col>15</xdr:col>
      <xdr:colOff>0</xdr:colOff>
      <xdr:row>3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13087350" y="93345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1</xdr:row>
      <xdr:rowOff>66675</xdr:rowOff>
    </xdr:from>
    <xdr:to>
      <xdr:col>15</xdr:col>
      <xdr:colOff>0</xdr:colOff>
      <xdr:row>1</xdr:row>
      <xdr:rowOff>542925</xdr:rowOff>
    </xdr:to>
    <xdr:sp>
      <xdr:nvSpPr>
        <xdr:cNvPr id="16" name="Text 21"/>
        <xdr:cNvSpPr txBox="1">
          <a:spLocks noChangeArrowheads="1"/>
        </xdr:cNvSpPr>
      </xdr:nvSpPr>
      <xdr:spPr>
        <a:xfrm>
          <a:off x="1308735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9" name="Text 24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0" name="Text 2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43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1</xdr:row>
      <xdr:rowOff>923925</xdr:rowOff>
    </xdr:from>
    <xdr:to>
      <xdr:col>15</xdr:col>
      <xdr:colOff>0</xdr:colOff>
      <xdr:row>2</xdr:row>
      <xdr:rowOff>504825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13087350" y="131445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5" name="Text 1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6" name="Text 1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752475</xdr:colOff>
      <xdr:row>0</xdr:row>
      <xdr:rowOff>266700</xdr:rowOff>
    </xdr:from>
    <xdr:to>
      <xdr:col>5</xdr:col>
      <xdr:colOff>619125</xdr:colOff>
      <xdr:row>1</xdr:row>
      <xdr:rowOff>200025</xdr:rowOff>
    </xdr:to>
    <xdr:sp>
      <xdr:nvSpPr>
        <xdr:cNvPr id="53" name="Text 24"/>
        <xdr:cNvSpPr txBox="1">
          <a:spLocks noChangeArrowheads="1"/>
        </xdr:cNvSpPr>
      </xdr:nvSpPr>
      <xdr:spPr>
        <a:xfrm>
          <a:off x="752475" y="266700"/>
          <a:ext cx="5067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4 k nariadeniu vlády  č. .../2015 Z. z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L6" sqref="L6"/>
    </sheetView>
  </sheetViews>
  <sheetFormatPr defaultColWidth="16.375" defaultRowHeight="12.75"/>
  <cols>
    <col min="1" max="2" width="22.75390625" style="1" customWidth="1"/>
    <col min="3" max="3" width="22.75390625" style="2" customWidth="1"/>
    <col min="4" max="5" width="10.25390625" style="1" hidden="1" customWidth="1"/>
    <col min="6" max="13" width="10.25390625" style="1" customWidth="1"/>
    <col min="14" max="15" width="10.75390625" style="1" customWidth="1"/>
    <col min="16" max="16384" width="16.375" style="1" customWidth="1"/>
  </cols>
  <sheetData>
    <row r="1" ht="30.75" customHeight="1">
      <c r="F1" s="3"/>
    </row>
    <row r="2" spans="1:15" ht="9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1.25" customHeight="1">
      <c r="A3" s="17" t="s">
        <v>3</v>
      </c>
      <c r="B3" s="18"/>
      <c r="C3" s="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" ht="27.75" customHeight="1">
      <c r="A4" s="10" t="s">
        <v>0</v>
      </c>
      <c r="B4" s="10" t="s">
        <v>1</v>
      </c>
      <c r="C4" s="7" t="s">
        <v>2</v>
      </c>
    </row>
    <row r="5" spans="1:7" ht="27.75" customHeight="1">
      <c r="A5" s="12">
        <v>6</v>
      </c>
      <c r="B5" s="11">
        <v>1</v>
      </c>
      <c r="C5" s="8">
        <v>446</v>
      </c>
      <c r="D5" s="1">
        <f>C5*1.05</f>
        <v>468.3</v>
      </c>
      <c r="E5" s="6">
        <f>CEILING(407.9,0.5)</f>
        <v>408</v>
      </c>
      <c r="G5" s="6"/>
    </row>
    <row r="6" spans="1:7" ht="27.75" customHeight="1">
      <c r="A6" s="13"/>
      <c r="B6" s="11">
        <v>2</v>
      </c>
      <c r="C6" s="9">
        <v>477</v>
      </c>
      <c r="D6" s="1">
        <f aca="true" t="shared" si="0" ref="D6:D18">C6*1.05</f>
        <v>500.85</v>
      </c>
      <c r="E6" s="6">
        <f>CEILING(436.3,0.5)</f>
        <v>436.5</v>
      </c>
      <c r="G6" s="6"/>
    </row>
    <row r="7" spans="1:9" ht="27.75" customHeight="1">
      <c r="A7" s="14">
        <v>7</v>
      </c>
      <c r="B7" s="11">
        <v>1</v>
      </c>
      <c r="C7" s="9">
        <v>495</v>
      </c>
      <c r="D7" s="1">
        <f t="shared" si="0"/>
        <v>519.75</v>
      </c>
      <c r="E7" s="6">
        <f>CEILING(452,0.5)</f>
        <v>452</v>
      </c>
      <c r="G7" s="6"/>
      <c r="I7" s="2"/>
    </row>
    <row r="8" spans="1:7" ht="27.75" customHeight="1">
      <c r="A8" s="13"/>
      <c r="B8" s="11">
        <v>2</v>
      </c>
      <c r="C8" s="9">
        <v>529.5</v>
      </c>
      <c r="D8" s="1">
        <f t="shared" si="0"/>
        <v>555.975</v>
      </c>
      <c r="E8" s="6">
        <f>CEILING(484.1,0.5)</f>
        <v>484.5</v>
      </c>
      <c r="G8" s="6"/>
    </row>
    <row r="9" spans="1:7" ht="27.75" customHeight="1">
      <c r="A9" s="14">
        <v>8</v>
      </c>
      <c r="B9" s="11">
        <v>1</v>
      </c>
      <c r="C9" s="9">
        <v>548.5</v>
      </c>
      <c r="D9" s="1">
        <f t="shared" si="0"/>
        <v>575.9250000000001</v>
      </c>
      <c r="E9" s="6">
        <f>CEILING(501.4,0.5)</f>
        <v>501.5</v>
      </c>
      <c r="G9" s="6"/>
    </row>
    <row r="10" spans="1:7" ht="27.75" customHeight="1">
      <c r="A10" s="13"/>
      <c r="B10" s="11">
        <v>2</v>
      </c>
      <c r="C10" s="9">
        <v>585</v>
      </c>
      <c r="D10" s="1">
        <f t="shared" si="0"/>
        <v>614.25</v>
      </c>
      <c r="E10" s="6">
        <f>CEILING(535.5,0.5)</f>
        <v>535.5</v>
      </c>
      <c r="G10" s="6"/>
    </row>
    <row r="11" spans="1:7" ht="27.75" customHeight="1">
      <c r="A11" s="14">
        <v>9</v>
      </c>
      <c r="B11" s="11">
        <v>1</v>
      </c>
      <c r="C11" s="9">
        <v>613.5</v>
      </c>
      <c r="D11" s="1">
        <f t="shared" si="0"/>
        <v>644.1750000000001</v>
      </c>
      <c r="E11" s="6">
        <f>CEILING(560.7,0.5)</f>
        <v>561</v>
      </c>
      <c r="G11" s="6"/>
    </row>
    <row r="12" spans="1:7" ht="27.75" customHeight="1">
      <c r="A12" s="13"/>
      <c r="B12" s="11">
        <v>2</v>
      </c>
      <c r="C12" s="9">
        <v>655</v>
      </c>
      <c r="D12" s="1">
        <f t="shared" si="0"/>
        <v>687.75</v>
      </c>
      <c r="E12" s="6">
        <f>CEILING(599,0.5)</f>
        <v>599</v>
      </c>
      <c r="G12" s="6"/>
    </row>
    <row r="13" spans="1:7" ht="27.75" customHeight="1">
      <c r="A13" s="14">
        <v>10</v>
      </c>
      <c r="B13" s="11">
        <v>1</v>
      </c>
      <c r="C13" s="9">
        <v>669.5</v>
      </c>
      <c r="D13" s="1">
        <f t="shared" si="0"/>
        <v>702.975</v>
      </c>
      <c r="E13" s="6">
        <f>CEILING(612.2,0.5)</f>
        <v>612.5</v>
      </c>
      <c r="G13" s="6"/>
    </row>
    <row r="14" spans="1:7" ht="27.75" customHeight="1">
      <c r="A14" s="13"/>
      <c r="B14" s="11">
        <v>2</v>
      </c>
      <c r="C14" s="9">
        <v>714.5</v>
      </c>
      <c r="D14" s="1">
        <f t="shared" si="0"/>
        <v>750.225</v>
      </c>
      <c r="E14" s="6">
        <f>CEILING(653.6,0.5)</f>
        <v>654</v>
      </c>
      <c r="G14" s="6"/>
    </row>
    <row r="15" spans="1:7" ht="27.75" customHeight="1">
      <c r="A15" s="14">
        <v>11</v>
      </c>
      <c r="B15" s="11">
        <v>1</v>
      </c>
      <c r="C15" s="9">
        <v>750</v>
      </c>
      <c r="D15" s="1">
        <f t="shared" si="0"/>
        <v>787.5</v>
      </c>
      <c r="E15" s="6">
        <f>CEILING(686.2,0.5)</f>
        <v>686.5</v>
      </c>
      <c r="G15" s="6"/>
    </row>
    <row r="16" spans="1:7" ht="27.75" customHeight="1">
      <c r="A16" s="13"/>
      <c r="B16" s="11">
        <v>2</v>
      </c>
      <c r="C16" s="9">
        <v>800.5</v>
      </c>
      <c r="D16" s="1">
        <f t="shared" si="0"/>
        <v>840.5250000000001</v>
      </c>
      <c r="E16" s="6">
        <f>CEILING(732.4,0.5)</f>
        <v>732.5</v>
      </c>
      <c r="G16" s="6"/>
    </row>
    <row r="17" spans="1:7" ht="27.75" customHeight="1">
      <c r="A17" s="15">
        <v>12</v>
      </c>
      <c r="B17" s="11">
        <v>1</v>
      </c>
      <c r="C17" s="9">
        <v>840</v>
      </c>
      <c r="D17" s="1">
        <f>C17*1.05</f>
        <v>882</v>
      </c>
      <c r="E17" s="6">
        <f>CEILING(768.6,0.5)</f>
        <v>769</v>
      </c>
      <c r="G17" s="6"/>
    </row>
    <row r="18" spans="1:7" ht="27.75" customHeight="1">
      <c r="A18" s="16"/>
      <c r="B18" s="11">
        <v>2</v>
      </c>
      <c r="C18" s="9">
        <v>896.5</v>
      </c>
      <c r="D18" s="1">
        <f t="shared" si="0"/>
        <v>941.325</v>
      </c>
      <c r="E18" s="6">
        <f>CEILING(820.1,0.5)</f>
        <v>820.5</v>
      </c>
      <c r="G18" s="6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</sheetData>
  <sheetProtection/>
  <mergeCells count="2">
    <mergeCell ref="A17:A18"/>
    <mergeCell ref="A3:C3"/>
  </mergeCells>
  <printOptions horizontalCentered="1"/>
  <pageMargins left="0.7874015748031497" right="0.59" top="0.81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Richterová Lívia</cp:lastModifiedBy>
  <cp:lastPrinted>2015-11-19T08:43:54Z</cp:lastPrinted>
  <dcterms:created xsi:type="dcterms:W3CDTF">2009-10-06T09:39:07Z</dcterms:created>
  <dcterms:modified xsi:type="dcterms:W3CDTF">2015-11-20T07:26:57Z</dcterms:modified>
  <cp:category/>
  <cp:version/>
  <cp:contentType/>
  <cp:contentStatus/>
</cp:coreProperties>
</file>