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finančné" sheetId="1" r:id="rId1"/>
  </sheets>
  <definedNames>
    <definedName name="_xlnm.Print_Area" localSheetId="0">'finančné'!$A$5:$X$29</definedName>
  </definedNames>
  <calcPr fullCalcOnLoad="1"/>
</workbook>
</file>

<file path=xl/sharedStrings.xml><?xml version="1.0" encoding="utf-8"?>
<sst xmlns="http://schemas.openxmlformats.org/spreadsheetml/2006/main" count="102" uniqueCount="57">
  <si>
    <t>Názov opatrenia</t>
  </si>
  <si>
    <t xml:space="preserve">Spolu </t>
  </si>
  <si>
    <t>Objem FP na opatrenie
/na celé programové obdobie/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</si>
  <si>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</si>
  <si>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</si>
  <si>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</si>
  <si>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</si>
  <si>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</si>
  <si>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</si>
  <si>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</si>
  <si>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</si>
  <si>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</si>
  <si>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OP Základná infraštruktúra 
Opatrenie 2.1  Zlepšenie a rozvoj infraštruktúry na ochranu a racionálne využívanie vôd </t>
  </si>
  <si>
    <t>OP Základná infraštruktúra
Opatrenie 3.1  Budovanie a 
rozvoj občianskej infraštruktúry</t>
  </si>
  <si>
    <t>SOP LZ 
Opatrenie 1.3 
 Rozvoj vzdelávania a prípravy uchádzačov o zamestnanie s cieľom zlepšiť ich možnosti na trhu práce</t>
  </si>
  <si>
    <t>SOP ĽZ
Opatrenie 1.1  Modernizácia a zvýšenie rozsahu a kvality služieb zamestnanosti a rozvoj 
  aktivačných programov uchádzačov</t>
  </si>
  <si>
    <t>SOP ĽZ 
Opatrenie 2.1  Zlepšenie zamestnateľnosti skupín ohrozených sociálnym vylúčením</t>
  </si>
  <si>
    <t>SOP ĽZ
Opatrenie 3.3  
Rozvoj poradenstva o povolaniach a zamestnaniach a systémov na predvídanie zmien kvalifikačných potrieb trhu práce</t>
  </si>
  <si>
    <t>EÚ zdroje</t>
  </si>
  <si>
    <t xml:space="preserve">ŠR zdroje </t>
  </si>
  <si>
    <t>ŠR zdroje</t>
  </si>
  <si>
    <t>10.</t>
  </si>
  <si>
    <t>11.</t>
  </si>
  <si>
    <t>celkom za opatrenie</t>
  </si>
  <si>
    <t>celkom 
za opatrenie</t>
  </si>
  <si>
    <t>12.</t>
  </si>
  <si>
    <t>13.</t>
  </si>
  <si>
    <t>Číslo</t>
  </si>
  <si>
    <t>Prehľad realizácie opatrení so zvýšnou mierou intervencie 80:20</t>
  </si>
  <si>
    <t>* - v mieste realizácie projektu je evidované rómske osídlenie, či už vo forme koncentrácie, separácie alebo segregácie (informácia zo žiadosti o NFP)</t>
  </si>
  <si>
    <t>** - uvedené projekty majú priamy dopad na rómske marginalizované skupiny (informácia je potrebné získať buď z cieľov projektu alebo indikátorov)</t>
  </si>
  <si>
    <t>14.</t>
  </si>
  <si>
    <t>15.</t>
  </si>
  <si>
    <t>16.</t>
  </si>
  <si>
    <t>17.</t>
  </si>
  <si>
    <t>18.</t>
  </si>
  <si>
    <t>z toho projekty nepriamo podporujúce marginalizované rómske komunity*</t>
  </si>
  <si>
    <t>z toho projekty priamo podporujúce marginalizované rómske komunity**</t>
  </si>
  <si>
    <t xml:space="preserve">počet </t>
  </si>
  <si>
    <t>Príloha č. 12</t>
  </si>
  <si>
    <t>v SKK</t>
  </si>
  <si>
    <t>Počet uzatvorených zmlúv k 30.4.2006</t>
  </si>
  <si>
    <t>Objem finančných prostriedkov na základe uzatvorených zmlúv
 k 30.4.2006</t>
  </si>
  <si>
    <t>Reálne čerpanie prostriedkov EÚ a ŠR 
k 30.4.2006</t>
  </si>
  <si>
    <t>Národné projekty</t>
  </si>
  <si>
    <t>Dopytovo-orientované projekty</t>
  </si>
  <si>
    <t>ostatné projekty v rámci opatrenia</t>
  </si>
  <si>
    <t>počet</t>
  </si>
  <si>
    <t>EU zdroje</t>
  </si>
  <si>
    <t>19.</t>
  </si>
  <si>
    <t>20.</t>
  </si>
  <si>
    <t>21.</t>
  </si>
  <si>
    <t>22.</t>
  </si>
  <si>
    <t>23.</t>
  </si>
  <si>
    <t>ostatné projekty v rámci opatrenia***</t>
  </si>
  <si>
    <t>*** - projekty, ktoré nemajú žiadny dopad na rómske marginalizované skupiny, ale spadajú do daného opatrenia</t>
  </si>
  <si>
    <t>SOP Poľnohospodárstvo a rozvoj vidieka
Podopatrenie 2.3.1.  Pozemkové úpravy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</si>
</sst>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5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3" fontId="0" fillId="0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wrapText="1"/>
    </xf>
    <xf numFmtId="0" fontId="0" fillId="0" borderId="7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2"/>
  <sheetViews>
    <sheetView tabSelected="1" zoomScale="65" zoomScaleNormal="65" workbookViewId="0" topLeftCell="A5">
      <pane xSplit="4" ySplit="2" topLeftCell="J7" activePane="bottomRight" state="frozen"/>
      <selection pane="topLeft" activeCell="A5" sqref="A5"/>
      <selection pane="topRight" activeCell="E5" sqref="E5"/>
      <selection pane="bottomLeft" activeCell="A7" sqref="A7"/>
      <selection pane="bottomRight" activeCell="C35" sqref="C35"/>
    </sheetView>
  </sheetViews>
  <sheetFormatPr defaultColWidth="9.140625" defaultRowHeight="12.75"/>
  <cols>
    <col min="1" max="1" width="5.421875" style="22" bestFit="1" customWidth="1"/>
    <col min="2" max="2" width="32.57421875" style="22" customWidth="1"/>
    <col min="3" max="3" width="15.8515625" style="22" bestFit="1" customWidth="1"/>
    <col min="4" max="4" width="14.7109375" style="22" bestFit="1" customWidth="1"/>
    <col min="5" max="5" width="15.7109375" style="22" bestFit="1" customWidth="1"/>
    <col min="6" max="6" width="14.421875" style="22" bestFit="1" customWidth="1"/>
    <col min="7" max="9" width="16.8515625" style="22" customWidth="1"/>
    <col min="10" max="12" width="17.140625" style="22" customWidth="1"/>
    <col min="13" max="13" width="11.7109375" style="22" customWidth="1"/>
    <col min="14" max="14" width="23.140625" style="22" bestFit="1" customWidth="1"/>
    <col min="15" max="15" width="20.8515625" style="22" bestFit="1" customWidth="1"/>
    <col min="16" max="16" width="20.7109375" style="22" customWidth="1"/>
    <col min="17" max="17" width="14.421875" style="22" bestFit="1" customWidth="1"/>
    <col min="18" max="18" width="12.8515625" style="22" bestFit="1" customWidth="1"/>
    <col min="19" max="19" width="14.57421875" style="22" bestFit="1" customWidth="1"/>
    <col min="20" max="20" width="13.421875" style="22" bestFit="1" customWidth="1"/>
    <col min="21" max="21" width="14.421875" style="22" bestFit="1" customWidth="1"/>
    <col min="22" max="22" width="14.7109375" style="22" customWidth="1"/>
    <col min="23" max="23" width="14.421875" style="22" bestFit="1" customWidth="1"/>
    <col min="24" max="24" width="11.57421875" style="22" bestFit="1" customWidth="1"/>
    <col min="25" max="25" width="12.7109375" style="22" bestFit="1" customWidth="1"/>
    <col min="26" max="16384" width="9.140625" style="22" customWidth="1"/>
  </cols>
  <sheetData>
    <row r="2" ht="12.75">
      <c r="T2" s="22" t="s">
        <v>39</v>
      </c>
    </row>
    <row r="3" spans="2:19" ht="18">
      <c r="B3" s="24" t="s">
        <v>28</v>
      </c>
      <c r="S3" s="25"/>
    </row>
    <row r="4" spans="13:16" ht="12.75">
      <c r="M4" s="26"/>
      <c r="N4" s="27"/>
      <c r="O4" s="27"/>
      <c r="P4" s="27"/>
    </row>
    <row r="5" spans="1:24" ht="12.75">
      <c r="A5" s="72" t="s">
        <v>27</v>
      </c>
      <c r="B5" s="62" t="s">
        <v>0</v>
      </c>
      <c r="C5" s="61" t="s">
        <v>2</v>
      </c>
      <c r="D5" s="62"/>
      <c r="E5" s="63" t="s">
        <v>42</v>
      </c>
      <c r="F5" s="64"/>
      <c r="G5" s="64"/>
      <c r="H5" s="64"/>
      <c r="I5" s="64"/>
      <c r="J5" s="64"/>
      <c r="K5" s="65"/>
      <c r="L5" s="65"/>
      <c r="M5" s="63" t="s">
        <v>41</v>
      </c>
      <c r="N5" s="65"/>
      <c r="O5" s="65"/>
      <c r="P5" s="66"/>
      <c r="Q5" s="76" t="s">
        <v>43</v>
      </c>
      <c r="R5" s="77"/>
      <c r="S5" s="77"/>
      <c r="T5" s="77"/>
      <c r="U5" s="78"/>
      <c r="V5" s="78"/>
      <c r="W5" s="78"/>
      <c r="X5" s="79"/>
    </row>
    <row r="6" spans="1:24" ht="64.5" customHeight="1">
      <c r="A6" s="72"/>
      <c r="B6" s="62"/>
      <c r="C6" s="73" t="s">
        <v>18</v>
      </c>
      <c r="D6" s="73" t="s">
        <v>19</v>
      </c>
      <c r="E6" s="62" t="s">
        <v>23</v>
      </c>
      <c r="F6" s="62"/>
      <c r="G6" s="67" t="s">
        <v>36</v>
      </c>
      <c r="H6" s="69"/>
      <c r="I6" s="67" t="s">
        <v>37</v>
      </c>
      <c r="J6" s="69"/>
      <c r="K6" s="67" t="s">
        <v>54</v>
      </c>
      <c r="L6" s="68"/>
      <c r="M6" s="19" t="s">
        <v>24</v>
      </c>
      <c r="N6" s="30" t="s">
        <v>36</v>
      </c>
      <c r="O6" s="30" t="s">
        <v>37</v>
      </c>
      <c r="P6" s="30" t="s">
        <v>46</v>
      </c>
      <c r="Q6" s="61" t="s">
        <v>24</v>
      </c>
      <c r="R6" s="61"/>
      <c r="S6" s="67" t="s">
        <v>36</v>
      </c>
      <c r="T6" s="69"/>
      <c r="U6" s="67" t="s">
        <v>37</v>
      </c>
      <c r="V6" s="69"/>
      <c r="W6" s="74" t="s">
        <v>46</v>
      </c>
      <c r="X6" s="75"/>
    </row>
    <row r="7" spans="1:24" ht="12.75">
      <c r="A7" s="72"/>
      <c r="B7" s="62"/>
      <c r="C7" s="73"/>
      <c r="D7" s="73"/>
      <c r="E7" s="29" t="s">
        <v>18</v>
      </c>
      <c r="F7" s="29" t="s">
        <v>20</v>
      </c>
      <c r="G7" s="29" t="s">
        <v>18</v>
      </c>
      <c r="H7" s="29" t="s">
        <v>20</v>
      </c>
      <c r="I7" s="29" t="s">
        <v>18</v>
      </c>
      <c r="J7" s="29" t="s">
        <v>20</v>
      </c>
      <c r="K7" s="29" t="s">
        <v>18</v>
      </c>
      <c r="L7" s="29" t="s">
        <v>20</v>
      </c>
      <c r="M7" s="29"/>
      <c r="N7" s="29"/>
      <c r="O7" s="29"/>
      <c r="P7" s="29"/>
      <c r="Q7" s="29" t="s">
        <v>18</v>
      </c>
      <c r="R7" s="29" t="s">
        <v>20</v>
      </c>
      <c r="S7" s="31" t="s">
        <v>18</v>
      </c>
      <c r="T7" s="29" t="s">
        <v>20</v>
      </c>
      <c r="U7" s="31" t="s">
        <v>18</v>
      </c>
      <c r="V7" s="29" t="s">
        <v>20</v>
      </c>
      <c r="W7" s="2" t="s">
        <v>48</v>
      </c>
      <c r="X7" s="3" t="s">
        <v>20</v>
      </c>
    </row>
    <row r="8" spans="1:24" ht="27.75" customHeight="1">
      <c r="A8" s="72"/>
      <c r="B8" s="62"/>
      <c r="C8" s="29" t="s">
        <v>40</v>
      </c>
      <c r="D8" s="29" t="s">
        <v>40</v>
      </c>
      <c r="E8" s="29" t="s">
        <v>40</v>
      </c>
      <c r="F8" s="29" t="s">
        <v>40</v>
      </c>
      <c r="G8" s="29" t="s">
        <v>40</v>
      </c>
      <c r="H8" s="29" t="s">
        <v>40</v>
      </c>
      <c r="I8" s="29" t="s">
        <v>40</v>
      </c>
      <c r="J8" s="29" t="s">
        <v>40</v>
      </c>
      <c r="K8" s="29" t="s">
        <v>40</v>
      </c>
      <c r="L8" s="29" t="s">
        <v>40</v>
      </c>
      <c r="M8" s="29" t="s">
        <v>38</v>
      </c>
      <c r="N8" s="29" t="s">
        <v>38</v>
      </c>
      <c r="O8" s="29" t="s">
        <v>38</v>
      </c>
      <c r="P8" s="29" t="s">
        <v>47</v>
      </c>
      <c r="Q8" s="29" t="s">
        <v>40</v>
      </c>
      <c r="R8" s="29" t="s">
        <v>40</v>
      </c>
      <c r="S8" s="29" t="s">
        <v>40</v>
      </c>
      <c r="T8" s="29" t="s">
        <v>40</v>
      </c>
      <c r="U8" s="29" t="s">
        <v>40</v>
      </c>
      <c r="V8" s="29" t="s">
        <v>40</v>
      </c>
      <c r="W8" s="28" t="s">
        <v>40</v>
      </c>
      <c r="X8" s="32" t="s">
        <v>40</v>
      </c>
    </row>
    <row r="9" spans="1:24" ht="15.75" customHeight="1" thickBot="1">
      <c r="A9" s="33"/>
      <c r="B9" s="29" t="s">
        <v>3</v>
      </c>
      <c r="C9" s="34" t="s">
        <v>4</v>
      </c>
      <c r="D9" s="34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29" t="s">
        <v>10</v>
      </c>
      <c r="J9" s="29" t="s">
        <v>11</v>
      </c>
      <c r="K9" s="29" t="s">
        <v>21</v>
      </c>
      <c r="L9" s="29" t="s">
        <v>22</v>
      </c>
      <c r="M9" s="29" t="s">
        <v>25</v>
      </c>
      <c r="N9" s="29" t="s">
        <v>26</v>
      </c>
      <c r="O9" s="29" t="s">
        <v>31</v>
      </c>
      <c r="P9" s="29" t="s">
        <v>32</v>
      </c>
      <c r="Q9" s="1" t="s">
        <v>33</v>
      </c>
      <c r="R9" s="1" t="s">
        <v>34</v>
      </c>
      <c r="S9" s="1" t="s">
        <v>35</v>
      </c>
      <c r="T9" s="1" t="s">
        <v>49</v>
      </c>
      <c r="U9" s="35" t="s">
        <v>50</v>
      </c>
      <c r="V9" s="28" t="s">
        <v>51</v>
      </c>
      <c r="W9" s="28" t="s">
        <v>52</v>
      </c>
      <c r="X9" s="32" t="s">
        <v>53</v>
      </c>
    </row>
    <row r="10" spans="1:24" ht="76.5">
      <c r="A10" s="1">
        <v>1</v>
      </c>
      <c r="B10" s="19" t="s">
        <v>15</v>
      </c>
      <c r="C10" s="58">
        <v>2399189166</v>
      </c>
      <c r="D10" s="58">
        <v>599797320</v>
      </c>
      <c r="E10" s="4">
        <f aca="true" t="shared" si="0" ref="E10:X10">SUM(E11:E12)</f>
        <v>2845601264</v>
      </c>
      <c r="F10" s="4">
        <f t="shared" si="0"/>
        <v>711400316</v>
      </c>
      <c r="G10" s="4">
        <f t="shared" si="0"/>
        <v>1046806400</v>
      </c>
      <c r="H10" s="4">
        <f t="shared" si="0"/>
        <v>261701600</v>
      </c>
      <c r="I10" s="36">
        <f t="shared" si="0"/>
        <v>1798794864</v>
      </c>
      <c r="J10" s="20">
        <f t="shared" si="0"/>
        <v>449698716</v>
      </c>
      <c r="K10" s="20">
        <f t="shared" si="0"/>
        <v>0</v>
      </c>
      <c r="L10" s="20">
        <f t="shared" si="0"/>
        <v>0</v>
      </c>
      <c r="M10" s="20">
        <f t="shared" si="0"/>
        <v>5</v>
      </c>
      <c r="N10" s="20">
        <f t="shared" si="0"/>
        <v>4</v>
      </c>
      <c r="O10" s="20">
        <f t="shared" si="0"/>
        <v>1</v>
      </c>
      <c r="P10" s="20">
        <f t="shared" si="0"/>
        <v>0</v>
      </c>
      <c r="Q10" s="20">
        <f t="shared" si="0"/>
        <v>1175330183</v>
      </c>
      <c r="R10" s="20">
        <f t="shared" si="0"/>
        <v>293832546</v>
      </c>
      <c r="S10" s="20">
        <f t="shared" si="0"/>
        <v>93004595</v>
      </c>
      <c r="T10" s="20">
        <f t="shared" si="0"/>
        <v>23251149</v>
      </c>
      <c r="U10" s="20">
        <f t="shared" si="0"/>
        <v>1082325588</v>
      </c>
      <c r="V10" s="20">
        <f t="shared" si="0"/>
        <v>270581397</v>
      </c>
      <c r="W10" s="20">
        <f t="shared" si="0"/>
        <v>0</v>
      </c>
      <c r="X10" s="20">
        <f t="shared" si="0"/>
        <v>0</v>
      </c>
    </row>
    <row r="11" spans="1:24" ht="12.75">
      <c r="A11" s="1"/>
      <c r="B11" s="19" t="s">
        <v>44</v>
      </c>
      <c r="C11" s="59"/>
      <c r="D11" s="59"/>
      <c r="E11" s="37">
        <v>2845601264</v>
      </c>
      <c r="F11" s="4">
        <v>711400316</v>
      </c>
      <c r="G11" s="4">
        <v>1046806400</v>
      </c>
      <c r="H11" s="4">
        <v>261701600</v>
      </c>
      <c r="I11" s="4">
        <v>1798794864</v>
      </c>
      <c r="J11" s="4">
        <v>449698716</v>
      </c>
      <c r="K11" s="4">
        <v>0</v>
      </c>
      <c r="L11" s="4">
        <v>0</v>
      </c>
      <c r="M11" s="20">
        <v>5</v>
      </c>
      <c r="N11" s="20">
        <v>4</v>
      </c>
      <c r="O11" s="20">
        <v>1</v>
      </c>
      <c r="P11" s="20">
        <v>0</v>
      </c>
      <c r="Q11" s="4">
        <v>1175330183</v>
      </c>
      <c r="R11" s="4">
        <v>293832546</v>
      </c>
      <c r="S11" s="4">
        <v>93004595</v>
      </c>
      <c r="T11" s="4">
        <v>23251149</v>
      </c>
      <c r="U11" s="38">
        <v>1082325588</v>
      </c>
      <c r="V11" s="21">
        <v>270581397</v>
      </c>
      <c r="W11" s="20">
        <v>0</v>
      </c>
      <c r="X11" s="21">
        <v>0</v>
      </c>
    </row>
    <row r="12" spans="1:24" ht="13.5" thickBot="1">
      <c r="A12" s="1"/>
      <c r="B12" s="19" t="s">
        <v>45</v>
      </c>
      <c r="C12" s="60"/>
      <c r="D12" s="60"/>
      <c r="E12" s="37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0">
        <v>0</v>
      </c>
      <c r="N12" s="20">
        <v>0</v>
      </c>
      <c r="O12" s="20">
        <v>0</v>
      </c>
      <c r="P12" s="20">
        <v>0</v>
      </c>
      <c r="Q12" s="4">
        <v>0</v>
      </c>
      <c r="R12" s="4">
        <v>0</v>
      </c>
      <c r="S12" s="4">
        <v>0</v>
      </c>
      <c r="T12" s="4">
        <v>0</v>
      </c>
      <c r="U12" s="20">
        <v>0</v>
      </c>
      <c r="V12" s="21">
        <v>0</v>
      </c>
      <c r="W12" s="20">
        <v>0</v>
      </c>
      <c r="X12" s="21">
        <v>0</v>
      </c>
    </row>
    <row r="13" spans="1:24" ht="76.5">
      <c r="A13" s="1">
        <v>2</v>
      </c>
      <c r="B13" s="19" t="s">
        <v>14</v>
      </c>
      <c r="C13" s="58">
        <v>1711309784</v>
      </c>
      <c r="D13" s="58">
        <v>427827446</v>
      </c>
      <c r="E13" s="4">
        <v>1473285975</v>
      </c>
      <c r="F13" s="4">
        <v>365168139</v>
      </c>
      <c r="G13" s="4">
        <f aca="true" t="shared" si="1" ref="G13:X13">SUM(G14:G15)</f>
        <v>734256555</v>
      </c>
      <c r="H13" s="4">
        <f t="shared" si="1"/>
        <v>180410784</v>
      </c>
      <c r="I13" s="4">
        <f t="shared" si="1"/>
        <v>739029420</v>
      </c>
      <c r="J13" s="4">
        <f t="shared" si="1"/>
        <v>184757355</v>
      </c>
      <c r="K13" s="4">
        <f t="shared" si="1"/>
        <v>0</v>
      </c>
      <c r="L13" s="4">
        <f t="shared" si="1"/>
        <v>0</v>
      </c>
      <c r="M13" s="20">
        <f t="shared" si="1"/>
        <v>66</v>
      </c>
      <c r="N13" s="20">
        <f>SUM(N14:N15)</f>
        <v>27</v>
      </c>
      <c r="O13" s="20">
        <f t="shared" si="1"/>
        <v>39</v>
      </c>
      <c r="P13" s="20">
        <f t="shared" si="1"/>
        <v>0</v>
      </c>
      <c r="Q13" s="4">
        <f t="shared" si="1"/>
        <v>398437309</v>
      </c>
      <c r="R13" s="4">
        <f t="shared" si="1"/>
        <v>99237673</v>
      </c>
      <c r="S13" s="4">
        <f t="shared" si="1"/>
        <v>382156439</v>
      </c>
      <c r="T13" s="4">
        <f t="shared" si="1"/>
        <v>95388657</v>
      </c>
      <c r="U13" s="4">
        <f t="shared" si="1"/>
        <v>16280870</v>
      </c>
      <c r="V13" s="4">
        <f t="shared" si="1"/>
        <v>3849016</v>
      </c>
      <c r="W13" s="4">
        <f t="shared" si="1"/>
        <v>0</v>
      </c>
      <c r="X13" s="4">
        <f t="shared" si="1"/>
        <v>0</v>
      </c>
    </row>
    <row r="14" spans="1:24" ht="12.75">
      <c r="A14" s="1"/>
      <c r="B14" s="19" t="s">
        <v>44</v>
      </c>
      <c r="C14" s="59"/>
      <c r="D14" s="59"/>
      <c r="E14" s="4"/>
      <c r="F14" s="4"/>
      <c r="G14" s="4">
        <v>666125324</v>
      </c>
      <c r="H14" s="4">
        <v>166531331</v>
      </c>
      <c r="I14" s="4">
        <v>636009600</v>
      </c>
      <c r="J14" s="4">
        <v>159002400</v>
      </c>
      <c r="K14" s="4">
        <v>0</v>
      </c>
      <c r="L14" s="4">
        <v>0</v>
      </c>
      <c r="M14" s="20">
        <v>3</v>
      </c>
      <c r="N14" s="20">
        <v>1</v>
      </c>
      <c r="O14" s="20">
        <v>2</v>
      </c>
      <c r="P14" s="20">
        <v>0</v>
      </c>
      <c r="Q14" s="4">
        <v>367212091</v>
      </c>
      <c r="R14" s="4">
        <v>91803023</v>
      </c>
      <c r="S14" s="4">
        <v>367000750</v>
      </c>
      <c r="T14" s="4">
        <v>91750188</v>
      </c>
      <c r="U14" s="20">
        <v>211341</v>
      </c>
      <c r="V14" s="21">
        <v>52835</v>
      </c>
      <c r="W14" s="20">
        <v>0</v>
      </c>
      <c r="X14" s="21">
        <v>0</v>
      </c>
    </row>
    <row r="15" spans="1:24" ht="13.5" thickBot="1">
      <c r="A15" s="1"/>
      <c r="B15" s="19" t="s">
        <v>45</v>
      </c>
      <c r="C15" s="60"/>
      <c r="D15" s="60"/>
      <c r="E15" s="4"/>
      <c r="F15" s="4"/>
      <c r="G15" s="4">
        <v>68131231</v>
      </c>
      <c r="H15" s="4">
        <v>13879453</v>
      </c>
      <c r="I15" s="4">
        <v>103019820</v>
      </c>
      <c r="J15" s="4">
        <v>25754955</v>
      </c>
      <c r="K15" s="4">
        <v>0</v>
      </c>
      <c r="L15" s="4">
        <v>0</v>
      </c>
      <c r="M15" s="20">
        <v>63</v>
      </c>
      <c r="N15" s="20">
        <v>26</v>
      </c>
      <c r="O15" s="20">
        <v>37</v>
      </c>
      <c r="P15" s="20">
        <v>0</v>
      </c>
      <c r="Q15" s="4">
        <v>31225218</v>
      </c>
      <c r="R15" s="4">
        <v>7434650</v>
      </c>
      <c r="S15" s="4">
        <v>15155689</v>
      </c>
      <c r="T15" s="4">
        <v>3638469</v>
      </c>
      <c r="U15" s="20">
        <v>16069529</v>
      </c>
      <c r="V15" s="21">
        <v>3796181</v>
      </c>
      <c r="W15" s="20">
        <v>0</v>
      </c>
      <c r="X15" s="21">
        <v>0</v>
      </c>
    </row>
    <row r="16" spans="1:24" ht="62.25" customHeight="1">
      <c r="A16" s="1">
        <v>3</v>
      </c>
      <c r="B16" s="19" t="s">
        <v>16</v>
      </c>
      <c r="C16" s="58">
        <v>520103986</v>
      </c>
      <c r="D16" s="58">
        <v>130025968</v>
      </c>
      <c r="E16" s="4">
        <f aca="true" t="shared" si="2" ref="E16:X16">SUM(E17:E18)</f>
        <v>480000000</v>
      </c>
      <c r="F16" s="4">
        <f t="shared" si="2"/>
        <v>120000000</v>
      </c>
      <c r="G16" s="4">
        <f t="shared" si="2"/>
        <v>0</v>
      </c>
      <c r="H16" s="4">
        <f t="shared" si="2"/>
        <v>0</v>
      </c>
      <c r="I16" s="4">
        <f t="shared" si="2"/>
        <v>480000000</v>
      </c>
      <c r="J16" s="4">
        <f t="shared" si="2"/>
        <v>120000000</v>
      </c>
      <c r="K16" s="4">
        <f t="shared" si="2"/>
        <v>0</v>
      </c>
      <c r="L16" s="4">
        <f t="shared" si="2"/>
        <v>0</v>
      </c>
      <c r="M16" s="4">
        <f t="shared" si="2"/>
        <v>1</v>
      </c>
      <c r="N16" s="4">
        <f t="shared" si="2"/>
        <v>1</v>
      </c>
      <c r="O16" s="4">
        <f t="shared" si="2"/>
        <v>0</v>
      </c>
      <c r="P16" s="4">
        <f t="shared" si="2"/>
        <v>0</v>
      </c>
      <c r="Q16" s="4">
        <f t="shared" si="2"/>
        <v>0</v>
      </c>
      <c r="R16" s="4">
        <f t="shared" si="2"/>
        <v>0</v>
      </c>
      <c r="S16" s="4">
        <f t="shared" si="2"/>
        <v>0</v>
      </c>
      <c r="T16" s="4">
        <f t="shared" si="2"/>
        <v>0</v>
      </c>
      <c r="U16" s="4">
        <f t="shared" si="2"/>
        <v>0</v>
      </c>
      <c r="V16" s="4">
        <f t="shared" si="2"/>
        <v>0</v>
      </c>
      <c r="W16" s="4">
        <f t="shared" si="2"/>
        <v>0</v>
      </c>
      <c r="X16" s="4">
        <f t="shared" si="2"/>
        <v>0</v>
      </c>
    </row>
    <row r="17" spans="1:24" ht="12.75">
      <c r="A17" s="1"/>
      <c r="B17" s="19" t="s">
        <v>44</v>
      </c>
      <c r="C17" s="59"/>
      <c r="D17" s="59"/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20">
        <v>0</v>
      </c>
      <c r="N17" s="20">
        <v>0</v>
      </c>
      <c r="O17" s="20">
        <v>0</v>
      </c>
      <c r="P17" s="20">
        <v>0</v>
      </c>
      <c r="Q17" s="4">
        <v>0</v>
      </c>
      <c r="R17" s="4">
        <v>0</v>
      </c>
      <c r="S17" s="4">
        <v>0</v>
      </c>
      <c r="T17" s="4">
        <v>0</v>
      </c>
      <c r="U17" s="20">
        <v>0</v>
      </c>
      <c r="V17" s="21">
        <v>0</v>
      </c>
      <c r="W17" s="20">
        <v>0</v>
      </c>
      <c r="X17" s="21">
        <v>0</v>
      </c>
    </row>
    <row r="18" spans="1:24" ht="13.5" thickBot="1">
      <c r="A18" s="1"/>
      <c r="B18" s="19" t="s">
        <v>45</v>
      </c>
      <c r="C18" s="60"/>
      <c r="D18" s="60"/>
      <c r="E18" s="4">
        <v>480000000</v>
      </c>
      <c r="F18" s="4">
        <v>120000000</v>
      </c>
      <c r="G18" s="4">
        <v>0</v>
      </c>
      <c r="H18" s="4">
        <v>0</v>
      </c>
      <c r="I18" s="4">
        <v>480000000</v>
      </c>
      <c r="J18" s="4">
        <v>120000000</v>
      </c>
      <c r="K18" s="4">
        <v>0</v>
      </c>
      <c r="L18" s="4">
        <v>0</v>
      </c>
      <c r="M18" s="20">
        <v>1</v>
      </c>
      <c r="N18" s="20">
        <v>1</v>
      </c>
      <c r="O18" s="20">
        <v>0</v>
      </c>
      <c r="P18" s="20">
        <v>0</v>
      </c>
      <c r="Q18" s="4">
        <v>0</v>
      </c>
      <c r="R18" s="4">
        <v>0</v>
      </c>
      <c r="S18" s="4">
        <v>0</v>
      </c>
      <c r="T18" s="4">
        <v>0</v>
      </c>
      <c r="U18" s="20">
        <v>0</v>
      </c>
      <c r="V18" s="21">
        <v>0</v>
      </c>
      <c r="W18" s="20">
        <v>0</v>
      </c>
      <c r="X18" s="21">
        <v>0</v>
      </c>
    </row>
    <row r="19" spans="1:24" ht="90.75" customHeight="1" thickBot="1">
      <c r="A19" s="1">
        <v>4</v>
      </c>
      <c r="B19" s="19" t="s">
        <v>17</v>
      </c>
      <c r="C19" s="58">
        <v>369747410</v>
      </c>
      <c r="D19" s="58">
        <v>92436824</v>
      </c>
      <c r="E19" s="5">
        <f>SUM(E20:E21)</f>
        <v>132228295</v>
      </c>
      <c r="F19" s="5">
        <f aca="true" t="shared" si="3" ref="F19:L19">SUM(F20:F21)</f>
        <v>31280394</v>
      </c>
      <c r="G19" s="5">
        <f t="shared" si="3"/>
        <v>0</v>
      </c>
      <c r="H19" s="5">
        <f t="shared" si="3"/>
        <v>0</v>
      </c>
      <c r="I19" s="5">
        <f t="shared" si="3"/>
        <v>49323539</v>
      </c>
      <c r="J19" s="5">
        <f t="shared" si="3"/>
        <v>11129832</v>
      </c>
      <c r="K19" s="5">
        <f t="shared" si="3"/>
        <v>82904756</v>
      </c>
      <c r="L19" s="5">
        <f t="shared" si="3"/>
        <v>20150562</v>
      </c>
      <c r="M19" s="6">
        <v>58</v>
      </c>
      <c r="N19" s="6">
        <v>0</v>
      </c>
      <c r="O19" s="6">
        <v>18</v>
      </c>
      <c r="P19" s="6">
        <f>M19-O19</f>
        <v>40</v>
      </c>
      <c r="Q19" s="6">
        <v>11797295.06</v>
      </c>
      <c r="R19" s="7">
        <v>2499288.36</v>
      </c>
      <c r="S19" s="7">
        <v>0</v>
      </c>
      <c r="T19" s="6">
        <v>0</v>
      </c>
      <c r="U19" s="6">
        <v>3605296.64</v>
      </c>
      <c r="V19" s="6">
        <v>782674.66</v>
      </c>
      <c r="W19" s="7">
        <f aca="true" t="shared" si="4" ref="W19:X21">Q19-U19</f>
        <v>8191998.42</v>
      </c>
      <c r="X19" s="8">
        <f t="shared" si="4"/>
        <v>1716613.6999999997</v>
      </c>
    </row>
    <row r="20" spans="1:24" ht="12.75">
      <c r="A20" s="1"/>
      <c r="B20" s="19" t="s">
        <v>44</v>
      </c>
      <c r="C20" s="59"/>
      <c r="D20" s="59"/>
      <c r="E20" s="9">
        <v>0</v>
      </c>
      <c r="F20" s="10">
        <v>0</v>
      </c>
      <c r="G20" s="10">
        <v>0</v>
      </c>
      <c r="H20" s="10">
        <v>0</v>
      </c>
      <c r="I20" s="11">
        <v>0</v>
      </c>
      <c r="J20" s="11">
        <v>0</v>
      </c>
      <c r="K20" s="11">
        <f>E20-I20</f>
        <v>0</v>
      </c>
      <c r="L20" s="11">
        <f>F20-J20</f>
        <v>0</v>
      </c>
      <c r="M20" s="10">
        <v>0</v>
      </c>
      <c r="N20" s="10">
        <v>0</v>
      </c>
      <c r="O20" s="10">
        <v>0</v>
      </c>
      <c r="P20" s="10">
        <f>M20-O20</f>
        <v>0</v>
      </c>
      <c r="Q20" s="10">
        <v>0</v>
      </c>
      <c r="R20" s="11">
        <v>0</v>
      </c>
      <c r="S20" s="11">
        <v>0</v>
      </c>
      <c r="T20" s="10">
        <v>0</v>
      </c>
      <c r="U20" s="10">
        <v>0</v>
      </c>
      <c r="V20" s="10">
        <v>0</v>
      </c>
      <c r="W20" s="17">
        <f t="shared" si="4"/>
        <v>0</v>
      </c>
      <c r="X20" s="18">
        <f t="shared" si="4"/>
        <v>0</v>
      </c>
    </row>
    <row r="21" spans="1:24" ht="13.5" thickBot="1">
      <c r="A21" s="1"/>
      <c r="B21" s="19" t="s">
        <v>45</v>
      </c>
      <c r="C21" s="60"/>
      <c r="D21" s="60"/>
      <c r="E21" s="12">
        <v>132228295</v>
      </c>
      <c r="F21" s="13">
        <v>31280394</v>
      </c>
      <c r="G21" s="13">
        <v>0</v>
      </c>
      <c r="H21" s="13">
        <v>0</v>
      </c>
      <c r="I21" s="14">
        <v>49323539</v>
      </c>
      <c r="J21" s="14">
        <v>11129832</v>
      </c>
      <c r="K21" s="14">
        <f>E21-I21</f>
        <v>82904756</v>
      </c>
      <c r="L21" s="14">
        <f>F21-J21</f>
        <v>20150562</v>
      </c>
      <c r="M21" s="13">
        <v>58</v>
      </c>
      <c r="N21" s="13">
        <v>0</v>
      </c>
      <c r="O21" s="13">
        <v>18</v>
      </c>
      <c r="P21" s="13">
        <f>M21-O21</f>
        <v>40</v>
      </c>
      <c r="Q21" s="13">
        <v>11797295</v>
      </c>
      <c r="R21" s="14">
        <v>2499288</v>
      </c>
      <c r="S21" s="14">
        <v>0</v>
      </c>
      <c r="T21" s="13">
        <v>0</v>
      </c>
      <c r="U21" s="13">
        <v>3605297</v>
      </c>
      <c r="V21" s="13">
        <v>782675</v>
      </c>
      <c r="W21" s="15">
        <f t="shared" si="4"/>
        <v>8191998</v>
      </c>
      <c r="X21" s="16">
        <f t="shared" si="4"/>
        <v>1716613</v>
      </c>
    </row>
    <row r="22" spans="1:24" ht="65.25" customHeight="1" thickBot="1">
      <c r="A22" s="1">
        <v>5</v>
      </c>
      <c r="B22" s="19" t="s">
        <v>12</v>
      </c>
      <c r="C22" s="23">
        <v>1748803000</v>
      </c>
      <c r="D22" s="23">
        <v>466347000</v>
      </c>
      <c r="E22" s="4">
        <v>1660396001</v>
      </c>
      <c r="F22" s="4">
        <v>445373392</v>
      </c>
      <c r="G22" s="4">
        <v>1098391506</v>
      </c>
      <c r="H22" s="4">
        <v>290005267</v>
      </c>
      <c r="I22" s="20">
        <v>209268347</v>
      </c>
      <c r="J22" s="20">
        <v>54808846</v>
      </c>
      <c r="K22" s="20">
        <v>352736146</v>
      </c>
      <c r="L22" s="20">
        <v>100559278</v>
      </c>
      <c r="M22" s="4">
        <v>48</v>
      </c>
      <c r="N22" s="4">
        <v>28</v>
      </c>
      <c r="O22" s="4">
        <v>3</v>
      </c>
      <c r="P22" s="4">
        <v>17</v>
      </c>
      <c r="Q22" s="4">
        <v>116094624</v>
      </c>
      <c r="R22" s="20">
        <v>25914657</v>
      </c>
      <c r="S22" s="20">
        <v>47493000</v>
      </c>
      <c r="T22" s="4">
        <v>11845000</v>
      </c>
      <c r="U22" s="4">
        <v>0</v>
      </c>
      <c r="V22" s="4">
        <v>0</v>
      </c>
      <c r="W22" s="38">
        <f>Q22-S22</f>
        <v>68601624</v>
      </c>
      <c r="X22" s="39">
        <f>R22-T22</f>
        <v>14069657</v>
      </c>
    </row>
    <row r="23" spans="1:24" ht="50.25" customHeight="1" thickBot="1">
      <c r="A23" s="1">
        <v>6</v>
      </c>
      <c r="B23" s="19" t="s">
        <v>13</v>
      </c>
      <c r="C23" s="23">
        <v>2081767262</v>
      </c>
      <c r="D23" s="23">
        <v>390331402</v>
      </c>
      <c r="E23" s="4">
        <v>1338477006</v>
      </c>
      <c r="F23" s="4">
        <v>250964439</v>
      </c>
      <c r="G23" s="4">
        <v>870543951</v>
      </c>
      <c r="H23" s="4">
        <v>163226991</v>
      </c>
      <c r="I23" s="40">
        <v>0</v>
      </c>
      <c r="J23" s="40">
        <v>0</v>
      </c>
      <c r="K23" s="40">
        <f>E23-G23-I23</f>
        <v>467933055</v>
      </c>
      <c r="L23" s="40">
        <f>F23-H23-J23</f>
        <v>87737448</v>
      </c>
      <c r="M23" s="4">
        <v>135</v>
      </c>
      <c r="N23" s="4">
        <v>77</v>
      </c>
      <c r="O23" s="4">
        <v>0</v>
      </c>
      <c r="P23" s="4">
        <f>M23-N23</f>
        <v>58</v>
      </c>
      <c r="Q23" s="4">
        <v>596315000</v>
      </c>
      <c r="R23" s="40">
        <v>111809000</v>
      </c>
      <c r="S23" s="40">
        <v>432998000</v>
      </c>
      <c r="T23" s="4">
        <v>81187000</v>
      </c>
      <c r="U23" s="4">
        <v>0</v>
      </c>
      <c r="V23" s="4">
        <v>0</v>
      </c>
      <c r="W23" s="40">
        <f>Q23-S23-U23</f>
        <v>163317000</v>
      </c>
      <c r="X23" s="41">
        <f>R23-T23-V23</f>
        <v>30622000</v>
      </c>
    </row>
    <row r="24" spans="1:24" ht="51.75" thickBot="1">
      <c r="A24" s="1">
        <v>7</v>
      </c>
      <c r="B24" s="19" t="s">
        <v>56</v>
      </c>
      <c r="C24" s="23">
        <v>806607950</v>
      </c>
      <c r="D24" s="23">
        <v>201651978</v>
      </c>
      <c r="E24" s="4">
        <v>425630562</v>
      </c>
      <c r="F24" s="4">
        <v>106407641</v>
      </c>
      <c r="G24" s="4">
        <v>181876047</v>
      </c>
      <c r="H24" s="4">
        <v>45469012</v>
      </c>
      <c r="I24" s="20">
        <v>0</v>
      </c>
      <c r="J24" s="20">
        <v>0</v>
      </c>
      <c r="K24" s="20">
        <f>E24-G24</f>
        <v>243754515</v>
      </c>
      <c r="L24" s="20">
        <f>F24-H24</f>
        <v>60938629</v>
      </c>
      <c r="M24" s="4">
        <v>81</v>
      </c>
      <c r="N24" s="4">
        <v>33</v>
      </c>
      <c r="O24" s="4">
        <v>0</v>
      </c>
      <c r="P24" s="4">
        <f>M24-N24</f>
        <v>48</v>
      </c>
      <c r="Q24" s="4">
        <v>89135528</v>
      </c>
      <c r="R24" s="20">
        <v>22283882</v>
      </c>
      <c r="S24" s="20">
        <v>28948308</v>
      </c>
      <c r="T24" s="4">
        <v>7237077</v>
      </c>
      <c r="U24" s="4">
        <v>0</v>
      </c>
      <c r="V24" s="4">
        <v>0</v>
      </c>
      <c r="W24" s="11">
        <f>Q24-S24</f>
        <v>60187220</v>
      </c>
      <c r="X24" s="42">
        <f>R24-T24</f>
        <v>15046805</v>
      </c>
    </row>
    <row r="25" spans="1:24" s="44" customFormat="1" ht="12.75">
      <c r="A25" s="43"/>
      <c r="B25" s="1" t="s">
        <v>1</v>
      </c>
      <c r="C25" s="20">
        <f>SUM(C10:C24)</f>
        <v>9637528558</v>
      </c>
      <c r="D25" s="20">
        <f>SUM(D10:D24)</f>
        <v>2308417938</v>
      </c>
      <c r="E25" s="20">
        <f>SUM(E24,E23,E22,E19,E16,E13,E10)</f>
        <v>8355619103</v>
      </c>
      <c r="F25" s="20">
        <f aca="true" t="shared" si="5" ref="F25:L25">SUM(F24,F23,F22,F19,F16,F13,F10)</f>
        <v>2030594321</v>
      </c>
      <c r="G25" s="20">
        <f t="shared" si="5"/>
        <v>3931874459</v>
      </c>
      <c r="H25" s="20">
        <f t="shared" si="5"/>
        <v>940813654</v>
      </c>
      <c r="I25" s="20">
        <f t="shared" si="5"/>
        <v>3276416170</v>
      </c>
      <c r="J25" s="20">
        <f t="shared" si="5"/>
        <v>820394749</v>
      </c>
      <c r="K25" s="20">
        <f t="shared" si="5"/>
        <v>1147328472</v>
      </c>
      <c r="L25" s="20">
        <f t="shared" si="5"/>
        <v>269385917</v>
      </c>
      <c r="M25" s="20">
        <f aca="true" t="shared" si="6" ref="M25:X25">SUM(M24,M23,M22,M19,M16,M13,M10)</f>
        <v>394</v>
      </c>
      <c r="N25" s="20">
        <f t="shared" si="6"/>
        <v>170</v>
      </c>
      <c r="O25" s="20">
        <f t="shared" si="6"/>
        <v>61</v>
      </c>
      <c r="P25" s="20">
        <f t="shared" si="6"/>
        <v>163</v>
      </c>
      <c r="Q25" s="20">
        <f t="shared" si="6"/>
        <v>2387109939.06</v>
      </c>
      <c r="R25" s="20">
        <f t="shared" si="6"/>
        <v>555577046.36</v>
      </c>
      <c r="S25" s="20">
        <f t="shared" si="6"/>
        <v>984600342</v>
      </c>
      <c r="T25" s="20">
        <f t="shared" si="6"/>
        <v>218908883</v>
      </c>
      <c r="U25" s="20">
        <f t="shared" si="6"/>
        <v>1102211754.64</v>
      </c>
      <c r="V25" s="20">
        <f t="shared" si="6"/>
        <v>275213087.66</v>
      </c>
      <c r="W25" s="20">
        <f t="shared" si="6"/>
        <v>300297842.42</v>
      </c>
      <c r="X25" s="20">
        <f t="shared" si="6"/>
        <v>61455075.7</v>
      </c>
    </row>
    <row r="27" spans="2:18" ht="12.75">
      <c r="B27" s="55" t="s">
        <v>29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7"/>
      <c r="P27" s="57"/>
      <c r="Q27" s="57"/>
      <c r="R27" s="57"/>
    </row>
    <row r="28" spans="2:25" ht="12.75">
      <c r="B28" s="55" t="s">
        <v>30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7"/>
      <c r="P28" s="57"/>
      <c r="Q28" s="57"/>
      <c r="R28" s="57"/>
      <c r="U28" s="36"/>
      <c r="W28" s="36"/>
      <c r="Y28" s="36"/>
    </row>
    <row r="29" spans="2:10" ht="12.75">
      <c r="B29" s="70" t="s">
        <v>55</v>
      </c>
      <c r="C29" s="71"/>
      <c r="D29" s="71"/>
      <c r="E29" s="71"/>
      <c r="F29" s="71"/>
      <c r="G29" s="71"/>
      <c r="H29" s="71"/>
      <c r="I29" s="71"/>
      <c r="J29" s="71"/>
    </row>
    <row r="30" spans="2:12" s="45" customFormat="1" ht="15.75">
      <c r="B30" s="46"/>
      <c r="C30" s="47"/>
      <c r="D30" s="47"/>
      <c r="E30" s="47"/>
      <c r="F30" s="47"/>
      <c r="G30" s="47"/>
      <c r="H30" s="47"/>
      <c r="I30" s="47"/>
      <c r="J30" s="47"/>
      <c r="K30" s="48"/>
      <c r="L30" s="48"/>
    </row>
    <row r="31" spans="2:12" s="45" customFormat="1" ht="12.75">
      <c r="B31" s="47"/>
      <c r="C31" s="47"/>
      <c r="D31" s="47"/>
      <c r="E31" s="47"/>
      <c r="F31" s="47"/>
      <c r="G31" s="47"/>
      <c r="H31" s="47"/>
      <c r="I31" s="47"/>
      <c r="J31" s="47"/>
      <c r="K31" s="49"/>
      <c r="L31" s="48"/>
    </row>
    <row r="32" spans="2:21" s="45" customFormat="1" ht="15.75">
      <c r="B32" s="46"/>
      <c r="C32" s="47"/>
      <c r="D32" s="47"/>
      <c r="E32" s="47"/>
      <c r="F32" s="47"/>
      <c r="G32" s="47"/>
      <c r="H32" s="50"/>
      <c r="I32" s="50"/>
      <c r="J32" s="50"/>
      <c r="K32" s="48"/>
      <c r="L32" s="48"/>
      <c r="U32" s="51"/>
    </row>
    <row r="33" spans="2:11" s="45" customFormat="1" ht="19.5" customHeight="1">
      <c r="B33" s="47"/>
      <c r="C33" s="47"/>
      <c r="D33" s="47"/>
      <c r="G33" s="51"/>
      <c r="H33" s="51"/>
      <c r="K33" s="51"/>
    </row>
    <row r="34" spans="2:19" s="45" customFormat="1" ht="12.75">
      <c r="B34" s="52"/>
      <c r="C34" s="52"/>
      <c r="D34" s="52"/>
      <c r="E34" s="52"/>
      <c r="F34" s="52"/>
      <c r="G34" s="52"/>
      <c r="H34" s="52"/>
      <c r="I34" s="52"/>
      <c r="J34" s="52"/>
      <c r="K34" s="51"/>
      <c r="S34" s="51"/>
    </row>
    <row r="35" spans="2:11" s="45" customFormat="1" ht="12.75">
      <c r="B35" s="52"/>
      <c r="C35" s="52"/>
      <c r="D35" s="52"/>
      <c r="E35" s="52"/>
      <c r="F35" s="52"/>
      <c r="G35" s="52"/>
      <c r="H35" s="53"/>
      <c r="I35" s="53"/>
      <c r="J35" s="53"/>
      <c r="K35" s="51"/>
    </row>
    <row r="36" spans="2:10" ht="12.75">
      <c r="B36" s="27"/>
      <c r="C36" s="27"/>
      <c r="D36" s="27"/>
      <c r="E36" s="27"/>
      <c r="F36" s="54"/>
      <c r="G36" s="27"/>
      <c r="H36" s="27"/>
      <c r="I36" s="27"/>
      <c r="J36" s="54"/>
    </row>
    <row r="37" spans="2:10" ht="12.75">
      <c r="B37" s="27"/>
      <c r="C37" s="27"/>
      <c r="D37" s="27"/>
      <c r="E37" s="27"/>
      <c r="F37" s="27"/>
      <c r="G37" s="27"/>
      <c r="H37" s="27"/>
      <c r="I37" s="27"/>
      <c r="J37" s="27"/>
    </row>
    <row r="38" spans="2:10" ht="12.75">
      <c r="B38" s="27"/>
      <c r="C38" s="27"/>
      <c r="D38" s="27"/>
      <c r="E38" s="27"/>
      <c r="F38" s="54"/>
      <c r="G38" s="27"/>
      <c r="H38" s="27"/>
      <c r="I38" s="27"/>
      <c r="J38" s="27"/>
    </row>
    <row r="39" spans="2:10" ht="12.75">
      <c r="B39" s="27"/>
      <c r="C39" s="27"/>
      <c r="D39" s="27"/>
      <c r="E39" s="27"/>
      <c r="F39" s="27"/>
      <c r="G39" s="27"/>
      <c r="H39" s="27"/>
      <c r="I39" s="27"/>
      <c r="J39" s="27"/>
    </row>
    <row r="40" spans="2:10" ht="12.75">
      <c r="B40" s="27"/>
      <c r="C40" s="27"/>
      <c r="D40" s="27"/>
      <c r="E40" s="27"/>
      <c r="F40" s="27"/>
      <c r="G40" s="27"/>
      <c r="H40" s="27"/>
      <c r="I40" s="54"/>
      <c r="J40" s="27"/>
    </row>
    <row r="41" spans="2:11" ht="12.75">
      <c r="B41" s="27"/>
      <c r="C41" s="27"/>
      <c r="D41" s="27"/>
      <c r="E41" s="27"/>
      <c r="F41" s="27"/>
      <c r="G41" s="54"/>
      <c r="H41" s="27"/>
      <c r="I41" s="54"/>
      <c r="J41" s="27"/>
      <c r="K41" s="36"/>
    </row>
    <row r="42" spans="2:10" ht="12.75">
      <c r="B42" s="27"/>
      <c r="C42" s="27"/>
      <c r="D42" s="27"/>
      <c r="E42" s="27"/>
      <c r="F42" s="27"/>
      <c r="G42" s="27"/>
      <c r="H42" s="27"/>
      <c r="I42" s="27"/>
      <c r="J42" s="27"/>
    </row>
    <row r="43" spans="2:10" ht="12.75">
      <c r="B43" s="27"/>
      <c r="C43" s="27"/>
      <c r="D43" s="27"/>
      <c r="E43" s="27"/>
      <c r="F43" s="27"/>
      <c r="G43" s="27"/>
      <c r="H43" s="27"/>
      <c r="I43" s="27"/>
      <c r="J43" s="27"/>
    </row>
    <row r="44" spans="2:10" ht="12.75">
      <c r="B44" s="27"/>
      <c r="C44" s="27"/>
      <c r="D44" s="27"/>
      <c r="E44" s="27"/>
      <c r="F44" s="27"/>
      <c r="G44" s="27"/>
      <c r="H44" s="27"/>
      <c r="I44" s="27"/>
      <c r="J44" s="27"/>
    </row>
    <row r="45" spans="2:10" ht="12.75">
      <c r="B45" s="27"/>
      <c r="C45" s="27"/>
      <c r="D45" s="27"/>
      <c r="E45" s="27"/>
      <c r="F45" s="27"/>
      <c r="G45" s="27"/>
      <c r="H45" s="27"/>
      <c r="I45" s="27"/>
      <c r="J45" s="27"/>
    </row>
    <row r="46" spans="2:10" ht="12.75">
      <c r="B46" s="27"/>
      <c r="C46" s="27"/>
      <c r="D46" s="27"/>
      <c r="E46" s="27"/>
      <c r="F46" s="27"/>
      <c r="G46" s="27"/>
      <c r="H46" s="27"/>
      <c r="I46" s="27"/>
      <c r="J46" s="27"/>
    </row>
    <row r="47" spans="2:10" ht="12.75">
      <c r="B47" s="27"/>
      <c r="C47" s="27"/>
      <c r="D47" s="27"/>
      <c r="E47" s="27"/>
      <c r="F47" s="27"/>
      <c r="G47" s="27"/>
      <c r="H47" s="27"/>
      <c r="I47" s="27"/>
      <c r="J47" s="27"/>
    </row>
    <row r="48" spans="2:10" ht="12.75">
      <c r="B48" s="27"/>
      <c r="C48" s="27"/>
      <c r="D48" s="27"/>
      <c r="E48" s="27"/>
      <c r="F48" s="27"/>
      <c r="G48" s="27"/>
      <c r="H48" s="27"/>
      <c r="I48" s="27"/>
      <c r="J48" s="27"/>
    </row>
    <row r="49" spans="2:10" ht="12.75">
      <c r="B49" s="27"/>
      <c r="C49" s="27"/>
      <c r="D49" s="27"/>
      <c r="E49" s="27"/>
      <c r="F49" s="27"/>
      <c r="G49" s="27"/>
      <c r="H49" s="27"/>
      <c r="I49" s="27"/>
      <c r="J49" s="27"/>
    </row>
    <row r="50" spans="2:10" ht="12.75">
      <c r="B50" s="27"/>
      <c r="C50" s="27"/>
      <c r="D50" s="27"/>
      <c r="E50" s="27"/>
      <c r="F50" s="27"/>
      <c r="G50" s="27"/>
      <c r="H50" s="27"/>
      <c r="I50" s="27"/>
      <c r="J50" s="27"/>
    </row>
    <row r="51" spans="2:10" ht="12.75">
      <c r="B51" s="27"/>
      <c r="C51" s="27"/>
      <c r="D51" s="27"/>
      <c r="E51" s="27"/>
      <c r="F51" s="27"/>
      <c r="G51" s="27"/>
      <c r="H51" s="27"/>
      <c r="I51" s="27"/>
      <c r="J51" s="27"/>
    </row>
    <row r="52" spans="2:10" ht="12.75">
      <c r="B52" s="27"/>
      <c r="C52" s="27"/>
      <c r="D52" s="27"/>
      <c r="E52" s="27"/>
      <c r="F52" s="27"/>
      <c r="G52" s="27"/>
      <c r="H52" s="27"/>
      <c r="I52" s="27"/>
      <c r="J52" s="27"/>
    </row>
    <row r="53" spans="2:10" ht="12.75">
      <c r="B53" s="27"/>
      <c r="C53" s="27"/>
      <c r="D53" s="27"/>
      <c r="E53" s="27"/>
      <c r="F53" s="27"/>
      <c r="G53" s="27"/>
      <c r="H53" s="27"/>
      <c r="I53" s="27"/>
      <c r="J53" s="27"/>
    </row>
    <row r="54" spans="2:10" ht="12.75">
      <c r="B54" s="27"/>
      <c r="C54" s="27"/>
      <c r="D54" s="27"/>
      <c r="E54" s="27"/>
      <c r="F54" s="27"/>
      <c r="G54" s="27"/>
      <c r="H54" s="27"/>
      <c r="I54" s="27"/>
      <c r="J54" s="27"/>
    </row>
    <row r="55" spans="2:10" ht="12.75">
      <c r="B55" s="27"/>
      <c r="C55" s="27"/>
      <c r="D55" s="27"/>
      <c r="E55" s="27"/>
      <c r="F55" s="27"/>
      <c r="G55" s="27"/>
      <c r="H55" s="27"/>
      <c r="I55" s="27"/>
      <c r="J55" s="27"/>
    </row>
    <row r="56" spans="2:10" ht="12.75">
      <c r="B56" s="27"/>
      <c r="C56" s="27"/>
      <c r="D56" s="27"/>
      <c r="E56" s="27"/>
      <c r="F56" s="27"/>
      <c r="G56" s="27"/>
      <c r="H56" s="27"/>
      <c r="I56" s="27"/>
      <c r="J56" s="27"/>
    </row>
    <row r="57" ht="12.75">
      <c r="E57" s="27"/>
    </row>
    <row r="58" ht="12.75">
      <c r="E58" s="27"/>
    </row>
    <row r="59" ht="12.75">
      <c r="E59" s="27"/>
    </row>
    <row r="60" ht="12.75">
      <c r="E60" s="27"/>
    </row>
    <row r="61" ht="12.75">
      <c r="E61" s="27"/>
    </row>
    <row r="62" ht="12.75">
      <c r="E62" s="27"/>
    </row>
  </sheetData>
  <mergeCells count="27">
    <mergeCell ref="W6:X6"/>
    <mergeCell ref="Q5:X5"/>
    <mergeCell ref="U6:V6"/>
    <mergeCell ref="S6:T6"/>
    <mergeCell ref="Q6:R6"/>
    <mergeCell ref="B29:J29"/>
    <mergeCell ref="A5:A8"/>
    <mergeCell ref="E6:F6"/>
    <mergeCell ref="C6:C7"/>
    <mergeCell ref="D6:D7"/>
    <mergeCell ref="C16:C18"/>
    <mergeCell ref="D16:D18"/>
    <mergeCell ref="I6:J6"/>
    <mergeCell ref="C19:C21"/>
    <mergeCell ref="B5:B8"/>
    <mergeCell ref="B28:R28"/>
    <mergeCell ref="M5:P5"/>
    <mergeCell ref="K6:L6"/>
    <mergeCell ref="G6:H6"/>
    <mergeCell ref="C13:C15"/>
    <mergeCell ref="D13:D15"/>
    <mergeCell ref="C10:C12"/>
    <mergeCell ref="D10:D12"/>
    <mergeCell ref="B27:R27"/>
    <mergeCell ref="D19:D21"/>
    <mergeCell ref="C5:D5"/>
    <mergeCell ref="E5:L5"/>
  </mergeCells>
  <printOptions/>
  <pageMargins left="0.7874015748031497" right="0.1968503937007874" top="0.984251968503937" bottom="0.3937007874015748" header="0.5118110236220472" footer="0.5118110236220472"/>
  <pageSetup fitToHeight="1" fitToWidth="1" horizontalDpi="600" verticalDpi="600" orientation="landscape" paperSize="9" scale="35" r:id="rId1"/>
  <headerFooter alignWithMargins="0">
    <oddHeader>&amp;L&amp;"Times New Roman,Tučné"&amp;12Príloha č. 8 
Prehľad realizácie opatrení so zvýšenou mierou intervencie 80:20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tomsova</dc:creator>
  <cp:keywords/>
  <dc:description/>
  <cp:lastModifiedBy>zemko</cp:lastModifiedBy>
  <cp:lastPrinted>2006-06-01T06:49:45Z</cp:lastPrinted>
  <dcterms:created xsi:type="dcterms:W3CDTF">2005-02-28T15:11:48Z</dcterms:created>
  <dcterms:modified xsi:type="dcterms:W3CDTF">2006-06-01T06:49:53Z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594271006</vt:i4>
  </property>
  <property fmtid="{D5CDD505-2E9C-101B-9397-08002B2CF9AE}" pid="3" name="_EmailSubject">
    <vt:lpwstr>80:20 do spravy o impl. </vt:lpwstr>
  </property>
  <property fmtid="{D5CDD505-2E9C-101B-9397-08002B2CF9AE}" pid="4" name="_AuthorEmail">
    <vt:lpwstr>kusnirova@build.gov.sk</vt:lpwstr>
  </property>
  <property fmtid="{D5CDD505-2E9C-101B-9397-08002B2CF9AE}" pid="5" name="_AuthorEmailDisplayName">
    <vt:lpwstr>Kusnirova Elena</vt:lpwstr>
  </property>
  <property fmtid="{D5CDD505-2E9C-101B-9397-08002B2CF9AE}" pid="6" name="_PreviousAdHocReviewCycleID">
    <vt:i4>-826308052</vt:i4>
  </property>
  <property fmtid="{D5CDD505-2E9C-101B-9397-08002B2CF9AE}" pid="7" name="_ReviewingToolsShownOnce">
    <vt:lpwstr/>
  </property>
</Properties>
</file>