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ystemiz_šs_bez_tried" sheetId="1" r:id="rId1"/>
  </sheets>
  <definedNames>
    <definedName name="_xlnm.Print_Titles" localSheetId="0">'Systemiz_šs_bez_tried'!$1:$5</definedName>
  </definedNames>
  <calcPr fullCalcOnLoad="1"/>
</workbook>
</file>

<file path=xl/sharedStrings.xml><?xml version="1.0" encoding="utf-8"?>
<sst xmlns="http://schemas.openxmlformats.org/spreadsheetml/2006/main" count="87" uniqueCount="51">
  <si>
    <r>
      <t xml:space="preserve">Systemizácia štátnych zamestnancov
       v štátnej službe na rok 2005   </t>
    </r>
    <r>
      <rPr>
        <sz val="12"/>
        <rFont val="Arial CE"/>
        <family val="0"/>
      </rPr>
      <t>1/</t>
    </r>
  </si>
  <si>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</si>
  <si>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</si>
  <si>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finančných prostriedkov určených na platy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</si>
  <si>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</si>
  <si>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</si>
  <si>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</si>
  <si>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</si>
  <si>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</si>
  <si>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+ 4 + 5)</t>
  </si>
  <si>
    <t>(tis. Sk)</t>
  </si>
  <si>
    <t>a</t>
  </si>
  <si>
    <t>Kancelária Národnej rady SR</t>
  </si>
  <si>
    <r>
      <t xml:space="preserve">z toho:  </t>
    </r>
    <r>
      <rPr>
        <sz val="12"/>
        <rFont val="Arial CE"/>
        <family val="0"/>
      </rPr>
      <t>ústredný orgán</t>
    </r>
  </si>
  <si>
    <t>Kancelária prezidenta SR</t>
  </si>
  <si>
    <t>Úrad vlády SR</t>
  </si>
  <si>
    <t>Kancelária verejného ochrancu práv</t>
  </si>
  <si>
    <t>Ústavný súd SR</t>
  </si>
  <si>
    <t>Najvyšší súd SR</t>
  </si>
  <si>
    <r>
      <t xml:space="preserve">z toho:  </t>
    </r>
    <r>
      <rPr>
        <sz val="12"/>
        <rFont val="Arial CE"/>
        <family val="0"/>
      </rPr>
      <t>ústredné orgány</t>
    </r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</si>
  <si>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</si>
  <si>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</si>
  <si>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</si>
  <si>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</si>
  <si>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</si>
  <si>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</si>
  <si>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</si>
  <si>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</si>
  <si>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</si>
  <si>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</si>
  <si>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</si>
  <si>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</si>
  <si>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</si>
  <si>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</si>
  <si>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Úrad pre normal., metrológiu  a skúšob. SR</t>
  </si>
  <si>
    <t>Správa štátnych hmotných rezerv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</si>
  <si>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</si>
  <si>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</si>
  <si>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</si>
  <si>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</si>
  <si>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</si>
  <si>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</si>
  <si>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</si>
  <si>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</si>
  <si>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štátnu službu SR</t>
  </si>
  <si>
    <t>Protimonopolný úrad SR</t>
  </si>
  <si>
    <t>Národný bezpečnostný úrad</t>
  </si>
  <si>
    <t>SPOLU</t>
  </si>
  <si>
    <t>1/   Zákon č. 312/2001 Z. z. o štátnej službe a o zmene a doplnení niektorých zákonov</t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</si>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</sst>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23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color indexed="12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color indexed="12"/>
      <name val="Arial CE"/>
      <family val="0"/>
    </font>
    <font>
      <sz val="13"/>
      <name val="Arial CE"/>
      <family val="0"/>
    </font>
    <font>
      <sz val="13"/>
      <color indexed="43"/>
      <name val="Arial CE"/>
      <family val="0"/>
    </font>
    <font>
      <b/>
      <sz val="10"/>
      <name val="Arial CE"/>
      <family val="0"/>
    </font>
    <font>
      <b/>
      <sz val="13"/>
      <color indexed="10"/>
      <name val="Arial CE"/>
      <family val="0"/>
    </font>
    <font>
      <b/>
      <sz val="13"/>
      <color indexed="43"/>
      <name val="Arial CE"/>
      <family val="0"/>
    </font>
    <font>
      <sz val="13"/>
      <color indexed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54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12" fillId="2" borderId="11" xfId="0" applyNumberFormat="1" applyFont="1" applyFill="1" applyBorder="1" applyAlignment="1">
      <alignment/>
    </xf>
    <xf numFmtId="3" fontId="13" fillId="2" borderId="10" xfId="0" applyNumberFormat="1" applyFont="1" applyFill="1" applyBorder="1" applyAlignment="1">
      <alignment/>
    </xf>
    <xf numFmtId="3" fontId="13" fillId="2" borderId="12" xfId="0" applyNumberFormat="1" applyFont="1" applyFill="1" applyBorder="1" applyAlignment="1">
      <alignment/>
    </xf>
    <xf numFmtId="3" fontId="13" fillId="2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right"/>
    </xf>
    <xf numFmtId="3" fontId="15" fillId="2" borderId="17" xfId="0" applyNumberFormat="1" applyFont="1" applyFill="1" applyBorder="1" applyAlignment="1">
      <alignment/>
    </xf>
    <xf numFmtId="3" fontId="16" fillId="2" borderId="18" xfId="0" applyNumberFormat="1" applyFont="1" applyFill="1" applyBorder="1" applyAlignment="1">
      <alignment/>
    </xf>
    <xf numFmtId="3" fontId="16" fillId="2" borderId="19" xfId="0" applyNumberFormat="1" applyFont="1" applyFill="1" applyBorder="1" applyAlignment="1">
      <alignment/>
    </xf>
    <xf numFmtId="3" fontId="16" fillId="2" borderId="16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3" fontId="13" fillId="2" borderId="22" xfId="0" applyNumberFormat="1" applyFont="1" applyFill="1" applyBorder="1" applyAlignment="1">
      <alignment/>
    </xf>
    <xf numFmtId="3" fontId="13" fillId="2" borderId="24" xfId="0" applyNumberFormat="1" applyFont="1" applyFill="1" applyBorder="1" applyAlignment="1">
      <alignment/>
    </xf>
    <xf numFmtId="3" fontId="13" fillId="2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7" fillId="2" borderId="1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9" fillId="2" borderId="23" xfId="0" applyNumberFormat="1" applyFont="1" applyFill="1" applyBorder="1" applyAlignment="1">
      <alignment/>
    </xf>
    <xf numFmtId="3" fontId="20" fillId="2" borderId="22" xfId="0" applyNumberFormat="1" applyFont="1" applyFill="1" applyBorder="1" applyAlignment="1">
      <alignment/>
    </xf>
    <xf numFmtId="3" fontId="20" fillId="2" borderId="24" xfId="0" applyNumberFormat="1" applyFont="1" applyFill="1" applyBorder="1" applyAlignment="1">
      <alignment/>
    </xf>
    <xf numFmtId="3" fontId="20" fillId="2" borderId="25" xfId="0" applyNumberFormat="1" applyFont="1" applyFill="1" applyBorder="1" applyAlignment="1">
      <alignment/>
    </xf>
    <xf numFmtId="3" fontId="19" fillId="2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21" fillId="2" borderId="17" xfId="0" applyNumberFormat="1" applyFont="1" applyFill="1" applyBorder="1" applyAlignment="1">
      <alignment/>
    </xf>
    <xf numFmtId="3" fontId="17" fillId="2" borderId="18" xfId="0" applyNumberFormat="1" applyFont="1" applyFill="1" applyBorder="1" applyAlignment="1">
      <alignment/>
    </xf>
    <xf numFmtId="3" fontId="17" fillId="2" borderId="19" xfId="0" applyNumberFormat="1" applyFont="1" applyFill="1" applyBorder="1" applyAlignment="1">
      <alignment/>
    </xf>
    <xf numFmtId="3" fontId="17" fillId="2" borderId="16" xfId="0" applyNumberFormat="1" applyFont="1" applyFill="1" applyBorder="1" applyAlignment="1">
      <alignment/>
    </xf>
    <xf numFmtId="3" fontId="21" fillId="2" borderId="16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12" fillId="2" borderId="28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29" xfId="0" applyNumberFormat="1" applyFont="1" applyFill="1" applyBorder="1" applyAlignment="1">
      <alignment/>
    </xf>
    <xf numFmtId="3" fontId="13" fillId="2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7" fillId="2" borderId="28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6" fillId="2" borderId="29" xfId="0" applyNumberFormat="1" applyFont="1" applyFill="1" applyBorder="1" applyAlignment="1">
      <alignment/>
    </xf>
    <xf numFmtId="3" fontId="16" fillId="2" borderId="30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5" fillId="2" borderId="28" xfId="0" applyNumberFormat="1" applyFont="1" applyFill="1" applyBorder="1" applyAlignment="1">
      <alignment/>
    </xf>
    <xf numFmtId="3" fontId="19" fillId="2" borderId="22" xfId="0" applyNumberFormat="1" applyFont="1" applyFill="1" applyBorder="1" applyAlignment="1">
      <alignment/>
    </xf>
    <xf numFmtId="3" fontId="19" fillId="2" borderId="24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9" xfId="0" applyNumberFormat="1" applyFont="1" applyFill="1" applyBorder="1" applyAlignment="1">
      <alignment/>
    </xf>
    <xf numFmtId="3" fontId="20" fillId="2" borderId="2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32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right"/>
    </xf>
    <xf numFmtId="3" fontId="22" fillId="2" borderId="34" xfId="0" applyNumberFormat="1" applyFont="1" applyFill="1" applyBorder="1" applyAlignment="1">
      <alignment/>
    </xf>
    <xf numFmtId="3" fontId="22" fillId="2" borderId="35" xfId="0" applyNumberFormat="1" applyFont="1" applyFill="1" applyBorder="1" applyAlignment="1">
      <alignment/>
    </xf>
    <xf numFmtId="3" fontId="22" fillId="2" borderId="36" xfId="0" applyNumberFormat="1" applyFont="1" applyFill="1" applyBorder="1" applyAlignment="1">
      <alignment/>
    </xf>
    <xf numFmtId="3" fontId="22" fillId="2" borderId="33" xfId="0" applyNumberFormat="1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7" fillId="2" borderId="2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1">
    <tabColor indexed="10"/>
    <pageSetUpPr fitToPage="1"/>
  </sheetPr>
  <dimension ref="A1:I80"/>
  <sheetViews>
    <sheetView tabSelected="1" zoomScale="80" zoomScaleNormal="80" zoomScaleSheetLayoutView="100" workbookViewId="0" topLeftCell="A1">
      <selection activeCell="A6" sqref="A6:B6"/>
    </sheetView>
  </sheetViews>
  <sheetFormatPr defaultColWidth="9.00390625" defaultRowHeight="12.75"/>
  <cols>
    <col min="1" max="1" width="9.375" style="86" customWidth="1"/>
    <col min="2" max="2" width="47.125" style="27" customWidth="1"/>
    <col min="3" max="4" width="15.875" style="27" customWidth="1"/>
    <col min="5" max="6" width="15.375" style="27" customWidth="1"/>
    <col min="7" max="7" width="17.75390625" style="27" customWidth="1"/>
    <col min="8" max="8" width="18.00390625" style="27" customWidth="1"/>
    <col min="9" max="9" width="16.75390625" style="27" customWidth="1"/>
    <col min="10" max="16384" width="10.75390625" style="27" customWidth="1"/>
  </cols>
  <sheetData>
    <row r="1" spans="1:9" s="1" customFormat="1" ht="56.2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s="2" customFormat="1" ht="34.5" customHeight="1">
      <c r="A2" s="105" t="s">
        <v>1</v>
      </c>
      <c r="B2" s="106"/>
      <c r="C2" s="98" t="s">
        <v>2</v>
      </c>
      <c r="D2" s="99"/>
      <c r="E2" s="99"/>
      <c r="F2" s="99"/>
      <c r="G2" s="99"/>
      <c r="H2" s="100"/>
      <c r="I2" s="91" t="s">
        <v>3</v>
      </c>
    </row>
    <row r="3" spans="1:9" s="2" customFormat="1" ht="15.75" customHeight="1">
      <c r="A3" s="107"/>
      <c r="B3" s="108"/>
      <c r="C3" s="113" t="s">
        <v>4</v>
      </c>
      <c r="D3" s="93" t="s">
        <v>5</v>
      </c>
      <c r="E3" s="94"/>
      <c r="F3" s="95" t="s">
        <v>49</v>
      </c>
      <c r="G3" s="95" t="s">
        <v>6</v>
      </c>
      <c r="H3" s="101" t="s">
        <v>7</v>
      </c>
      <c r="I3" s="92"/>
    </row>
    <row r="4" spans="1:9" s="2" customFormat="1" ht="66" customHeight="1">
      <c r="A4" s="107"/>
      <c r="B4" s="108"/>
      <c r="C4" s="114"/>
      <c r="D4" s="103" t="s">
        <v>50</v>
      </c>
      <c r="E4" s="88" t="s">
        <v>8</v>
      </c>
      <c r="F4" s="96"/>
      <c r="G4" s="96"/>
      <c r="H4" s="102"/>
      <c r="I4" s="92"/>
    </row>
    <row r="5" spans="1:9" s="2" customFormat="1" ht="30" customHeight="1" thickBot="1">
      <c r="A5" s="109"/>
      <c r="B5" s="110"/>
      <c r="C5" s="3"/>
      <c r="D5" s="104"/>
      <c r="E5" s="89"/>
      <c r="F5" s="97"/>
      <c r="G5" s="97"/>
      <c r="H5" s="4" t="s">
        <v>9</v>
      </c>
      <c r="I5" s="5" t="s">
        <v>10</v>
      </c>
    </row>
    <row r="6" spans="1:9" s="11" customFormat="1" ht="12" customHeight="1" thickBot="1" thickTop="1">
      <c r="A6" s="111" t="s">
        <v>11</v>
      </c>
      <c r="B6" s="112"/>
      <c r="C6" s="6">
        <v>1</v>
      </c>
      <c r="D6" s="7">
        <v>2</v>
      </c>
      <c r="E6" s="8">
        <v>3</v>
      </c>
      <c r="F6" s="9">
        <v>4</v>
      </c>
      <c r="G6" s="9">
        <v>5</v>
      </c>
      <c r="H6" s="9">
        <v>6</v>
      </c>
      <c r="I6" s="10">
        <v>7</v>
      </c>
    </row>
    <row r="7" spans="1:9" s="19" customFormat="1" ht="21" customHeight="1" thickTop="1">
      <c r="A7" s="12" t="s">
        <v>12</v>
      </c>
      <c r="B7" s="13"/>
      <c r="C7" s="14">
        <f aca="true" t="shared" si="0" ref="C7:C13">H7-F7-G7</f>
        <v>166</v>
      </c>
      <c r="D7" s="15"/>
      <c r="E7" s="16">
        <v>19</v>
      </c>
      <c r="F7" s="17"/>
      <c r="G7" s="17"/>
      <c r="H7" s="17">
        <v>166</v>
      </c>
      <c r="I7" s="18">
        <v>64520</v>
      </c>
    </row>
    <row r="8" spans="1:9" ht="21" customHeight="1">
      <c r="A8" s="20"/>
      <c r="B8" s="21" t="s">
        <v>13</v>
      </c>
      <c r="C8" s="22">
        <f t="shared" si="0"/>
        <v>166</v>
      </c>
      <c r="D8" s="23"/>
      <c r="E8" s="24">
        <v>19</v>
      </c>
      <c r="F8" s="25"/>
      <c r="G8" s="25"/>
      <c r="H8" s="25">
        <v>166</v>
      </c>
      <c r="I8" s="26">
        <v>64520</v>
      </c>
    </row>
    <row r="9" spans="1:9" s="19" customFormat="1" ht="21" customHeight="1">
      <c r="A9" s="28" t="s">
        <v>14</v>
      </c>
      <c r="B9" s="29"/>
      <c r="C9" s="30">
        <f t="shared" si="0"/>
        <v>67</v>
      </c>
      <c r="D9" s="31"/>
      <c r="E9" s="32"/>
      <c r="F9" s="33"/>
      <c r="G9" s="33"/>
      <c r="H9" s="33">
        <v>67</v>
      </c>
      <c r="I9" s="34">
        <v>21465</v>
      </c>
    </row>
    <row r="10" spans="1:9" ht="21" customHeight="1">
      <c r="A10" s="20"/>
      <c r="B10" s="35" t="s">
        <v>13</v>
      </c>
      <c r="C10" s="22">
        <f t="shared" si="0"/>
        <v>67</v>
      </c>
      <c r="D10" s="23"/>
      <c r="E10" s="24"/>
      <c r="F10" s="25"/>
      <c r="G10" s="25"/>
      <c r="H10" s="25">
        <v>67</v>
      </c>
      <c r="I10" s="26">
        <v>21465</v>
      </c>
    </row>
    <row r="11" spans="1:9" s="36" customFormat="1" ht="21" customHeight="1">
      <c r="A11" s="28" t="s">
        <v>15</v>
      </c>
      <c r="B11" s="29"/>
      <c r="C11" s="30">
        <f t="shared" si="0"/>
        <v>364</v>
      </c>
      <c r="D11" s="31">
        <v>14</v>
      </c>
      <c r="E11" s="32">
        <v>19</v>
      </c>
      <c r="F11" s="33">
        <v>1</v>
      </c>
      <c r="G11" s="33">
        <v>1</v>
      </c>
      <c r="H11" s="33">
        <v>366</v>
      </c>
      <c r="I11" s="34">
        <v>94445</v>
      </c>
    </row>
    <row r="12" spans="1:9" s="37" customFormat="1" ht="21" customHeight="1">
      <c r="A12" s="20"/>
      <c r="B12" s="35" t="s">
        <v>13</v>
      </c>
      <c r="C12" s="22">
        <f t="shared" si="0"/>
        <v>338</v>
      </c>
      <c r="D12" s="23">
        <v>13</v>
      </c>
      <c r="E12" s="24">
        <v>18</v>
      </c>
      <c r="F12" s="25">
        <v>1</v>
      </c>
      <c r="G12" s="25">
        <v>1</v>
      </c>
      <c r="H12" s="25">
        <v>340</v>
      </c>
      <c r="I12" s="26">
        <v>86252</v>
      </c>
    </row>
    <row r="13" spans="1:9" s="36" customFormat="1" ht="21" customHeight="1">
      <c r="A13" s="28" t="s">
        <v>16</v>
      </c>
      <c r="B13" s="29"/>
      <c r="C13" s="30">
        <f t="shared" si="0"/>
        <v>28</v>
      </c>
      <c r="D13" s="31"/>
      <c r="E13" s="32"/>
      <c r="F13" s="33"/>
      <c r="G13" s="33"/>
      <c r="H13" s="33">
        <v>28</v>
      </c>
      <c r="I13" s="34">
        <v>11102</v>
      </c>
    </row>
    <row r="14" spans="1:9" s="39" customFormat="1" ht="21" customHeight="1">
      <c r="A14" s="20"/>
      <c r="B14" s="35" t="s">
        <v>13</v>
      </c>
      <c r="C14" s="38"/>
      <c r="D14" s="23"/>
      <c r="E14" s="24"/>
      <c r="F14" s="25"/>
      <c r="G14" s="25"/>
      <c r="H14" s="25"/>
      <c r="I14" s="26"/>
    </row>
    <row r="15" spans="1:9" s="36" customFormat="1" ht="21" customHeight="1">
      <c r="A15" s="28" t="s">
        <v>17</v>
      </c>
      <c r="B15" s="29"/>
      <c r="C15" s="30">
        <f aca="true" t="shared" si="1" ref="C15:C21">H15-F15-G15</f>
        <v>65</v>
      </c>
      <c r="D15" s="31"/>
      <c r="E15" s="32"/>
      <c r="F15" s="33"/>
      <c r="G15" s="33"/>
      <c r="H15" s="33">
        <v>65</v>
      </c>
      <c r="I15" s="34">
        <v>19596</v>
      </c>
    </row>
    <row r="16" spans="1:9" s="39" customFormat="1" ht="21" customHeight="1">
      <c r="A16" s="20"/>
      <c r="B16" s="35" t="s">
        <v>13</v>
      </c>
      <c r="C16" s="22">
        <f t="shared" si="1"/>
        <v>65</v>
      </c>
      <c r="D16" s="23"/>
      <c r="E16" s="24"/>
      <c r="F16" s="25"/>
      <c r="G16" s="25"/>
      <c r="H16" s="25">
        <v>65</v>
      </c>
      <c r="I16" s="26">
        <v>19596</v>
      </c>
    </row>
    <row r="17" spans="1:9" s="39" customFormat="1" ht="21" customHeight="1">
      <c r="A17" s="40" t="s">
        <v>18</v>
      </c>
      <c r="B17" s="41"/>
      <c r="C17" s="42">
        <f t="shared" si="1"/>
        <v>53</v>
      </c>
      <c r="D17" s="43"/>
      <c r="E17" s="44"/>
      <c r="F17" s="45"/>
      <c r="G17" s="45"/>
      <c r="H17" s="46">
        <f>SUM(H19,H21)</f>
        <v>53</v>
      </c>
      <c r="I17" s="47">
        <f>SUM(I19,I21)</f>
        <v>10198</v>
      </c>
    </row>
    <row r="18" spans="1:9" s="39" customFormat="1" ht="21" customHeight="1">
      <c r="A18" s="20"/>
      <c r="B18" s="35" t="s">
        <v>19</v>
      </c>
      <c r="C18" s="48">
        <f t="shared" si="1"/>
        <v>48</v>
      </c>
      <c r="D18" s="49"/>
      <c r="E18" s="50"/>
      <c r="F18" s="51"/>
      <c r="G18" s="51"/>
      <c r="H18" s="52">
        <f>SUM(H20,H22)</f>
        <v>48</v>
      </c>
      <c r="I18" s="53">
        <f>SUM(I20,I22)</f>
        <v>8410</v>
      </c>
    </row>
    <row r="19" spans="1:9" s="39" customFormat="1" ht="21" customHeight="1">
      <c r="A19" s="28"/>
      <c r="B19" s="54" t="s">
        <v>18</v>
      </c>
      <c r="C19" s="30">
        <f t="shared" si="1"/>
        <v>48</v>
      </c>
      <c r="D19" s="31"/>
      <c r="E19" s="32"/>
      <c r="F19" s="33"/>
      <c r="G19" s="33"/>
      <c r="H19" s="33">
        <v>48</v>
      </c>
      <c r="I19" s="34">
        <v>8410</v>
      </c>
    </row>
    <row r="20" spans="1:9" s="39" customFormat="1" ht="21" customHeight="1">
      <c r="A20" s="20"/>
      <c r="B20" s="35" t="s">
        <v>13</v>
      </c>
      <c r="C20" s="22">
        <f t="shared" si="1"/>
        <v>48</v>
      </c>
      <c r="D20" s="23"/>
      <c r="E20" s="24"/>
      <c r="F20" s="25"/>
      <c r="G20" s="25"/>
      <c r="H20" s="25">
        <v>48</v>
      </c>
      <c r="I20" s="26">
        <v>8410</v>
      </c>
    </row>
    <row r="21" spans="1:9" s="39" customFormat="1" ht="21" customHeight="1">
      <c r="A21" s="28"/>
      <c r="B21" s="55" t="s">
        <v>20</v>
      </c>
      <c r="C21" s="56">
        <f t="shared" si="1"/>
        <v>5</v>
      </c>
      <c r="D21" s="57"/>
      <c r="E21" s="58"/>
      <c r="F21" s="59"/>
      <c r="G21" s="33"/>
      <c r="H21" s="33">
        <v>5</v>
      </c>
      <c r="I21" s="60">
        <v>1788</v>
      </c>
    </row>
    <row r="22" spans="1:9" s="39" customFormat="1" ht="21" customHeight="1">
      <c r="A22" s="20"/>
      <c r="B22" s="35" t="s">
        <v>13</v>
      </c>
      <c r="C22" s="61"/>
      <c r="D22" s="62"/>
      <c r="E22" s="63"/>
      <c r="F22" s="64"/>
      <c r="G22" s="25"/>
      <c r="H22" s="25"/>
      <c r="I22" s="65"/>
    </row>
    <row r="23" spans="1:9" s="39" customFormat="1" ht="21" customHeight="1">
      <c r="A23" s="28" t="s">
        <v>21</v>
      </c>
      <c r="B23" s="29"/>
      <c r="C23" s="30">
        <f aca="true" t="shared" si="2" ref="C23:C54">H23-F23-G23</f>
        <v>585</v>
      </c>
      <c r="D23" s="31"/>
      <c r="E23" s="32"/>
      <c r="F23" s="33"/>
      <c r="G23" s="33"/>
      <c r="H23" s="33">
        <v>585</v>
      </c>
      <c r="I23" s="34">
        <v>116062</v>
      </c>
    </row>
    <row r="24" spans="1:9" s="39" customFormat="1" ht="21" customHeight="1">
      <c r="A24" s="20"/>
      <c r="B24" s="35" t="s">
        <v>13</v>
      </c>
      <c r="C24" s="66">
        <f t="shared" si="2"/>
        <v>92</v>
      </c>
      <c r="D24" s="62"/>
      <c r="E24" s="63"/>
      <c r="F24" s="64"/>
      <c r="G24" s="25"/>
      <c r="H24" s="25">
        <v>92</v>
      </c>
      <c r="I24" s="65">
        <v>20955</v>
      </c>
    </row>
    <row r="25" spans="1:9" s="36" customFormat="1" ht="21" customHeight="1">
      <c r="A25" s="28" t="s">
        <v>22</v>
      </c>
      <c r="B25" s="29"/>
      <c r="C25" s="30">
        <f t="shared" si="2"/>
        <v>224</v>
      </c>
      <c r="D25" s="31"/>
      <c r="E25" s="32"/>
      <c r="F25" s="33"/>
      <c r="G25" s="33"/>
      <c r="H25" s="33">
        <v>224</v>
      </c>
      <c r="I25" s="34">
        <v>69067</v>
      </c>
    </row>
    <row r="26" spans="1:9" s="39" customFormat="1" ht="21" customHeight="1">
      <c r="A26" s="20"/>
      <c r="B26" s="35" t="s">
        <v>13</v>
      </c>
      <c r="C26" s="22">
        <f t="shared" si="2"/>
        <v>224</v>
      </c>
      <c r="D26" s="23"/>
      <c r="E26" s="24"/>
      <c r="F26" s="25"/>
      <c r="G26" s="25"/>
      <c r="H26" s="25">
        <v>224</v>
      </c>
      <c r="I26" s="26">
        <v>69067</v>
      </c>
    </row>
    <row r="27" spans="1:9" s="36" customFormat="1" ht="21" customHeight="1">
      <c r="A27" s="28" t="s">
        <v>23</v>
      </c>
      <c r="B27" s="29"/>
      <c r="C27" s="30">
        <f t="shared" si="2"/>
        <v>741</v>
      </c>
      <c r="D27" s="31">
        <v>2</v>
      </c>
      <c r="E27" s="32">
        <v>4</v>
      </c>
      <c r="F27" s="33"/>
      <c r="G27" s="33">
        <v>2</v>
      </c>
      <c r="H27" s="33">
        <v>743</v>
      </c>
      <c r="I27" s="34">
        <v>1002288</v>
      </c>
    </row>
    <row r="28" spans="1:9" s="39" customFormat="1" ht="21" customHeight="1">
      <c r="A28" s="20"/>
      <c r="B28" s="35" t="s">
        <v>13</v>
      </c>
      <c r="C28" s="22">
        <f t="shared" si="2"/>
        <v>741</v>
      </c>
      <c r="D28" s="23">
        <v>2</v>
      </c>
      <c r="E28" s="24">
        <v>4</v>
      </c>
      <c r="F28" s="25"/>
      <c r="G28" s="25">
        <v>2</v>
      </c>
      <c r="H28" s="25">
        <v>743</v>
      </c>
      <c r="I28" s="26">
        <v>1002288</v>
      </c>
    </row>
    <row r="29" spans="1:9" s="36" customFormat="1" ht="21" customHeight="1">
      <c r="A29" s="28" t="s">
        <v>24</v>
      </c>
      <c r="B29" s="29"/>
      <c r="C29" s="30">
        <f t="shared" si="2"/>
        <v>921</v>
      </c>
      <c r="D29" s="31">
        <v>2</v>
      </c>
      <c r="E29" s="32">
        <v>4</v>
      </c>
      <c r="F29" s="33"/>
      <c r="G29" s="33">
        <v>1</v>
      </c>
      <c r="H29" s="33">
        <v>922</v>
      </c>
      <c r="I29" s="34">
        <v>266719</v>
      </c>
    </row>
    <row r="30" spans="1:9" s="39" customFormat="1" ht="21" customHeight="1">
      <c r="A30" s="20"/>
      <c r="B30" s="35" t="s">
        <v>13</v>
      </c>
      <c r="C30" s="22">
        <f t="shared" si="2"/>
        <v>431</v>
      </c>
      <c r="D30" s="23">
        <v>2</v>
      </c>
      <c r="E30" s="24">
        <v>4</v>
      </c>
      <c r="F30" s="25"/>
      <c r="G30" s="25">
        <v>1</v>
      </c>
      <c r="H30" s="25">
        <v>432</v>
      </c>
      <c r="I30" s="26">
        <v>146107</v>
      </c>
    </row>
    <row r="31" spans="1:9" s="36" customFormat="1" ht="21" customHeight="1">
      <c r="A31" s="28" t="s">
        <v>25</v>
      </c>
      <c r="B31" s="29"/>
      <c r="C31" s="30">
        <f t="shared" si="2"/>
        <v>5082</v>
      </c>
      <c r="D31" s="31">
        <v>14</v>
      </c>
      <c r="E31" s="32">
        <v>5</v>
      </c>
      <c r="F31" s="33"/>
      <c r="G31" s="33">
        <v>1</v>
      </c>
      <c r="H31" s="33">
        <v>5083</v>
      </c>
      <c r="I31" s="34">
        <v>998856</v>
      </c>
    </row>
    <row r="32" spans="1:9" s="39" customFormat="1" ht="21" customHeight="1">
      <c r="A32" s="20"/>
      <c r="B32" s="35" t="s">
        <v>13</v>
      </c>
      <c r="C32" s="22">
        <f t="shared" si="2"/>
        <v>581</v>
      </c>
      <c r="D32" s="23">
        <v>14</v>
      </c>
      <c r="E32" s="24">
        <v>5</v>
      </c>
      <c r="F32" s="25"/>
      <c r="G32" s="25">
        <v>1</v>
      </c>
      <c r="H32" s="25">
        <v>582</v>
      </c>
      <c r="I32" s="26">
        <v>157125</v>
      </c>
    </row>
    <row r="33" spans="1:9" s="36" customFormat="1" ht="21" customHeight="1">
      <c r="A33" s="28" t="s">
        <v>26</v>
      </c>
      <c r="B33" s="29"/>
      <c r="C33" s="30">
        <f t="shared" si="2"/>
        <v>3731</v>
      </c>
      <c r="D33" s="31">
        <v>12</v>
      </c>
      <c r="E33" s="32">
        <v>11</v>
      </c>
      <c r="F33" s="33"/>
      <c r="G33" s="33">
        <v>1</v>
      </c>
      <c r="H33" s="33">
        <v>3732</v>
      </c>
      <c r="I33" s="34">
        <v>690490</v>
      </c>
    </row>
    <row r="34" spans="1:9" s="39" customFormat="1" ht="21" customHeight="1">
      <c r="A34" s="20"/>
      <c r="B34" s="35" t="s">
        <v>13</v>
      </c>
      <c r="C34" s="22">
        <f t="shared" si="2"/>
        <v>235</v>
      </c>
      <c r="D34" s="23">
        <v>12</v>
      </c>
      <c r="E34" s="24">
        <v>11</v>
      </c>
      <c r="F34" s="25"/>
      <c r="G34" s="25">
        <v>1</v>
      </c>
      <c r="H34" s="25">
        <v>236</v>
      </c>
      <c r="I34" s="26">
        <v>59793</v>
      </c>
    </row>
    <row r="35" spans="1:9" s="36" customFormat="1" ht="21" customHeight="1">
      <c r="A35" s="28" t="s">
        <v>27</v>
      </c>
      <c r="B35" s="29"/>
      <c r="C35" s="30">
        <f t="shared" si="2"/>
        <v>6865</v>
      </c>
      <c r="D35" s="31">
        <v>11</v>
      </c>
      <c r="E35" s="32">
        <v>5</v>
      </c>
      <c r="F35" s="33">
        <v>3</v>
      </c>
      <c r="G35" s="33">
        <v>2</v>
      </c>
      <c r="H35" s="33">
        <v>6870</v>
      </c>
      <c r="I35" s="34">
        <v>1548116</v>
      </c>
    </row>
    <row r="36" spans="1:9" s="39" customFormat="1" ht="21" customHeight="1">
      <c r="A36" s="20"/>
      <c r="B36" s="35" t="s">
        <v>13</v>
      </c>
      <c r="C36" s="22">
        <f t="shared" si="2"/>
        <v>503</v>
      </c>
      <c r="D36" s="23">
        <v>9</v>
      </c>
      <c r="E36" s="24">
        <v>5</v>
      </c>
      <c r="F36" s="25">
        <v>1</v>
      </c>
      <c r="G36" s="25">
        <v>2</v>
      </c>
      <c r="H36" s="25">
        <v>506</v>
      </c>
      <c r="I36" s="26">
        <v>203722</v>
      </c>
    </row>
    <row r="37" spans="1:9" s="36" customFormat="1" ht="21" customHeight="1">
      <c r="A37" s="28" t="s">
        <v>28</v>
      </c>
      <c r="B37" s="29"/>
      <c r="C37" s="30">
        <f t="shared" si="2"/>
        <v>1371</v>
      </c>
      <c r="D37" s="31">
        <v>40</v>
      </c>
      <c r="E37" s="32">
        <v>3</v>
      </c>
      <c r="F37" s="33"/>
      <c r="G37" s="33">
        <v>1</v>
      </c>
      <c r="H37" s="33">
        <v>1372</v>
      </c>
      <c r="I37" s="34">
        <v>304567</v>
      </c>
    </row>
    <row r="38" spans="1:9" s="39" customFormat="1" ht="21" customHeight="1">
      <c r="A38" s="20"/>
      <c r="B38" s="35" t="s">
        <v>13</v>
      </c>
      <c r="C38" s="22">
        <f t="shared" si="2"/>
        <v>327</v>
      </c>
      <c r="D38" s="23">
        <v>40</v>
      </c>
      <c r="E38" s="24">
        <v>3</v>
      </c>
      <c r="F38" s="25"/>
      <c r="G38" s="25">
        <v>1</v>
      </c>
      <c r="H38" s="25">
        <v>328</v>
      </c>
      <c r="I38" s="26">
        <v>90114</v>
      </c>
    </row>
    <row r="39" spans="1:9" s="36" customFormat="1" ht="21" customHeight="1">
      <c r="A39" s="28" t="s">
        <v>29</v>
      </c>
      <c r="B39" s="29"/>
      <c r="C39" s="30">
        <f t="shared" si="2"/>
        <v>1042</v>
      </c>
      <c r="D39" s="31">
        <v>57</v>
      </c>
      <c r="E39" s="32">
        <v>2</v>
      </c>
      <c r="F39" s="33"/>
      <c r="G39" s="33">
        <v>2</v>
      </c>
      <c r="H39" s="33">
        <v>1044</v>
      </c>
      <c r="I39" s="34">
        <v>235182</v>
      </c>
    </row>
    <row r="40" spans="1:9" s="39" customFormat="1" ht="21" customHeight="1">
      <c r="A40" s="20"/>
      <c r="B40" s="35" t="s">
        <v>13</v>
      </c>
      <c r="C40" s="22">
        <f t="shared" si="2"/>
        <v>248</v>
      </c>
      <c r="D40" s="23">
        <v>47</v>
      </c>
      <c r="E40" s="24">
        <v>2</v>
      </c>
      <c r="F40" s="25"/>
      <c r="G40" s="25">
        <v>2</v>
      </c>
      <c r="H40" s="25">
        <v>250</v>
      </c>
      <c r="I40" s="26">
        <v>69313</v>
      </c>
    </row>
    <row r="41" spans="1:9" s="36" customFormat="1" ht="21" customHeight="1">
      <c r="A41" s="28" t="s">
        <v>30</v>
      </c>
      <c r="B41" s="29"/>
      <c r="C41" s="30">
        <f t="shared" si="2"/>
        <v>1791</v>
      </c>
      <c r="D41" s="31">
        <v>18</v>
      </c>
      <c r="E41" s="32">
        <v>15</v>
      </c>
      <c r="F41" s="33"/>
      <c r="G41" s="33">
        <v>2</v>
      </c>
      <c r="H41" s="33">
        <v>1793</v>
      </c>
      <c r="I41" s="34">
        <f>414885+9030</f>
        <v>423915</v>
      </c>
    </row>
    <row r="42" spans="1:9" s="39" customFormat="1" ht="21" customHeight="1">
      <c r="A42" s="20"/>
      <c r="B42" s="35" t="s">
        <v>13</v>
      </c>
      <c r="C42" s="22">
        <f t="shared" si="2"/>
        <v>169</v>
      </c>
      <c r="D42" s="23">
        <v>6</v>
      </c>
      <c r="E42" s="24">
        <v>15</v>
      </c>
      <c r="F42" s="25"/>
      <c r="G42" s="25">
        <v>2</v>
      </c>
      <c r="H42" s="25">
        <v>171</v>
      </c>
      <c r="I42" s="26">
        <v>45510</v>
      </c>
    </row>
    <row r="43" spans="1:9" s="36" customFormat="1" ht="21" customHeight="1">
      <c r="A43" s="28" t="s">
        <v>31</v>
      </c>
      <c r="B43" s="29"/>
      <c r="C43" s="30">
        <f t="shared" si="2"/>
        <v>8841</v>
      </c>
      <c r="D43" s="31">
        <v>8</v>
      </c>
      <c r="E43" s="32"/>
      <c r="F43" s="33"/>
      <c r="G43" s="33">
        <v>1</v>
      </c>
      <c r="H43" s="33">
        <v>8842</v>
      </c>
      <c r="I43" s="34">
        <v>1742016</v>
      </c>
    </row>
    <row r="44" spans="1:9" s="39" customFormat="1" ht="21" customHeight="1">
      <c r="A44" s="20"/>
      <c r="B44" s="35" t="s">
        <v>13</v>
      </c>
      <c r="C44" s="22">
        <f t="shared" si="2"/>
        <v>264</v>
      </c>
      <c r="D44" s="23">
        <v>3</v>
      </c>
      <c r="E44" s="24"/>
      <c r="F44" s="25"/>
      <c r="G44" s="25">
        <v>1</v>
      </c>
      <c r="H44" s="25">
        <v>265</v>
      </c>
      <c r="I44" s="26">
        <v>74600</v>
      </c>
    </row>
    <row r="45" spans="1:9" s="36" customFormat="1" ht="21" customHeight="1">
      <c r="A45" s="28" t="s">
        <v>32</v>
      </c>
      <c r="B45" s="29"/>
      <c r="C45" s="30">
        <f t="shared" si="2"/>
        <v>311</v>
      </c>
      <c r="D45" s="31">
        <v>1</v>
      </c>
      <c r="E45" s="32">
        <v>2</v>
      </c>
      <c r="F45" s="33"/>
      <c r="G45" s="33">
        <v>1</v>
      </c>
      <c r="H45" s="33">
        <v>312</v>
      </c>
      <c r="I45" s="34">
        <v>72180</v>
      </c>
    </row>
    <row r="46" spans="1:9" s="39" customFormat="1" ht="21" customHeight="1">
      <c r="A46" s="20"/>
      <c r="B46" s="35" t="s">
        <v>13</v>
      </c>
      <c r="C46" s="22">
        <f t="shared" si="2"/>
        <v>116</v>
      </c>
      <c r="D46" s="23">
        <v>1</v>
      </c>
      <c r="E46" s="24">
        <v>2</v>
      </c>
      <c r="F46" s="25"/>
      <c r="G46" s="25">
        <v>1</v>
      </c>
      <c r="H46" s="25">
        <v>117</v>
      </c>
      <c r="I46" s="26">
        <v>30817</v>
      </c>
    </row>
    <row r="47" spans="1:9" s="19" customFormat="1" ht="21" customHeight="1">
      <c r="A47" s="28" t="s">
        <v>33</v>
      </c>
      <c r="B47" s="29"/>
      <c r="C47" s="42">
        <f t="shared" si="2"/>
        <v>1068</v>
      </c>
      <c r="D47" s="67">
        <f>SUM(D49,D51,D53)</f>
        <v>91</v>
      </c>
      <c r="E47" s="68">
        <f>SUM(E49,E51,E53)</f>
        <v>9</v>
      </c>
      <c r="F47" s="45"/>
      <c r="G47" s="46">
        <f aca="true" t="shared" si="3" ref="G47:I48">SUM(G49,G51,G53)</f>
        <v>4</v>
      </c>
      <c r="H47" s="46">
        <f t="shared" si="3"/>
        <v>1072</v>
      </c>
      <c r="I47" s="47">
        <f t="shared" si="3"/>
        <v>383692</v>
      </c>
    </row>
    <row r="48" spans="1:9" s="39" customFormat="1" ht="21" customHeight="1">
      <c r="A48" s="20"/>
      <c r="B48" s="35" t="s">
        <v>19</v>
      </c>
      <c r="C48" s="48">
        <f t="shared" si="2"/>
        <v>569</v>
      </c>
      <c r="D48" s="69">
        <f>SUM(D50,D52,D54)</f>
        <v>56</v>
      </c>
      <c r="E48" s="70">
        <f>SUM(E50,E52,E54)</f>
        <v>9</v>
      </c>
      <c r="F48" s="51"/>
      <c r="G48" s="52">
        <f t="shared" si="3"/>
        <v>4</v>
      </c>
      <c r="H48" s="52">
        <f t="shared" si="3"/>
        <v>573</v>
      </c>
      <c r="I48" s="53">
        <f t="shared" si="3"/>
        <v>277971</v>
      </c>
    </row>
    <row r="49" spans="1:9" s="39" customFormat="1" ht="21" customHeight="1">
      <c r="A49" s="28"/>
      <c r="B49" s="54" t="s">
        <v>33</v>
      </c>
      <c r="C49" s="30">
        <f t="shared" si="2"/>
        <v>922</v>
      </c>
      <c r="D49" s="31">
        <v>89</v>
      </c>
      <c r="E49" s="32">
        <v>9</v>
      </c>
      <c r="F49" s="33"/>
      <c r="G49" s="33">
        <v>2</v>
      </c>
      <c r="H49" s="33">
        <v>924</v>
      </c>
      <c r="I49" s="34">
        <v>346155</v>
      </c>
    </row>
    <row r="50" spans="1:9" s="39" customFormat="1" ht="21" customHeight="1">
      <c r="A50" s="20"/>
      <c r="B50" s="35" t="s">
        <v>13</v>
      </c>
      <c r="C50" s="22">
        <f t="shared" si="2"/>
        <v>439</v>
      </c>
      <c r="D50" s="23">
        <v>54</v>
      </c>
      <c r="E50" s="24">
        <v>9</v>
      </c>
      <c r="F50" s="25"/>
      <c r="G50" s="25">
        <v>2</v>
      </c>
      <c r="H50" s="25">
        <v>441</v>
      </c>
      <c r="I50" s="26">
        <v>243879</v>
      </c>
    </row>
    <row r="51" spans="1:9" s="39" customFormat="1" ht="21" customHeight="1">
      <c r="A51" s="28"/>
      <c r="B51" s="54" t="s">
        <v>34</v>
      </c>
      <c r="C51" s="56">
        <f t="shared" si="2"/>
        <v>53</v>
      </c>
      <c r="D51" s="57">
        <v>1</v>
      </c>
      <c r="E51" s="58"/>
      <c r="F51" s="59"/>
      <c r="G51" s="33">
        <v>1</v>
      </c>
      <c r="H51" s="33">
        <v>54</v>
      </c>
      <c r="I51" s="60">
        <v>14263</v>
      </c>
    </row>
    <row r="52" spans="1:9" s="39" customFormat="1" ht="21" customHeight="1">
      <c r="A52" s="20"/>
      <c r="B52" s="35" t="s">
        <v>13</v>
      </c>
      <c r="C52" s="66">
        <f t="shared" si="2"/>
        <v>37</v>
      </c>
      <c r="D52" s="62">
        <v>1</v>
      </c>
      <c r="E52" s="63"/>
      <c r="F52" s="64"/>
      <c r="G52" s="25">
        <v>1</v>
      </c>
      <c r="H52" s="25">
        <v>38</v>
      </c>
      <c r="I52" s="65">
        <v>10818</v>
      </c>
    </row>
    <row r="53" spans="1:9" s="39" customFormat="1" ht="21" customHeight="1">
      <c r="A53" s="28"/>
      <c r="B53" s="54" t="s">
        <v>35</v>
      </c>
      <c r="C53" s="30">
        <f t="shared" si="2"/>
        <v>93</v>
      </c>
      <c r="D53" s="31">
        <v>1</v>
      </c>
      <c r="E53" s="32"/>
      <c r="F53" s="33"/>
      <c r="G53" s="33">
        <v>1</v>
      </c>
      <c r="H53" s="33">
        <v>94</v>
      </c>
      <c r="I53" s="34">
        <v>23274</v>
      </c>
    </row>
    <row r="54" spans="1:9" s="39" customFormat="1" ht="21" customHeight="1">
      <c r="A54" s="20"/>
      <c r="B54" s="35" t="s">
        <v>13</v>
      </c>
      <c r="C54" s="22">
        <f t="shared" si="2"/>
        <v>93</v>
      </c>
      <c r="D54" s="23">
        <v>1</v>
      </c>
      <c r="E54" s="24"/>
      <c r="F54" s="25"/>
      <c r="G54" s="25">
        <v>1</v>
      </c>
      <c r="H54" s="25">
        <v>94</v>
      </c>
      <c r="I54" s="26">
        <v>23274</v>
      </c>
    </row>
    <row r="55" spans="1:9" s="19" customFormat="1" ht="21" customHeight="1">
      <c r="A55" s="28" t="s">
        <v>36</v>
      </c>
      <c r="B55" s="29"/>
      <c r="C55" s="30">
        <f aca="true" t="shared" si="4" ref="C55:C76">H55-F55-G55</f>
        <v>3119</v>
      </c>
      <c r="D55" s="31">
        <v>35</v>
      </c>
      <c r="E55" s="32"/>
      <c r="F55" s="33"/>
      <c r="G55" s="33">
        <v>3</v>
      </c>
      <c r="H55" s="33">
        <v>3122</v>
      </c>
      <c r="I55" s="34">
        <v>720129</v>
      </c>
    </row>
    <row r="56" spans="1:9" s="39" customFormat="1" ht="21" customHeight="1">
      <c r="A56" s="20"/>
      <c r="B56" s="35" t="s">
        <v>13</v>
      </c>
      <c r="C56" s="22">
        <f t="shared" si="4"/>
        <v>310</v>
      </c>
      <c r="D56" s="23">
        <v>25</v>
      </c>
      <c r="E56" s="24"/>
      <c r="F56" s="25"/>
      <c r="G56" s="25">
        <v>3</v>
      </c>
      <c r="H56" s="25">
        <v>313</v>
      </c>
      <c r="I56" s="26">
        <v>99200</v>
      </c>
    </row>
    <row r="57" spans="1:9" s="19" customFormat="1" ht="21" customHeight="1">
      <c r="A57" s="28" t="s">
        <v>37</v>
      </c>
      <c r="B57" s="29"/>
      <c r="C57" s="30">
        <f t="shared" si="4"/>
        <v>428</v>
      </c>
      <c r="D57" s="31">
        <v>14</v>
      </c>
      <c r="E57" s="32">
        <v>2</v>
      </c>
      <c r="F57" s="33"/>
      <c r="G57" s="33">
        <v>2</v>
      </c>
      <c r="H57" s="33">
        <v>430</v>
      </c>
      <c r="I57" s="34">
        <v>105904</v>
      </c>
    </row>
    <row r="58" spans="1:9" s="39" customFormat="1" ht="21" customHeight="1">
      <c r="A58" s="20"/>
      <c r="B58" s="35" t="s">
        <v>13</v>
      </c>
      <c r="C58" s="22">
        <f t="shared" si="4"/>
        <v>260</v>
      </c>
      <c r="D58" s="23">
        <v>14</v>
      </c>
      <c r="E58" s="24">
        <v>2</v>
      </c>
      <c r="F58" s="25"/>
      <c r="G58" s="25">
        <v>2</v>
      </c>
      <c r="H58" s="25">
        <v>262</v>
      </c>
      <c r="I58" s="26">
        <v>67849</v>
      </c>
    </row>
    <row r="59" spans="1:9" s="19" customFormat="1" ht="21" customHeight="1">
      <c r="A59" s="28" t="s">
        <v>38</v>
      </c>
      <c r="B59" s="29"/>
      <c r="C59" s="30">
        <f t="shared" si="4"/>
        <v>998</v>
      </c>
      <c r="D59" s="31">
        <v>22</v>
      </c>
      <c r="E59" s="32">
        <v>6</v>
      </c>
      <c r="F59" s="33"/>
      <c r="G59" s="33">
        <v>2</v>
      </c>
      <c r="H59" s="33">
        <v>1000</v>
      </c>
      <c r="I59" s="34">
        <v>246519</v>
      </c>
    </row>
    <row r="60" spans="1:9" s="39" customFormat="1" ht="21" customHeight="1">
      <c r="A60" s="20"/>
      <c r="B60" s="35" t="s">
        <v>13</v>
      </c>
      <c r="C60" s="22">
        <f t="shared" si="4"/>
        <v>269</v>
      </c>
      <c r="D60" s="23">
        <v>10</v>
      </c>
      <c r="E60" s="24">
        <v>6</v>
      </c>
      <c r="F60" s="25"/>
      <c r="G60" s="25">
        <v>2</v>
      </c>
      <c r="H60" s="25">
        <v>271</v>
      </c>
      <c r="I60" s="26">
        <v>79576</v>
      </c>
    </row>
    <row r="61" spans="1:9" s="19" customFormat="1" ht="21" customHeight="1">
      <c r="A61" s="28" t="s">
        <v>39</v>
      </c>
      <c r="B61" s="29"/>
      <c r="C61" s="30">
        <f t="shared" si="4"/>
        <v>2109</v>
      </c>
      <c r="D61" s="31">
        <v>1</v>
      </c>
      <c r="E61" s="32"/>
      <c r="F61" s="33"/>
      <c r="G61" s="33">
        <v>1</v>
      </c>
      <c r="H61" s="33">
        <v>2110</v>
      </c>
      <c r="I61" s="34">
        <v>378621</v>
      </c>
    </row>
    <row r="62" spans="1:9" s="39" customFormat="1" ht="21" customHeight="1">
      <c r="A62" s="20"/>
      <c r="B62" s="35" t="s">
        <v>13</v>
      </c>
      <c r="C62" s="22">
        <f t="shared" si="4"/>
        <v>55</v>
      </c>
      <c r="D62" s="23">
        <v>1</v>
      </c>
      <c r="E62" s="24"/>
      <c r="F62" s="25"/>
      <c r="G62" s="25">
        <v>1</v>
      </c>
      <c r="H62" s="25">
        <v>56</v>
      </c>
      <c r="I62" s="26">
        <v>16154</v>
      </c>
    </row>
    <row r="63" spans="1:9" s="19" customFormat="1" ht="21" customHeight="1">
      <c r="A63" s="28" t="s">
        <v>40</v>
      </c>
      <c r="B63" s="29"/>
      <c r="C63" s="30">
        <f t="shared" si="4"/>
        <v>979</v>
      </c>
      <c r="D63" s="31">
        <v>11</v>
      </c>
      <c r="E63" s="32"/>
      <c r="F63" s="33"/>
      <c r="G63" s="33">
        <v>1</v>
      </c>
      <c r="H63" s="33">
        <v>980</v>
      </c>
      <c r="I63" s="34">
        <v>207958</v>
      </c>
    </row>
    <row r="64" spans="1:9" s="39" customFormat="1" ht="21" customHeight="1">
      <c r="A64" s="20"/>
      <c r="B64" s="35" t="s">
        <v>13</v>
      </c>
      <c r="C64" s="22">
        <f t="shared" si="4"/>
        <v>979</v>
      </c>
      <c r="D64" s="23">
        <v>11</v>
      </c>
      <c r="E64" s="24"/>
      <c r="F64" s="25"/>
      <c r="G64" s="25">
        <v>1</v>
      </c>
      <c r="H64" s="25">
        <v>980</v>
      </c>
      <c r="I64" s="26">
        <v>207958</v>
      </c>
    </row>
    <row r="65" spans="1:9" s="19" customFormat="1" ht="21" customHeight="1">
      <c r="A65" s="28" t="s">
        <v>41</v>
      </c>
      <c r="B65" s="29"/>
      <c r="C65" s="30">
        <f t="shared" si="4"/>
        <v>91</v>
      </c>
      <c r="D65" s="31">
        <v>3</v>
      </c>
      <c r="E65" s="32"/>
      <c r="F65" s="33"/>
      <c r="G65" s="33">
        <v>1</v>
      </c>
      <c r="H65" s="33">
        <v>92</v>
      </c>
      <c r="I65" s="34">
        <v>23228</v>
      </c>
    </row>
    <row r="66" spans="1:9" s="39" customFormat="1" ht="21" customHeight="1">
      <c r="A66" s="20"/>
      <c r="B66" s="35" t="s">
        <v>13</v>
      </c>
      <c r="C66" s="22">
        <f t="shared" si="4"/>
        <v>91</v>
      </c>
      <c r="D66" s="23">
        <v>3</v>
      </c>
      <c r="E66" s="24"/>
      <c r="F66" s="25"/>
      <c r="G66" s="25">
        <v>1</v>
      </c>
      <c r="H66" s="25">
        <v>92</v>
      </c>
      <c r="I66" s="26">
        <v>23228</v>
      </c>
    </row>
    <row r="67" spans="1:9" s="19" customFormat="1" ht="21" customHeight="1">
      <c r="A67" s="28" t="s">
        <v>42</v>
      </c>
      <c r="B67" s="29"/>
      <c r="C67" s="30">
        <f t="shared" si="4"/>
        <v>69</v>
      </c>
      <c r="D67" s="31">
        <v>8</v>
      </c>
      <c r="E67" s="32"/>
      <c r="F67" s="33"/>
      <c r="G67" s="33">
        <v>1</v>
      </c>
      <c r="H67" s="33">
        <v>70</v>
      </c>
      <c r="I67" s="34">
        <v>21802</v>
      </c>
    </row>
    <row r="68" spans="1:9" s="39" customFormat="1" ht="21" customHeight="1">
      <c r="A68" s="20"/>
      <c r="B68" s="35" t="s">
        <v>13</v>
      </c>
      <c r="C68" s="22">
        <f t="shared" si="4"/>
        <v>69</v>
      </c>
      <c r="D68" s="23">
        <v>8</v>
      </c>
      <c r="E68" s="24"/>
      <c r="F68" s="25"/>
      <c r="G68" s="25">
        <v>1</v>
      </c>
      <c r="H68" s="25">
        <v>70</v>
      </c>
      <c r="I68" s="26">
        <v>21802</v>
      </c>
    </row>
    <row r="69" spans="1:9" s="19" customFormat="1" ht="21" customHeight="1">
      <c r="A69" s="28" t="s">
        <v>43</v>
      </c>
      <c r="B69" s="29"/>
      <c r="C69" s="30">
        <f t="shared" si="4"/>
        <v>120</v>
      </c>
      <c r="D69" s="31">
        <v>3</v>
      </c>
      <c r="E69" s="32"/>
      <c r="F69" s="33"/>
      <c r="G69" s="33">
        <v>1</v>
      </c>
      <c r="H69" s="33">
        <v>121</v>
      </c>
      <c r="I69" s="34">
        <v>27970</v>
      </c>
    </row>
    <row r="70" spans="1:9" s="39" customFormat="1" ht="21" customHeight="1">
      <c r="A70" s="20"/>
      <c r="B70" s="35" t="s">
        <v>13</v>
      </c>
      <c r="C70" s="22">
        <f t="shared" si="4"/>
        <v>120</v>
      </c>
      <c r="D70" s="23">
        <v>3</v>
      </c>
      <c r="E70" s="24"/>
      <c r="F70" s="25"/>
      <c r="G70" s="25">
        <v>1</v>
      </c>
      <c r="H70" s="25">
        <v>121</v>
      </c>
      <c r="I70" s="26">
        <v>27970</v>
      </c>
    </row>
    <row r="71" spans="1:9" s="19" customFormat="1" ht="21" customHeight="1">
      <c r="A71" s="28" t="s">
        <v>44</v>
      </c>
      <c r="B71" s="29"/>
      <c r="C71" s="30">
        <f t="shared" si="4"/>
        <v>59</v>
      </c>
      <c r="D71" s="31">
        <v>5</v>
      </c>
      <c r="E71" s="32"/>
      <c r="F71" s="33"/>
      <c r="G71" s="33">
        <v>1</v>
      </c>
      <c r="H71" s="33">
        <v>60</v>
      </c>
      <c r="I71" s="34">
        <v>16511</v>
      </c>
    </row>
    <row r="72" spans="1:9" s="39" customFormat="1" ht="21" customHeight="1">
      <c r="A72" s="20"/>
      <c r="B72" s="35" t="s">
        <v>13</v>
      </c>
      <c r="C72" s="22">
        <f t="shared" si="4"/>
        <v>59</v>
      </c>
      <c r="D72" s="23">
        <v>5</v>
      </c>
      <c r="E72" s="24"/>
      <c r="F72" s="25"/>
      <c r="G72" s="25">
        <v>1</v>
      </c>
      <c r="H72" s="25">
        <v>60</v>
      </c>
      <c r="I72" s="26">
        <v>16511</v>
      </c>
    </row>
    <row r="73" spans="1:9" s="19" customFormat="1" ht="21" customHeight="1">
      <c r="A73" s="28" t="s">
        <v>45</v>
      </c>
      <c r="B73" s="29"/>
      <c r="C73" s="30">
        <f t="shared" si="4"/>
        <v>59</v>
      </c>
      <c r="D73" s="31">
        <v>5</v>
      </c>
      <c r="E73" s="32"/>
      <c r="F73" s="33"/>
      <c r="G73" s="33">
        <v>1</v>
      </c>
      <c r="H73" s="33">
        <v>60</v>
      </c>
      <c r="I73" s="34">
        <v>17171</v>
      </c>
    </row>
    <row r="74" spans="1:9" s="39" customFormat="1" ht="21" customHeight="1">
      <c r="A74" s="20"/>
      <c r="B74" s="35" t="s">
        <v>13</v>
      </c>
      <c r="C74" s="22">
        <f t="shared" si="4"/>
        <v>59</v>
      </c>
      <c r="D74" s="23">
        <v>5</v>
      </c>
      <c r="E74" s="24"/>
      <c r="F74" s="25"/>
      <c r="G74" s="25">
        <v>1</v>
      </c>
      <c r="H74" s="25">
        <v>60</v>
      </c>
      <c r="I74" s="26">
        <v>17171</v>
      </c>
    </row>
    <row r="75" spans="1:9" s="19" customFormat="1" ht="21" customHeight="1">
      <c r="A75" s="28" t="s">
        <v>46</v>
      </c>
      <c r="B75" s="29"/>
      <c r="C75" s="71">
        <f t="shared" si="4"/>
        <v>0</v>
      </c>
      <c r="D75" s="31"/>
      <c r="E75" s="32"/>
      <c r="F75" s="33"/>
      <c r="G75" s="33">
        <v>1</v>
      </c>
      <c r="H75" s="33">
        <v>1</v>
      </c>
      <c r="I75" s="34">
        <v>850</v>
      </c>
    </row>
    <row r="76" spans="1:9" s="39" customFormat="1" ht="21" customHeight="1" thickBot="1">
      <c r="A76" s="20"/>
      <c r="B76" s="35" t="s">
        <v>13</v>
      </c>
      <c r="C76" s="38">
        <f t="shared" si="4"/>
        <v>0</v>
      </c>
      <c r="D76" s="23"/>
      <c r="E76" s="24"/>
      <c r="F76" s="25"/>
      <c r="G76" s="25">
        <v>1</v>
      </c>
      <c r="H76" s="25">
        <v>1</v>
      </c>
      <c r="I76" s="26">
        <v>850</v>
      </c>
    </row>
    <row r="77" spans="1:9" s="78" customFormat="1" ht="21" customHeight="1" thickTop="1">
      <c r="A77" s="12" t="s">
        <v>47</v>
      </c>
      <c r="B77" s="72"/>
      <c r="C77" s="73">
        <f aca="true" t="shared" si="5" ref="C77:I78">SUM(C7,C9,C11,C13,C15,C17,C23,C25,C27,C29,C31,C33,C35,C37,C39,C41,C43,C45,C47,C55,C57,C59,C61,C63,C65,C67,C69,C71,C73,C75)</f>
        <v>41347</v>
      </c>
      <c r="D77" s="74">
        <f t="shared" si="5"/>
        <v>377</v>
      </c>
      <c r="E77" s="75">
        <f t="shared" si="5"/>
        <v>106</v>
      </c>
      <c r="F77" s="76">
        <f t="shared" si="5"/>
        <v>4</v>
      </c>
      <c r="G77" s="76">
        <f t="shared" si="5"/>
        <v>34</v>
      </c>
      <c r="H77" s="76">
        <f t="shared" si="5"/>
        <v>41385</v>
      </c>
      <c r="I77" s="77">
        <f t="shared" si="5"/>
        <v>9841139</v>
      </c>
    </row>
    <row r="78" spans="1:9" s="36" customFormat="1" ht="21" customHeight="1" thickBot="1">
      <c r="A78" s="79"/>
      <c r="B78" s="80" t="s">
        <v>19</v>
      </c>
      <c r="C78" s="81">
        <f t="shared" si="5"/>
        <v>7455</v>
      </c>
      <c r="D78" s="82">
        <f t="shared" si="5"/>
        <v>290</v>
      </c>
      <c r="E78" s="83">
        <f t="shared" si="5"/>
        <v>105</v>
      </c>
      <c r="F78" s="84">
        <f t="shared" si="5"/>
        <v>2</v>
      </c>
      <c r="G78" s="84">
        <f t="shared" si="5"/>
        <v>34</v>
      </c>
      <c r="H78" s="84">
        <f t="shared" si="5"/>
        <v>7491</v>
      </c>
      <c r="I78" s="85">
        <f t="shared" si="5"/>
        <v>3025894</v>
      </c>
    </row>
    <row r="80" spans="1:8" ht="12.75">
      <c r="A80" s="86" t="s">
        <v>48</v>
      </c>
      <c r="C80" s="87"/>
      <c r="D80" s="87"/>
      <c r="E80" s="87"/>
      <c r="F80" s="87"/>
      <c r="G80" s="87"/>
      <c r="H80" s="87"/>
    </row>
  </sheetData>
  <mergeCells count="12">
    <mergeCell ref="A6:B6"/>
    <mergeCell ref="C3:C4"/>
    <mergeCell ref="E4:E5"/>
    <mergeCell ref="A1:I1"/>
    <mergeCell ref="I2:I4"/>
    <mergeCell ref="D3:E3"/>
    <mergeCell ref="F3:F5"/>
    <mergeCell ref="G3:G5"/>
    <mergeCell ref="C2:H2"/>
    <mergeCell ref="H3:H4"/>
    <mergeCell ref="D4:D5"/>
    <mergeCell ref="A2:B5"/>
  </mergeCells>
  <printOptions horizontalCentered="1"/>
  <pageMargins left="0.2362204724409449" right="0.15748031496062992" top="0.64" bottom="0.36" header="0.29" footer="0.1968503937007874"/>
  <pageSetup fitToHeight="2" fitToWidth="1" horizontalDpi="600" verticalDpi="600" orientation="portrait" paperSize="9" scale="59" r:id="rId1"/>
  <headerFooter alignWithMargins="0">
    <oddHeader>&amp;R&amp;"Arial CE,Tučné"Príloha č. 2 
k uzneseniu vlády SR
č. ........... /2004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dcterms:created xsi:type="dcterms:W3CDTF">2004-08-13T10:02:17Z</dcterms:created>
  <dcterms:modified xsi:type="dcterms:W3CDTF">2004-08-17T12:26:04Z</dcterms:modified>
  <cp:category/>
  <cp:version/>
  <cp:contentType/>
  <cp:contentStatus/>
</cp:coreProperties>
</file>