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ab. -skupiny" sheetId="1" r:id="rId1"/>
    <sheet name="Tab.-komodity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<sst xmlns="http://schemas.openxmlformats.org/spreadsheetml/2006/main" count="105" uniqueCount="64">
  <si>
    <t>Príjmy a výdavky v marci 2002</t>
  </si>
  <si>
    <t xml:space="preserve">               v Sk</t>
  </si>
  <si>
    <t>Zdravotnícke zariadenia</t>
  </si>
  <si>
    <t>Príjmy</t>
  </si>
  <si>
    <t>Zápočty</t>
  </si>
  <si>
    <t>Výdavky</t>
  </si>
  <si>
    <t>Výnosy, náklady, hospodársky výsledok k 31.3.2002</t>
  </si>
  <si>
    <t xml:space="preserve">       v tis. Sk</t>
  </si>
  <si>
    <t>spolu</t>
  </si>
  <si>
    <t>od ZP</t>
  </si>
  <si>
    <t>ostatné</t>
  </si>
  <si>
    <t>Výnosy</t>
  </si>
  <si>
    <t>Náklady</t>
  </si>
  <si>
    <t>Hosp. výsledok</t>
  </si>
  <si>
    <t xml:space="preserve">Fakultné nemocnice </t>
  </si>
  <si>
    <t>Vysokošpecializované odborné  ústavy</t>
  </si>
  <si>
    <t xml:space="preserve">Nemocnice s poliklinikou III..typu </t>
  </si>
  <si>
    <t xml:space="preserve">Nemocnice  s poliklinikou II..typu </t>
  </si>
  <si>
    <t>Nemocnice s poliklinikou I. typu</t>
  </si>
  <si>
    <t xml:space="preserve">Psychiatrické nemocnice </t>
  </si>
  <si>
    <t xml:space="preserve">Psychiatrické liečebne </t>
  </si>
  <si>
    <t>Odborné liečebné  ústavy</t>
  </si>
  <si>
    <t>Iné zariadenia</t>
  </si>
  <si>
    <t>Polikliniky</t>
  </si>
  <si>
    <t>SPOLU</t>
  </si>
  <si>
    <t>Pohľadávky, záväzky k 31.3.2002</t>
  </si>
  <si>
    <t xml:space="preserve">              v Sk</t>
  </si>
  <si>
    <t>Pohľadávky</t>
  </si>
  <si>
    <t>Záväzky</t>
  </si>
  <si>
    <t>ZP</t>
  </si>
  <si>
    <t>celkom -I</t>
  </si>
  <si>
    <t>celkom-P</t>
  </si>
  <si>
    <t>po lehote spl.-I</t>
  </si>
  <si>
    <t>po lehote spl.-P</t>
  </si>
  <si>
    <t>Vypracoval: MZ SR - Odbor dlhovej služby</t>
  </si>
  <si>
    <t>V Bratislave, 30.4.2002</t>
  </si>
  <si>
    <t>Prehľad záväzkov zdravotníckych zariadení podľa jednotlivých komodít</t>
  </si>
  <si>
    <t>k 28.2.2001</t>
  </si>
  <si>
    <t>Záväzky k 31.3.2002</t>
  </si>
  <si>
    <t>celkom</t>
  </si>
  <si>
    <t>po lehote splatnosti</t>
  </si>
  <si>
    <t>istina</t>
  </si>
  <si>
    <t>penále</t>
  </si>
  <si>
    <t xml:space="preserve">istina </t>
  </si>
  <si>
    <t>Lieky a ŠZM</t>
  </si>
  <si>
    <t>SPP</t>
  </si>
  <si>
    <t>VaK</t>
  </si>
  <si>
    <t>EZ</t>
  </si>
  <si>
    <t>Ostatní dodávatelia energ.</t>
  </si>
  <si>
    <t>NÚP</t>
  </si>
  <si>
    <t>Sociálna poisťovňa</t>
  </si>
  <si>
    <t>Zdravotné poisťovne</t>
  </si>
  <si>
    <t>Ostatné záväzky</t>
  </si>
  <si>
    <t>V Bratislave, 30.4. 2002</t>
  </si>
  <si>
    <t>Spolu</t>
  </si>
  <si>
    <t>Tab. č. 17a</t>
  </si>
  <si>
    <t>Tab. č. 17b</t>
  </si>
  <si>
    <t>Tab. č. 17c</t>
  </si>
  <si>
    <t>Pozn.: bez</t>
  </si>
  <si>
    <t>NsP Kežmarok</t>
  </si>
  <si>
    <t>NsP Krupina</t>
  </si>
  <si>
    <t>I - istina, P - penále</t>
  </si>
  <si>
    <t>OLÚ Lehnice</t>
  </si>
  <si>
    <t>OLÚ Limbach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</si>
</sst>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0E+00;\⎴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0.0000000"/>
    <numFmt numFmtId="173" formatCode="0.00000000"/>
    <numFmt numFmtId="174" formatCode="0.000000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3" fontId="5" fillId="2" borderId="10" xfId="0" applyNumberFormat="1" applyFont="1" applyFill="1" applyBorder="1" applyAlignment="1">
      <alignment/>
    </xf>
    <xf numFmtId="3" fontId="5" fillId="2" borderId="11" xfId="0" applyNumberFormat="1" applyFont="1" applyFill="1" applyBorder="1" applyAlignment="1">
      <alignment/>
    </xf>
    <xf numFmtId="3" fontId="5" fillId="2" borderId="9" xfId="0" applyNumberFormat="1" applyFont="1" applyFill="1" applyBorder="1" applyAlignment="1">
      <alignment/>
    </xf>
    <xf numFmtId="3" fontId="5" fillId="2" borderId="1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3" fontId="5" fillId="2" borderId="15" xfId="0" applyNumberFormat="1" applyFont="1" applyFill="1" applyBorder="1" applyAlignment="1">
      <alignment/>
    </xf>
    <xf numFmtId="3" fontId="5" fillId="2" borderId="16" xfId="0" applyNumberFormat="1" applyFont="1" applyFill="1" applyBorder="1" applyAlignment="1">
      <alignment/>
    </xf>
    <xf numFmtId="3" fontId="5" fillId="2" borderId="14" xfId="0" applyNumberFormat="1" applyFont="1" applyFill="1" applyBorder="1" applyAlignment="1">
      <alignment/>
    </xf>
    <xf numFmtId="3" fontId="5" fillId="2" borderId="17" xfId="0" applyNumberFormat="1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3" fontId="5" fillId="2" borderId="18" xfId="0" applyNumberFormat="1" applyFont="1" applyFill="1" applyBorder="1" applyAlignment="1">
      <alignment/>
    </xf>
    <xf numFmtId="3" fontId="5" fillId="2" borderId="19" xfId="0" applyNumberFormat="1" applyFont="1" applyFill="1" applyBorder="1" applyAlignment="1">
      <alignment/>
    </xf>
    <xf numFmtId="3" fontId="5" fillId="2" borderId="20" xfId="0" applyNumberFormat="1" applyFont="1" applyFill="1" applyBorder="1" applyAlignment="1">
      <alignment/>
    </xf>
    <xf numFmtId="3" fontId="5" fillId="2" borderId="21" xfId="0" applyNumberFormat="1" applyFont="1" applyFill="1" applyBorder="1" applyAlignment="1">
      <alignment/>
    </xf>
    <xf numFmtId="0" fontId="5" fillId="2" borderId="22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left"/>
    </xf>
    <xf numFmtId="3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1" xfId="0" applyFont="1" applyBorder="1" applyAlignment="1">
      <alignment/>
    </xf>
    <xf numFmtId="0" fontId="4" fillId="2" borderId="32" xfId="0" applyFont="1" applyFill="1" applyBorder="1" applyAlignment="1">
      <alignment/>
    </xf>
    <xf numFmtId="3" fontId="5" fillId="2" borderId="33" xfId="0" applyNumberFormat="1" applyFont="1" applyFill="1" applyBorder="1" applyAlignment="1">
      <alignment/>
    </xf>
    <xf numFmtId="3" fontId="5" fillId="2" borderId="34" xfId="0" applyNumberFormat="1" applyFont="1" applyFill="1" applyBorder="1" applyAlignment="1">
      <alignment/>
    </xf>
    <xf numFmtId="3" fontId="5" fillId="2" borderId="35" xfId="0" applyNumberFormat="1" applyFont="1" applyFill="1" applyBorder="1" applyAlignment="1">
      <alignment/>
    </xf>
    <xf numFmtId="0" fontId="4" fillId="2" borderId="36" xfId="0" applyFont="1" applyFill="1" applyBorder="1" applyAlignment="1">
      <alignment/>
    </xf>
    <xf numFmtId="3" fontId="5" fillId="2" borderId="37" xfId="0" applyNumberFormat="1" applyFont="1" applyFill="1" applyBorder="1" applyAlignment="1">
      <alignment/>
    </xf>
    <xf numFmtId="0" fontId="5" fillId="2" borderId="36" xfId="0" applyFont="1" applyFill="1" applyBorder="1" applyAlignment="1">
      <alignment/>
    </xf>
    <xf numFmtId="3" fontId="5" fillId="2" borderId="38" xfId="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/>
    </xf>
    <xf numFmtId="3" fontId="5" fillId="2" borderId="39" xfId="0" applyNumberFormat="1" applyFont="1" applyFill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1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45" xfId="0" applyFont="1" applyBorder="1" applyAlignment="1">
      <alignment horizontal="left"/>
    </xf>
    <xf numFmtId="0" fontId="5" fillId="0" borderId="4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47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5" fillId="0" borderId="49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2" borderId="50" xfId="0" applyFont="1" applyFill="1" applyBorder="1" applyAlignment="1">
      <alignment horizontal="left"/>
    </xf>
    <xf numFmtId="0" fontId="5" fillId="2" borderId="51" xfId="0" applyFont="1" applyFill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3" fillId="0" borderId="54" xfId="0" applyFont="1" applyBorder="1" applyAlignment="1">
      <alignment horizontal="left"/>
    </xf>
    <xf numFmtId="0" fontId="3" fillId="0" borderId="55" xfId="0" applyFont="1" applyBorder="1" applyAlignment="1">
      <alignment horizontal="left"/>
    </xf>
    <xf numFmtId="0" fontId="5" fillId="0" borderId="20" xfId="0" applyFont="1" applyBorder="1" applyAlignment="1">
      <alignment/>
    </xf>
    <xf numFmtId="3" fontId="5" fillId="2" borderId="56" xfId="0" applyNumberFormat="1" applyFont="1" applyFill="1" applyBorder="1" applyAlignment="1">
      <alignment/>
    </xf>
    <xf numFmtId="3" fontId="5" fillId="2" borderId="31" xfId="0" applyNumberFormat="1" applyFont="1" applyFill="1" applyBorder="1" applyAlignment="1">
      <alignment/>
    </xf>
    <xf numFmtId="0" fontId="4" fillId="0" borderId="57" xfId="0" applyFont="1" applyBorder="1" applyAlignment="1">
      <alignment horizontal="center"/>
    </xf>
    <xf numFmtId="3" fontId="5" fillId="0" borderId="58" xfId="0" applyNumberFormat="1" applyFont="1" applyBorder="1" applyAlignment="1">
      <alignment horizontal="center"/>
    </xf>
    <xf numFmtId="3" fontId="5" fillId="0" borderId="57" xfId="0" applyNumberFormat="1" applyFont="1" applyBorder="1" applyAlignment="1">
      <alignment horizontal="center"/>
    </xf>
    <xf numFmtId="3" fontId="5" fillId="0" borderId="59" xfId="0" applyNumberFormat="1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2" borderId="22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left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64" xfId="0" applyFont="1" applyBorder="1" applyAlignment="1">
      <alignment horizontal="center" wrapText="1"/>
    </xf>
    <xf numFmtId="0" fontId="4" fillId="0" borderId="13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5" fillId="0" borderId="41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4" fillId="0" borderId="69" xfId="0" applyFont="1" applyBorder="1" applyAlignment="1">
      <alignment horizontal="left"/>
    </xf>
    <xf numFmtId="0" fontId="4" fillId="0" borderId="2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Marec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ačné hlás-sumár"/>
      <sheetName val="Tab. -skupiny"/>
      <sheetName val="Tab.-komodity"/>
    </sheetNames>
    <sheetDataSet>
      <sheetData sheetId="0">
        <row r="169">
          <cell r="N169">
            <v>99371256</v>
          </cell>
          <cell r="O169">
            <v>40121819</v>
          </cell>
          <cell r="P169">
            <v>104063577</v>
          </cell>
          <cell r="Q169">
            <v>20279488</v>
          </cell>
          <cell r="R169">
            <v>818826023</v>
          </cell>
          <cell r="S169">
            <v>24451335</v>
          </cell>
          <cell r="T169">
            <v>434864219</v>
          </cell>
          <cell r="U169">
            <v>29025983</v>
          </cell>
          <cell r="V169">
            <v>1816420067</v>
          </cell>
          <cell r="W169">
            <v>56828904</v>
          </cell>
          <cell r="X169">
            <v>3627845661</v>
          </cell>
          <cell r="Y169">
            <v>176115031</v>
          </cell>
          <cell r="Z169">
            <v>3075620520</v>
          </cell>
          <cell r="AA169">
            <v>194974179</v>
          </cell>
          <cell r="AB169">
            <v>940746</v>
          </cell>
          <cell r="AC169">
            <v>839376</v>
          </cell>
          <cell r="AD169">
            <v>168620842</v>
          </cell>
          <cell r="AE169">
            <v>128126</v>
          </cell>
          <cell r="AF169">
            <v>246198073</v>
          </cell>
          <cell r="AG169">
            <v>159422</v>
          </cell>
          <cell r="AH169">
            <v>156022118</v>
          </cell>
          <cell r="AI169">
            <v>851441</v>
          </cell>
          <cell r="AJ169">
            <v>389593416</v>
          </cell>
          <cell r="AK169">
            <v>1066714</v>
          </cell>
          <cell r="AL169">
            <v>1042699395</v>
          </cell>
          <cell r="AM169">
            <v>4137646</v>
          </cell>
          <cell r="AN169">
            <v>885735560</v>
          </cell>
          <cell r="AO169">
            <v>3929595</v>
          </cell>
          <cell r="AP169">
            <v>130345</v>
          </cell>
          <cell r="AQ169">
            <v>6861176</v>
          </cell>
          <cell r="AR169">
            <v>47650244</v>
          </cell>
          <cell r="AS169">
            <v>5526588</v>
          </cell>
          <cell r="AT169">
            <v>126020107</v>
          </cell>
          <cell r="AU169">
            <v>16462917</v>
          </cell>
          <cell r="AV169">
            <v>62264379</v>
          </cell>
          <cell r="AW169">
            <v>7908985</v>
          </cell>
          <cell r="AX169">
            <v>193520574</v>
          </cell>
          <cell r="AY169">
            <v>20022463</v>
          </cell>
          <cell r="AZ169">
            <v>435326844</v>
          </cell>
          <cell r="BA169">
            <v>63615460</v>
          </cell>
          <cell r="BB169">
            <v>378201759</v>
          </cell>
          <cell r="BC169">
            <v>59756243</v>
          </cell>
          <cell r="BD169">
            <v>159697</v>
          </cell>
          <cell r="BE169">
            <v>6746504</v>
          </cell>
          <cell r="BF169">
            <v>138985231</v>
          </cell>
          <cell r="BG169">
            <v>9090351</v>
          </cell>
          <cell r="BH169">
            <v>205884473</v>
          </cell>
          <cell r="BI169">
            <v>12266531</v>
          </cell>
          <cell r="BJ169">
            <v>110710440</v>
          </cell>
          <cell r="BK169">
            <v>18342164</v>
          </cell>
          <cell r="BL169">
            <v>316317136</v>
          </cell>
          <cell r="BM169">
            <v>27839647</v>
          </cell>
          <cell r="BN169">
            <v>749893542</v>
          </cell>
          <cell r="BO169">
            <v>73782242</v>
          </cell>
          <cell r="BP169">
            <v>665377365</v>
          </cell>
          <cell r="BQ169">
            <v>60855292</v>
          </cell>
          <cell r="BR169">
            <v>608302</v>
          </cell>
          <cell r="BS169">
            <v>4387355</v>
          </cell>
          <cell r="BT169">
            <v>9491743</v>
          </cell>
          <cell r="BU169">
            <v>6004870</v>
          </cell>
          <cell r="BV169">
            <v>37417630</v>
          </cell>
          <cell r="BW169">
            <v>10243268</v>
          </cell>
          <cell r="BX169">
            <v>19705599</v>
          </cell>
          <cell r="BY169">
            <v>3845201</v>
          </cell>
          <cell r="BZ169">
            <v>82912171</v>
          </cell>
          <cell r="CA169">
            <v>7726678</v>
          </cell>
          <cell r="CB169">
            <v>196642463</v>
          </cell>
          <cell r="CC169">
            <v>26514523</v>
          </cell>
          <cell r="CD169">
            <v>182071325</v>
          </cell>
          <cell r="CE169">
            <v>20132866</v>
          </cell>
          <cell r="CF169">
            <v>41889427</v>
          </cell>
          <cell r="CG169">
            <v>16555917</v>
          </cell>
          <cell r="CH169">
            <v>128289808</v>
          </cell>
          <cell r="CI169">
            <v>66530592</v>
          </cell>
          <cell r="CJ169">
            <v>144339132</v>
          </cell>
          <cell r="CK169">
            <v>59365187</v>
          </cell>
          <cell r="CL169">
            <v>75145180</v>
          </cell>
          <cell r="CM169">
            <v>41254732</v>
          </cell>
          <cell r="CN169">
            <v>178936319</v>
          </cell>
          <cell r="CO169">
            <v>101471307</v>
          </cell>
          <cell r="CP169">
            <v>544633436</v>
          </cell>
          <cell r="CQ169">
            <v>260973042</v>
          </cell>
          <cell r="CR169">
            <v>512172176</v>
          </cell>
          <cell r="CS169">
            <v>242748925</v>
          </cell>
          <cell r="CT169">
            <v>25601706</v>
          </cell>
          <cell r="CU169">
            <v>506021734</v>
          </cell>
          <cell r="CV169">
            <v>52278322</v>
          </cell>
          <cell r="CW169">
            <v>436415267</v>
          </cell>
          <cell r="CX169">
            <v>733493002</v>
          </cell>
          <cell r="CY169">
            <v>419025155</v>
          </cell>
          <cell r="CZ169">
            <v>375132982</v>
          </cell>
          <cell r="DA169">
            <v>213443288</v>
          </cell>
          <cell r="DB169">
            <v>1678298140</v>
          </cell>
          <cell r="DC169">
            <v>275649554</v>
          </cell>
          <cell r="DD169">
            <v>2924786438</v>
          </cell>
          <cell r="DE169">
            <v>1722462696</v>
          </cell>
          <cell r="DF169">
            <v>2565295473</v>
          </cell>
          <cell r="DG169">
            <v>1708393991</v>
          </cell>
          <cell r="DH169">
            <v>47676482</v>
          </cell>
          <cell r="DI169">
            <v>6892864</v>
          </cell>
          <cell r="DJ169">
            <v>68545321</v>
          </cell>
          <cell r="DK169">
            <v>5742589</v>
          </cell>
          <cell r="DL169">
            <v>132387783</v>
          </cell>
          <cell r="DM169">
            <v>6816334</v>
          </cell>
          <cell r="DN169">
            <v>97668090</v>
          </cell>
          <cell r="DO169">
            <v>2518647</v>
          </cell>
          <cell r="DP169">
            <v>243230328</v>
          </cell>
          <cell r="DQ169">
            <v>1885773</v>
          </cell>
          <cell r="DR169">
            <v>741115793</v>
          </cell>
          <cell r="DS169">
            <v>24336767</v>
          </cell>
          <cell r="DT169">
            <v>624283150</v>
          </cell>
          <cell r="DU169">
            <v>24336767</v>
          </cell>
          <cell r="DV169">
            <v>310042976</v>
          </cell>
          <cell r="DW169">
            <v>11049374</v>
          </cell>
          <cell r="DX169">
            <v>309528793</v>
          </cell>
          <cell r="DY169">
            <v>4680595</v>
          </cell>
          <cell r="DZ169">
            <v>554080317</v>
          </cell>
          <cell r="EA169">
            <v>10492404</v>
          </cell>
          <cell r="EB169">
            <v>439514512</v>
          </cell>
          <cell r="EC169">
            <v>5512811</v>
          </cell>
          <cell r="ED169">
            <v>1222573427</v>
          </cell>
          <cell r="EE169">
            <v>16195963</v>
          </cell>
          <cell r="EF169">
            <v>3340307801</v>
          </cell>
          <cell r="EG169">
            <v>45823941</v>
          </cell>
          <cell r="EH169">
            <v>2154974532</v>
          </cell>
          <cell r="EI169">
            <v>49611798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G1">
      <selection activeCell="E40" sqref="E40"/>
    </sheetView>
  </sheetViews>
  <sheetFormatPr defaultColWidth="9.00390625" defaultRowHeight="12.75"/>
  <cols>
    <col min="2" max="2" width="22.875" style="0" customWidth="1"/>
    <col min="3" max="3" width="11.375" style="0" customWidth="1"/>
    <col min="4" max="5" width="10.875" style="0" customWidth="1"/>
    <col min="6" max="6" width="11.75390625" style="0" customWidth="1"/>
    <col min="7" max="7" width="10.875" style="0" customWidth="1"/>
    <col min="8" max="8" width="11.625" style="0" customWidth="1"/>
    <col min="9" max="9" width="13.625" style="0" customWidth="1"/>
    <col min="10" max="10" width="14.125" style="0" customWidth="1"/>
    <col min="11" max="12" width="12.25390625" style="0" customWidth="1"/>
    <col min="13" max="13" width="11.25390625" style="0" customWidth="1"/>
    <col min="14" max="14" width="11.00390625" style="0" customWidth="1"/>
    <col min="15" max="15" width="10.00390625" style="0" customWidth="1"/>
    <col min="16" max="16" width="12.75390625" style="0" customWidth="1"/>
  </cols>
  <sheetData>
    <row r="1" ht="12.75">
      <c r="G1" t="s">
        <v>55</v>
      </c>
    </row>
    <row r="2" spans="1:13" ht="13.5" thickBot="1">
      <c r="A2" s="1" t="s">
        <v>0</v>
      </c>
      <c r="G2" s="2" t="s">
        <v>1</v>
      </c>
      <c r="M2" t="s">
        <v>56</v>
      </c>
    </row>
    <row r="3" spans="1:13" ht="15.75" customHeight="1" thickBot="1">
      <c r="A3" s="5" t="s">
        <v>2</v>
      </c>
      <c r="B3" s="74"/>
      <c r="C3" s="91" t="s">
        <v>3</v>
      </c>
      <c r="D3" s="92"/>
      <c r="E3" s="93"/>
      <c r="F3" s="75" t="s">
        <v>4</v>
      </c>
      <c r="G3" s="76" t="s">
        <v>5</v>
      </c>
      <c r="I3" s="1" t="s">
        <v>6</v>
      </c>
      <c r="M3" s="2" t="s">
        <v>7</v>
      </c>
    </row>
    <row r="4" spans="1:13" ht="23.25" thickBot="1">
      <c r="A4" s="77"/>
      <c r="B4" s="78"/>
      <c r="C4" s="3" t="s">
        <v>8</v>
      </c>
      <c r="D4" s="4" t="s">
        <v>9</v>
      </c>
      <c r="E4" s="4" t="s">
        <v>10</v>
      </c>
      <c r="F4" s="79"/>
      <c r="G4" s="80"/>
      <c r="I4" s="5" t="s">
        <v>2</v>
      </c>
      <c r="J4" s="6"/>
      <c r="K4" s="7" t="s">
        <v>11</v>
      </c>
      <c r="L4" s="8" t="s">
        <v>12</v>
      </c>
      <c r="M4" s="9" t="s">
        <v>13</v>
      </c>
    </row>
    <row r="5" spans="1:13" ht="13.5" thickTop="1">
      <c r="A5" s="10" t="s">
        <v>14</v>
      </c>
      <c r="B5" s="11"/>
      <c r="C5" s="12">
        <v>365389414</v>
      </c>
      <c r="D5" s="13">
        <v>307806588</v>
      </c>
      <c r="E5" s="13">
        <v>57582826</v>
      </c>
      <c r="F5" s="14">
        <v>30697688</v>
      </c>
      <c r="G5" s="15">
        <v>365462022</v>
      </c>
      <c r="I5" s="10" t="s">
        <v>14</v>
      </c>
      <c r="J5" s="16"/>
      <c r="K5" s="12">
        <v>1267113</v>
      </c>
      <c r="L5" s="13">
        <v>1461505</v>
      </c>
      <c r="M5" s="15">
        <v>-194392</v>
      </c>
    </row>
    <row r="6" spans="1:13" ht="12.75">
      <c r="A6" s="17" t="s">
        <v>15</v>
      </c>
      <c r="B6" s="18"/>
      <c r="C6" s="19">
        <v>156653705</v>
      </c>
      <c r="D6" s="20">
        <v>145228214</v>
      </c>
      <c r="E6" s="20">
        <v>11425491</v>
      </c>
      <c r="F6" s="21">
        <v>7522543</v>
      </c>
      <c r="G6" s="22">
        <v>173815107</v>
      </c>
      <c r="I6" s="17" t="s">
        <v>15</v>
      </c>
      <c r="J6" s="23"/>
      <c r="K6" s="19">
        <v>516140</v>
      </c>
      <c r="L6" s="20">
        <v>621174</v>
      </c>
      <c r="M6" s="22">
        <v>-105034</v>
      </c>
    </row>
    <row r="7" spans="1:13" ht="12.75">
      <c r="A7" s="17" t="s">
        <v>16</v>
      </c>
      <c r="B7" s="18"/>
      <c r="C7" s="19">
        <v>446120049</v>
      </c>
      <c r="D7" s="20">
        <v>362897388</v>
      </c>
      <c r="E7" s="20">
        <v>83222661</v>
      </c>
      <c r="F7" s="21">
        <v>34585448</v>
      </c>
      <c r="G7" s="22">
        <v>428862618</v>
      </c>
      <c r="I7" s="17" t="s">
        <v>16</v>
      </c>
      <c r="J7" s="23"/>
      <c r="K7" s="19">
        <v>1894816</v>
      </c>
      <c r="L7" s="20">
        <v>2009705</v>
      </c>
      <c r="M7" s="22">
        <v>-114889</v>
      </c>
    </row>
    <row r="8" spans="1:13" ht="12.75">
      <c r="A8" s="17" t="s">
        <v>17</v>
      </c>
      <c r="B8" s="18"/>
      <c r="C8" s="19">
        <v>564657974</v>
      </c>
      <c r="D8" s="20">
        <v>480431206</v>
      </c>
      <c r="E8" s="20">
        <v>84226768</v>
      </c>
      <c r="F8" s="21">
        <v>123687694</v>
      </c>
      <c r="G8" s="22">
        <v>569612409</v>
      </c>
      <c r="I8" s="17" t="s">
        <v>17</v>
      </c>
      <c r="J8" s="23"/>
      <c r="K8" s="19">
        <v>1770884</v>
      </c>
      <c r="L8" s="20">
        <v>2153363</v>
      </c>
      <c r="M8" s="22">
        <v>-382479</v>
      </c>
    </row>
    <row r="9" spans="1:13" ht="12.75">
      <c r="A9" s="17" t="s">
        <v>18</v>
      </c>
      <c r="B9" s="18"/>
      <c r="C9" s="19">
        <v>158216874</v>
      </c>
      <c r="D9" s="20">
        <v>118489759</v>
      </c>
      <c r="E9" s="20">
        <v>39727115</v>
      </c>
      <c r="F9" s="21">
        <v>10174854</v>
      </c>
      <c r="G9" s="22">
        <v>152622159</v>
      </c>
      <c r="I9" s="17" t="s">
        <v>18</v>
      </c>
      <c r="J9" s="23"/>
      <c r="K9" s="19">
        <v>392950</v>
      </c>
      <c r="L9" s="20">
        <v>497506</v>
      </c>
      <c r="M9" s="22">
        <v>-104556</v>
      </c>
    </row>
    <row r="10" spans="1:13" ht="12.75">
      <c r="A10" s="17" t="s">
        <v>19</v>
      </c>
      <c r="B10" s="18"/>
      <c r="C10" s="19">
        <v>43063876</v>
      </c>
      <c r="D10" s="20">
        <v>29293494</v>
      </c>
      <c r="E10" s="20">
        <v>13770382</v>
      </c>
      <c r="F10" s="21">
        <v>4680240</v>
      </c>
      <c r="G10" s="22">
        <v>42604128</v>
      </c>
      <c r="I10" s="17" t="s">
        <v>19</v>
      </c>
      <c r="J10" s="23"/>
      <c r="K10" s="19">
        <v>83610</v>
      </c>
      <c r="L10" s="20">
        <v>108717</v>
      </c>
      <c r="M10" s="22">
        <v>-25107</v>
      </c>
    </row>
    <row r="11" spans="1:13" ht="12.75">
      <c r="A11" s="17" t="s">
        <v>20</v>
      </c>
      <c r="B11" s="18"/>
      <c r="C11" s="19">
        <v>14306785</v>
      </c>
      <c r="D11" s="20">
        <v>13159480</v>
      </c>
      <c r="E11" s="20">
        <v>1147305</v>
      </c>
      <c r="F11" s="21">
        <v>822676</v>
      </c>
      <c r="G11" s="22">
        <v>14459814</v>
      </c>
      <c r="I11" s="17" t="s">
        <v>20</v>
      </c>
      <c r="J11" s="23"/>
      <c r="K11" s="19">
        <v>36003</v>
      </c>
      <c r="L11" s="20">
        <v>47181</v>
      </c>
      <c r="M11" s="22">
        <v>-11178</v>
      </c>
    </row>
    <row r="12" spans="1:13" ht="12.75">
      <c r="A12" s="17" t="s">
        <v>21</v>
      </c>
      <c r="B12" s="18"/>
      <c r="C12" s="19">
        <v>14611354</v>
      </c>
      <c r="D12" s="20">
        <v>13842355</v>
      </c>
      <c r="E12" s="20">
        <v>768999</v>
      </c>
      <c r="F12" s="21">
        <v>717545</v>
      </c>
      <c r="G12" s="22">
        <v>25818418</v>
      </c>
      <c r="I12" s="17" t="s">
        <v>21</v>
      </c>
      <c r="J12" s="23"/>
      <c r="K12" s="19">
        <v>36764</v>
      </c>
      <c r="L12" s="20">
        <v>65352</v>
      </c>
      <c r="M12" s="22">
        <v>-28588</v>
      </c>
    </row>
    <row r="13" spans="1:13" ht="12.75">
      <c r="A13" s="24" t="s">
        <v>22</v>
      </c>
      <c r="B13" s="25"/>
      <c r="C13" s="19">
        <v>20059464</v>
      </c>
      <c r="D13" s="20">
        <v>17599826</v>
      </c>
      <c r="E13" s="20">
        <v>2459638</v>
      </c>
      <c r="F13" s="21">
        <v>11778924</v>
      </c>
      <c r="G13" s="22">
        <v>20793987</v>
      </c>
      <c r="I13" s="81" t="s">
        <v>22</v>
      </c>
      <c r="J13" s="82"/>
      <c r="K13" s="19">
        <v>58360</v>
      </c>
      <c r="L13" s="20">
        <v>65348</v>
      </c>
      <c r="M13" s="22">
        <v>-6988</v>
      </c>
    </row>
    <row r="14" spans="1:13" ht="13.5" thickBot="1">
      <c r="A14" s="97" t="s">
        <v>23</v>
      </c>
      <c r="B14" s="98"/>
      <c r="C14" s="26">
        <v>73108639</v>
      </c>
      <c r="D14" s="27">
        <v>51805721</v>
      </c>
      <c r="E14" s="27">
        <v>21302918</v>
      </c>
      <c r="F14" s="28">
        <v>2094902</v>
      </c>
      <c r="G14" s="29">
        <v>70211276</v>
      </c>
      <c r="I14" s="30" t="s">
        <v>23</v>
      </c>
      <c r="J14" s="31"/>
      <c r="K14" s="26">
        <v>216781</v>
      </c>
      <c r="L14" s="27">
        <v>233524</v>
      </c>
      <c r="M14" s="29">
        <v>-16743</v>
      </c>
    </row>
    <row r="15" spans="1:13" ht="14.25" thickBot="1" thickTop="1">
      <c r="A15" s="36" t="s">
        <v>24</v>
      </c>
      <c r="B15" s="83"/>
      <c r="C15" s="32">
        <v>1856188134</v>
      </c>
      <c r="D15" s="33">
        <v>1540554031</v>
      </c>
      <c r="E15" s="33">
        <v>315634103</v>
      </c>
      <c r="F15" s="34">
        <v>226762514</v>
      </c>
      <c r="G15" s="35">
        <v>1864261938</v>
      </c>
      <c r="I15" s="36" t="s">
        <v>24</v>
      </c>
      <c r="J15" s="37"/>
      <c r="K15" s="32">
        <v>6273421</v>
      </c>
      <c r="L15" s="33">
        <v>7263375</v>
      </c>
      <c r="M15" s="35">
        <v>-989954</v>
      </c>
    </row>
    <row r="16" spans="1:15" ht="12.75">
      <c r="A16" s="38"/>
      <c r="B16" s="38"/>
      <c r="C16" s="39"/>
      <c r="D16" s="39"/>
      <c r="E16" s="39"/>
      <c r="F16" s="39"/>
      <c r="G16" s="39"/>
      <c r="H16" s="39"/>
      <c r="K16" s="38"/>
      <c r="L16" s="38"/>
      <c r="M16" s="39"/>
      <c r="N16" s="39"/>
      <c r="O16" s="39"/>
    </row>
    <row r="17" spans="1:15" ht="12.75">
      <c r="A17" s="38"/>
      <c r="B17" s="38"/>
      <c r="C17" s="39"/>
      <c r="D17" s="39"/>
      <c r="E17" s="39"/>
      <c r="F17" s="39"/>
      <c r="G17" s="39"/>
      <c r="H17" s="39"/>
      <c r="K17" s="38"/>
      <c r="L17" s="38"/>
      <c r="M17" s="39"/>
      <c r="N17" s="39"/>
      <c r="O17" s="39"/>
    </row>
    <row r="18" spans="1:15" ht="12.75">
      <c r="A18" s="38"/>
      <c r="B18" s="38"/>
      <c r="C18" s="39"/>
      <c r="D18" s="39"/>
      <c r="E18" s="39"/>
      <c r="F18" s="39"/>
      <c r="G18" s="39"/>
      <c r="H18" s="39"/>
      <c r="K18" s="38"/>
      <c r="L18" s="38"/>
      <c r="M18" s="39"/>
      <c r="N18" s="39"/>
      <c r="O18" s="39"/>
    </row>
    <row r="19" ht="12.75">
      <c r="K19" t="s">
        <v>57</v>
      </c>
    </row>
    <row r="20" spans="1:11" ht="13.5" thickBot="1">
      <c r="A20" s="1" t="s">
        <v>25</v>
      </c>
      <c r="K20" s="2" t="s">
        <v>26</v>
      </c>
    </row>
    <row r="21" spans="1:11" ht="12.75" customHeight="1">
      <c r="A21" s="5" t="s">
        <v>2</v>
      </c>
      <c r="B21" s="84"/>
      <c r="C21" s="99" t="s">
        <v>27</v>
      </c>
      <c r="D21" s="95"/>
      <c r="E21" s="100"/>
      <c r="F21" s="94" t="s">
        <v>28</v>
      </c>
      <c r="G21" s="95"/>
      <c r="H21" s="95"/>
      <c r="I21" s="95"/>
      <c r="J21" s="95"/>
      <c r="K21" s="96"/>
    </row>
    <row r="22" spans="1:11" ht="13.5" thickBot="1">
      <c r="A22" s="77"/>
      <c r="B22" s="85"/>
      <c r="C22" s="40" t="s">
        <v>8</v>
      </c>
      <c r="D22" s="4" t="s">
        <v>29</v>
      </c>
      <c r="E22" s="41" t="s">
        <v>10</v>
      </c>
      <c r="F22" s="42" t="s">
        <v>30</v>
      </c>
      <c r="G22" s="42" t="s">
        <v>31</v>
      </c>
      <c r="H22" s="42" t="s">
        <v>54</v>
      </c>
      <c r="I22" s="42" t="s">
        <v>32</v>
      </c>
      <c r="J22" s="87" t="s">
        <v>33</v>
      </c>
      <c r="K22" s="43" t="s">
        <v>54</v>
      </c>
    </row>
    <row r="23" spans="1:11" ht="13.5" thickTop="1">
      <c r="A23" s="10" t="s">
        <v>14</v>
      </c>
      <c r="B23" s="44"/>
      <c r="C23" s="45">
        <v>1712177757</v>
      </c>
      <c r="D23" s="13">
        <v>1497548250</v>
      </c>
      <c r="E23" s="14">
        <v>214629507</v>
      </c>
      <c r="F23" s="46">
        <v>3604969981</v>
      </c>
      <c r="G23" s="46">
        <v>408674170</v>
      </c>
      <c r="H23" s="46">
        <f>F23+G23</f>
        <v>4013644151</v>
      </c>
      <c r="I23" s="46">
        <v>2968341152</v>
      </c>
      <c r="J23" s="88">
        <v>401322006</v>
      </c>
      <c r="K23" s="47">
        <f>I23+J23</f>
        <v>3369663158</v>
      </c>
    </row>
    <row r="24" spans="1:11" ht="12.75">
      <c r="A24" s="17" t="s">
        <v>15</v>
      </c>
      <c r="B24" s="48"/>
      <c r="C24" s="49">
        <v>559378320</v>
      </c>
      <c r="D24" s="20">
        <v>538294081</v>
      </c>
      <c r="E24" s="21">
        <v>21084239</v>
      </c>
      <c r="F24" s="20">
        <v>685055871</v>
      </c>
      <c r="G24" s="20">
        <v>26334795</v>
      </c>
      <c r="H24" s="20">
        <f>F24+G24</f>
        <v>711390666</v>
      </c>
      <c r="I24" s="20">
        <v>530064875</v>
      </c>
      <c r="J24" s="21">
        <v>24545087</v>
      </c>
      <c r="K24" s="22">
        <f>I24+J24</f>
        <v>554609962</v>
      </c>
    </row>
    <row r="25" spans="1:11" ht="12.75">
      <c r="A25" s="17" t="s">
        <v>16</v>
      </c>
      <c r="B25" s="48"/>
      <c r="C25" s="49">
        <v>1985257232</v>
      </c>
      <c r="D25" s="20">
        <v>1697777993</v>
      </c>
      <c r="E25" s="21">
        <v>287479239</v>
      </c>
      <c r="F25" s="20">
        <v>3439898904</v>
      </c>
      <c r="G25" s="20">
        <v>1012901287</v>
      </c>
      <c r="H25" s="20">
        <f aca="true" t="shared" si="0" ref="H25:H31">F25+G25</f>
        <v>4452800191</v>
      </c>
      <c r="I25" s="20">
        <v>2593547287</v>
      </c>
      <c r="J25" s="21">
        <v>1003276315</v>
      </c>
      <c r="K25" s="22">
        <f aca="true" t="shared" si="1" ref="K25:K31">I25+J25</f>
        <v>3596823602</v>
      </c>
    </row>
    <row r="26" spans="1:11" ht="12.75">
      <c r="A26" s="17" t="s">
        <v>17</v>
      </c>
      <c r="B26" s="48"/>
      <c r="C26" s="49">
        <v>2120581873</v>
      </c>
      <c r="D26" s="20">
        <v>1856248539</v>
      </c>
      <c r="E26" s="21">
        <v>264333334</v>
      </c>
      <c r="F26" s="20">
        <v>4576233751</v>
      </c>
      <c r="G26" s="20">
        <v>640237183</v>
      </c>
      <c r="H26" s="20">
        <f t="shared" si="0"/>
        <v>5216470934</v>
      </c>
      <c r="I26" s="20">
        <v>3896624978</v>
      </c>
      <c r="J26" s="21">
        <v>624541373</v>
      </c>
      <c r="K26" s="22">
        <f t="shared" si="1"/>
        <v>4521166351</v>
      </c>
    </row>
    <row r="27" spans="1:11" ht="12.75">
      <c r="A27" s="17" t="s">
        <v>18</v>
      </c>
      <c r="B27" s="48"/>
      <c r="C27" s="49">
        <v>361865293</v>
      </c>
      <c r="D27" s="20">
        <v>324046219</v>
      </c>
      <c r="E27" s="21">
        <v>37819074</v>
      </c>
      <c r="F27" s="20">
        <v>843010181</v>
      </c>
      <c r="G27" s="20">
        <v>192753181</v>
      </c>
      <c r="H27" s="20">
        <f t="shared" si="0"/>
        <v>1035763362</v>
      </c>
      <c r="I27" s="20">
        <v>708635341</v>
      </c>
      <c r="J27" s="21">
        <v>192745154</v>
      </c>
      <c r="K27" s="22">
        <f t="shared" si="1"/>
        <v>901380495</v>
      </c>
    </row>
    <row r="28" spans="1:11" ht="12.75">
      <c r="A28" s="17" t="s">
        <v>19</v>
      </c>
      <c r="B28" s="48"/>
      <c r="C28" s="49">
        <v>161273813</v>
      </c>
      <c r="D28" s="20">
        <v>132430064</v>
      </c>
      <c r="E28" s="21">
        <v>28843749</v>
      </c>
      <c r="F28" s="20">
        <v>142183125</v>
      </c>
      <c r="G28" s="20">
        <v>12139644</v>
      </c>
      <c r="H28" s="20">
        <f t="shared" si="0"/>
        <v>154322769</v>
      </c>
      <c r="I28" s="20">
        <v>128340885</v>
      </c>
      <c r="J28" s="21">
        <v>12139644</v>
      </c>
      <c r="K28" s="22">
        <f t="shared" si="1"/>
        <v>140480529</v>
      </c>
    </row>
    <row r="29" spans="1:11" ht="12.75">
      <c r="A29" s="17" t="s">
        <v>20</v>
      </c>
      <c r="B29" s="48"/>
      <c r="C29" s="49">
        <v>34525852</v>
      </c>
      <c r="D29" s="20">
        <v>29246236</v>
      </c>
      <c r="E29" s="21">
        <v>5279616</v>
      </c>
      <c r="F29" s="20">
        <v>58128237</v>
      </c>
      <c r="G29" s="20">
        <v>5684249</v>
      </c>
      <c r="H29" s="20">
        <f t="shared" si="0"/>
        <v>63812486</v>
      </c>
      <c r="I29" s="20">
        <v>39192497</v>
      </c>
      <c r="J29" s="21">
        <v>5684243</v>
      </c>
      <c r="K29" s="22">
        <f t="shared" si="1"/>
        <v>44876740</v>
      </c>
    </row>
    <row r="30" spans="1:11" ht="12.75">
      <c r="A30" s="17" t="s">
        <v>21</v>
      </c>
      <c r="B30" s="48"/>
      <c r="C30" s="49">
        <v>55629066</v>
      </c>
      <c r="D30" s="20">
        <v>51398966</v>
      </c>
      <c r="E30" s="21">
        <v>4230099</v>
      </c>
      <c r="F30" s="20">
        <v>55655424</v>
      </c>
      <c r="G30" s="20">
        <v>971742</v>
      </c>
      <c r="H30" s="20">
        <f t="shared" si="0"/>
        <v>56627166</v>
      </c>
      <c r="I30" s="20">
        <v>34652131</v>
      </c>
      <c r="J30" s="21">
        <v>940742</v>
      </c>
      <c r="K30" s="22">
        <f t="shared" si="1"/>
        <v>35592873</v>
      </c>
    </row>
    <row r="31" spans="1:11" ht="12.75">
      <c r="A31" s="24" t="s">
        <v>22</v>
      </c>
      <c r="B31" s="50"/>
      <c r="C31" s="49">
        <v>88906560</v>
      </c>
      <c r="D31" s="20">
        <v>33774108</v>
      </c>
      <c r="E31" s="21">
        <v>52500890</v>
      </c>
      <c r="F31" s="20">
        <v>28552035</v>
      </c>
      <c r="G31" s="20">
        <v>281468</v>
      </c>
      <c r="H31" s="20">
        <f t="shared" si="0"/>
        <v>28833503</v>
      </c>
      <c r="I31" s="20">
        <v>12625909</v>
      </c>
      <c r="J31" s="21">
        <v>281468</v>
      </c>
      <c r="K31" s="22">
        <f t="shared" si="1"/>
        <v>12907377</v>
      </c>
    </row>
    <row r="32" spans="1:11" ht="13.5" thickBot="1">
      <c r="A32" s="97" t="s">
        <v>23</v>
      </c>
      <c r="B32" s="98"/>
      <c r="C32" s="51">
        <v>159945824</v>
      </c>
      <c r="D32" s="27">
        <v>135007742</v>
      </c>
      <c r="E32" s="28">
        <v>24938082</v>
      </c>
      <c r="F32" s="52">
        <v>169563864</v>
      </c>
      <c r="G32" s="52">
        <v>97783629</v>
      </c>
      <c r="H32" s="52">
        <f>F32+G32</f>
        <v>267347493</v>
      </c>
      <c r="I32" s="52">
        <v>131706805</v>
      </c>
      <c r="J32" s="89">
        <v>99263624</v>
      </c>
      <c r="K32" s="53">
        <f>I32+J32</f>
        <v>230970429</v>
      </c>
    </row>
    <row r="33" spans="1:11" ht="14.25" thickBot="1" thickTop="1">
      <c r="A33" s="36" t="s">
        <v>24</v>
      </c>
      <c r="B33" s="86"/>
      <c r="C33" s="54">
        <v>7239541590</v>
      </c>
      <c r="D33" s="33">
        <v>6295772198</v>
      </c>
      <c r="E33" s="34">
        <v>941137829</v>
      </c>
      <c r="F33" s="55">
        <v>13603251373</v>
      </c>
      <c r="G33" s="55">
        <v>2397761348</v>
      </c>
      <c r="H33" s="55">
        <f>SUM(H23:H32)</f>
        <v>16001012721</v>
      </c>
      <c r="I33" s="55">
        <v>11043731860</v>
      </c>
      <c r="J33" s="55">
        <v>2364739656</v>
      </c>
      <c r="K33" s="56">
        <f>SUM(K23:K32)</f>
        <v>13408471516</v>
      </c>
    </row>
    <row r="34" spans="1:2" ht="12.75">
      <c r="A34" s="2" t="s">
        <v>61</v>
      </c>
      <c r="B34" s="2"/>
    </row>
    <row r="35" spans="1:2" ht="12.75">
      <c r="A35" s="2" t="s">
        <v>58</v>
      </c>
      <c r="B35" s="2" t="s">
        <v>60</v>
      </c>
    </row>
    <row r="36" spans="1:2" ht="12.75">
      <c r="A36" s="2"/>
      <c r="B36" s="2" t="s">
        <v>59</v>
      </c>
    </row>
    <row r="37" spans="1:2" ht="12.75">
      <c r="A37" s="2"/>
      <c r="B37" s="2" t="s">
        <v>62</v>
      </c>
    </row>
    <row r="38" spans="1:2" ht="12.75" customHeight="1">
      <c r="A38" s="2"/>
      <c r="B38" s="2" t="s">
        <v>63</v>
      </c>
    </row>
    <row r="40" spans="1:2" ht="12.75">
      <c r="A40" s="2" t="s">
        <v>34</v>
      </c>
      <c r="B40" s="2"/>
    </row>
    <row r="41" spans="1:2" ht="12.75">
      <c r="A41" s="2" t="s">
        <v>35</v>
      </c>
      <c r="B41" s="2"/>
    </row>
  </sheetData>
  <mergeCells count="5">
    <mergeCell ref="C3:E3"/>
    <mergeCell ref="F21:K21"/>
    <mergeCell ref="A14:B14"/>
    <mergeCell ref="A32:B32"/>
    <mergeCell ref="C21:E21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&amp;CP&amp;"Arial CE,Tučné"rehľad ekonomických ukazovateľov k 31.3.2002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workbookViewId="0" topLeftCell="H2">
      <selection activeCell="O15" sqref="O15:P15"/>
    </sheetView>
  </sheetViews>
  <sheetFormatPr defaultColWidth="9.00390625" defaultRowHeight="12.75"/>
  <cols>
    <col min="1" max="2" width="9.125" style="2" customWidth="1"/>
    <col min="3" max="3" width="9.625" style="2" bestFit="1" customWidth="1"/>
    <col min="4" max="4" width="9.25390625" style="2" bestFit="1" customWidth="1"/>
    <col min="5" max="5" width="11.125" style="2" customWidth="1"/>
    <col min="6" max="6" width="9.25390625" style="2" bestFit="1" customWidth="1"/>
    <col min="7" max="7" width="10.75390625" style="2" customWidth="1"/>
    <col min="8" max="8" width="9.25390625" style="2" bestFit="1" customWidth="1"/>
    <col min="9" max="9" width="11.25390625" style="2" customWidth="1"/>
    <col min="10" max="10" width="9.25390625" style="2" bestFit="1" customWidth="1"/>
    <col min="11" max="11" width="10.875" style="2" bestFit="1" customWidth="1"/>
    <col min="12" max="12" width="9.25390625" style="2" bestFit="1" customWidth="1"/>
    <col min="13" max="13" width="11.875" style="2" customWidth="1"/>
    <col min="14" max="14" width="11.75390625" style="2" customWidth="1"/>
    <col min="15" max="15" width="11.625" style="2" customWidth="1"/>
    <col min="16" max="16" width="11.25390625" style="2" customWidth="1"/>
    <col min="17" max="16384" width="9.125" style="2" customWidth="1"/>
  </cols>
  <sheetData>
    <row r="1" ht="20.25">
      <c r="A1" s="57" t="s">
        <v>36</v>
      </c>
    </row>
    <row r="2" ht="12" thickBot="1">
      <c r="P2" s="2" t="s">
        <v>26</v>
      </c>
    </row>
    <row r="3" spans="1:16" ht="11.25">
      <c r="A3" s="115"/>
      <c r="B3" s="113"/>
      <c r="C3" s="101">
        <v>1998</v>
      </c>
      <c r="D3" s="113"/>
      <c r="E3" s="101">
        <v>1999</v>
      </c>
      <c r="F3" s="113"/>
      <c r="G3" s="101">
        <v>2000</v>
      </c>
      <c r="H3" s="113"/>
      <c r="I3" s="101" t="s">
        <v>37</v>
      </c>
      <c r="J3" s="113"/>
      <c r="K3" s="101">
        <v>2001</v>
      </c>
      <c r="L3" s="102"/>
      <c r="M3" s="105" t="s">
        <v>38</v>
      </c>
      <c r="N3" s="90"/>
      <c r="O3" s="90"/>
      <c r="P3" s="106"/>
    </row>
    <row r="4" spans="1:16" ht="11.25">
      <c r="A4" s="116"/>
      <c r="B4" s="117"/>
      <c r="C4" s="103"/>
      <c r="D4" s="114"/>
      <c r="E4" s="103"/>
      <c r="F4" s="114"/>
      <c r="G4" s="103"/>
      <c r="H4" s="114"/>
      <c r="I4" s="103"/>
      <c r="J4" s="114"/>
      <c r="K4" s="103"/>
      <c r="L4" s="104"/>
      <c r="M4" s="107" t="s">
        <v>39</v>
      </c>
      <c r="N4" s="108"/>
      <c r="O4" s="109" t="s">
        <v>40</v>
      </c>
      <c r="P4" s="110"/>
    </row>
    <row r="5" spans="1:16" ht="12" thickBot="1">
      <c r="A5" s="118"/>
      <c r="B5" s="119"/>
      <c r="C5" s="58" t="s">
        <v>41</v>
      </c>
      <c r="D5" s="58" t="s">
        <v>42</v>
      </c>
      <c r="E5" s="58" t="s">
        <v>41</v>
      </c>
      <c r="F5" s="58" t="s">
        <v>42</v>
      </c>
      <c r="G5" s="58" t="s">
        <v>41</v>
      </c>
      <c r="H5" s="58" t="s">
        <v>42</v>
      </c>
      <c r="I5" s="58" t="s">
        <v>41</v>
      </c>
      <c r="J5" s="58" t="s">
        <v>42</v>
      </c>
      <c r="K5" s="58" t="s">
        <v>41</v>
      </c>
      <c r="L5" s="59" t="s">
        <v>42</v>
      </c>
      <c r="M5" s="60" t="s">
        <v>43</v>
      </c>
      <c r="N5" s="58" t="s">
        <v>42</v>
      </c>
      <c r="O5" s="58" t="s">
        <v>43</v>
      </c>
      <c r="P5" s="61" t="s">
        <v>42</v>
      </c>
    </row>
    <row r="6" spans="1:16" ht="12" thickTop="1">
      <c r="A6" s="111" t="s">
        <v>44</v>
      </c>
      <c r="B6" s="112"/>
      <c r="C6" s="62">
        <f>'[1]mesačné hlás-sumár'!N169</f>
        <v>99371256</v>
      </c>
      <c r="D6" s="62">
        <f>'[1]mesačné hlás-sumár'!O169</f>
        <v>40121819</v>
      </c>
      <c r="E6" s="62">
        <f>'[1]mesačné hlás-sumár'!P169</f>
        <v>104063577</v>
      </c>
      <c r="F6" s="62">
        <f>'[1]mesačné hlás-sumár'!Q169</f>
        <v>20279488</v>
      </c>
      <c r="G6" s="62">
        <f>'[1]mesačné hlás-sumár'!R169</f>
        <v>818826023</v>
      </c>
      <c r="H6" s="62">
        <f>'[1]mesačné hlás-sumár'!S169</f>
        <v>24451335</v>
      </c>
      <c r="I6" s="62">
        <f>'[1]mesačné hlás-sumár'!T169</f>
        <v>434864219</v>
      </c>
      <c r="J6" s="62">
        <f>'[1]mesačné hlás-sumár'!U169</f>
        <v>29025983</v>
      </c>
      <c r="K6" s="62">
        <f>'[1]mesačné hlás-sumár'!V169</f>
        <v>1816420067</v>
      </c>
      <c r="L6" s="63">
        <f>'[1]mesačné hlás-sumár'!W169</f>
        <v>56828904</v>
      </c>
      <c r="M6" s="64">
        <f>'[1]mesačné hlás-sumár'!X169</f>
        <v>3627845661</v>
      </c>
      <c r="N6" s="62">
        <f>'[1]mesačné hlás-sumár'!Y169</f>
        <v>176115031</v>
      </c>
      <c r="O6" s="62">
        <f>'[1]mesačné hlás-sumár'!Z169</f>
        <v>3075620520</v>
      </c>
      <c r="P6" s="65">
        <f>'[1]mesačné hlás-sumár'!AA169</f>
        <v>194974179</v>
      </c>
    </row>
    <row r="7" spans="1:16" ht="11.25">
      <c r="A7" s="111" t="s">
        <v>45</v>
      </c>
      <c r="B7" s="112"/>
      <c r="C7" s="62">
        <f>'[1]mesačné hlás-sumár'!AB169</f>
        <v>940746</v>
      </c>
      <c r="D7" s="62">
        <f>'[1]mesačné hlás-sumár'!AC169</f>
        <v>839376</v>
      </c>
      <c r="E7" s="62">
        <f>'[1]mesačné hlás-sumár'!AD169</f>
        <v>168620842</v>
      </c>
      <c r="F7" s="62">
        <f>'[1]mesačné hlás-sumár'!AE169</f>
        <v>128126</v>
      </c>
      <c r="G7" s="62">
        <f>'[1]mesačné hlás-sumár'!AF169</f>
        <v>246198073</v>
      </c>
      <c r="H7" s="62">
        <f>'[1]mesačné hlás-sumár'!AG169</f>
        <v>159422</v>
      </c>
      <c r="I7" s="62">
        <f>'[1]mesačné hlás-sumár'!AH169</f>
        <v>156022118</v>
      </c>
      <c r="J7" s="62">
        <f>'[1]mesačné hlás-sumár'!AI169</f>
        <v>851441</v>
      </c>
      <c r="K7" s="62">
        <f>'[1]mesačné hlás-sumár'!AJ169</f>
        <v>389593416</v>
      </c>
      <c r="L7" s="63">
        <f>'[1]mesačné hlás-sumár'!AK169</f>
        <v>1066714</v>
      </c>
      <c r="M7" s="64">
        <f>'[1]mesačné hlás-sumár'!AL169</f>
        <v>1042699395</v>
      </c>
      <c r="N7" s="62">
        <f>'[1]mesačné hlás-sumár'!AM169</f>
        <v>4137646</v>
      </c>
      <c r="O7" s="62">
        <f>'[1]mesačné hlás-sumár'!AN169</f>
        <v>885735560</v>
      </c>
      <c r="P7" s="65">
        <f>'[1]mesačné hlás-sumár'!AO169</f>
        <v>3929595</v>
      </c>
    </row>
    <row r="8" spans="1:16" ht="11.25">
      <c r="A8" s="111" t="s">
        <v>46</v>
      </c>
      <c r="B8" s="112"/>
      <c r="C8" s="62">
        <f>'[1]mesačné hlás-sumár'!AP169</f>
        <v>130345</v>
      </c>
      <c r="D8" s="62">
        <f>'[1]mesačné hlás-sumár'!AQ169</f>
        <v>6861176</v>
      </c>
      <c r="E8" s="62">
        <f>'[1]mesačné hlás-sumár'!AR169</f>
        <v>47650244</v>
      </c>
      <c r="F8" s="62">
        <f>'[1]mesačné hlás-sumár'!AS169</f>
        <v>5526588</v>
      </c>
      <c r="G8" s="62">
        <f>'[1]mesačné hlás-sumár'!AT169</f>
        <v>126020107</v>
      </c>
      <c r="H8" s="62">
        <f>'[1]mesačné hlás-sumár'!AU169</f>
        <v>16462917</v>
      </c>
      <c r="I8" s="62">
        <f>'[1]mesačné hlás-sumár'!AV169</f>
        <v>62264379</v>
      </c>
      <c r="J8" s="62">
        <f>'[1]mesačné hlás-sumár'!AW169</f>
        <v>7908985</v>
      </c>
      <c r="K8" s="62">
        <f>'[1]mesačné hlás-sumár'!AX169</f>
        <v>193520574</v>
      </c>
      <c r="L8" s="63">
        <f>'[1]mesačné hlás-sumár'!AY169</f>
        <v>20022463</v>
      </c>
      <c r="M8" s="64">
        <f>'[1]mesačné hlás-sumár'!AZ169</f>
        <v>435326844</v>
      </c>
      <c r="N8" s="62">
        <f>'[1]mesačné hlás-sumár'!BA169</f>
        <v>63615460</v>
      </c>
      <c r="O8" s="62">
        <f>'[1]mesačné hlás-sumár'!BB169</f>
        <v>378201759</v>
      </c>
      <c r="P8" s="65">
        <f>'[1]mesačné hlás-sumár'!BC169</f>
        <v>59756243</v>
      </c>
    </row>
    <row r="9" spans="1:16" ht="11.25">
      <c r="A9" s="111" t="s">
        <v>47</v>
      </c>
      <c r="B9" s="112"/>
      <c r="C9" s="62">
        <f>'[1]mesačné hlás-sumár'!BD169</f>
        <v>159697</v>
      </c>
      <c r="D9" s="62">
        <f>'[1]mesačné hlás-sumár'!BE169</f>
        <v>6746504</v>
      </c>
      <c r="E9" s="62">
        <f>'[1]mesačné hlás-sumár'!BF169</f>
        <v>138985231</v>
      </c>
      <c r="F9" s="62">
        <f>'[1]mesačné hlás-sumár'!BG169</f>
        <v>9090351</v>
      </c>
      <c r="G9" s="62">
        <f>'[1]mesačné hlás-sumár'!BH169</f>
        <v>205884473</v>
      </c>
      <c r="H9" s="62">
        <f>'[1]mesačné hlás-sumár'!BI169</f>
        <v>12266531</v>
      </c>
      <c r="I9" s="62">
        <f>'[1]mesačné hlás-sumár'!BJ169</f>
        <v>110710440</v>
      </c>
      <c r="J9" s="62">
        <f>'[1]mesačné hlás-sumár'!BK169</f>
        <v>18342164</v>
      </c>
      <c r="K9" s="62">
        <f>'[1]mesačné hlás-sumár'!BL169</f>
        <v>316317136</v>
      </c>
      <c r="L9" s="63">
        <f>'[1]mesačné hlás-sumár'!BM169</f>
        <v>27839647</v>
      </c>
      <c r="M9" s="64">
        <f>'[1]mesačné hlás-sumár'!BN169</f>
        <v>749893542</v>
      </c>
      <c r="N9" s="62">
        <f>'[1]mesačné hlás-sumár'!BO169</f>
        <v>73782242</v>
      </c>
      <c r="O9" s="62">
        <f>'[1]mesačné hlás-sumár'!BP169</f>
        <v>665377365</v>
      </c>
      <c r="P9" s="65">
        <f>'[1]mesačné hlás-sumár'!BQ169</f>
        <v>60855292</v>
      </c>
    </row>
    <row r="10" spans="1:16" ht="11.25">
      <c r="A10" s="111" t="s">
        <v>48</v>
      </c>
      <c r="B10" s="112"/>
      <c r="C10" s="62">
        <f>'[1]mesačné hlás-sumár'!BR169</f>
        <v>608302</v>
      </c>
      <c r="D10" s="62">
        <f>'[1]mesačné hlás-sumár'!BS169</f>
        <v>4387355</v>
      </c>
      <c r="E10" s="62">
        <f>'[1]mesačné hlás-sumár'!BT169</f>
        <v>9491743</v>
      </c>
      <c r="F10" s="62">
        <f>'[1]mesačné hlás-sumár'!BU169</f>
        <v>6004870</v>
      </c>
      <c r="G10" s="62">
        <f>'[1]mesačné hlás-sumár'!BV169</f>
        <v>37417630</v>
      </c>
      <c r="H10" s="62">
        <f>'[1]mesačné hlás-sumár'!BW169</f>
        <v>10243268</v>
      </c>
      <c r="I10" s="62">
        <f>'[1]mesačné hlás-sumár'!BX169</f>
        <v>19705599</v>
      </c>
      <c r="J10" s="62">
        <f>'[1]mesačné hlás-sumár'!BY169</f>
        <v>3845201</v>
      </c>
      <c r="K10" s="62">
        <f>'[1]mesačné hlás-sumár'!BZ169</f>
        <v>82912171</v>
      </c>
      <c r="L10" s="63">
        <f>'[1]mesačné hlás-sumár'!CA169</f>
        <v>7726678</v>
      </c>
      <c r="M10" s="64">
        <f>'[1]mesačné hlás-sumár'!CB169</f>
        <v>196642463</v>
      </c>
      <c r="N10" s="62">
        <f>'[1]mesačné hlás-sumár'!CC169</f>
        <v>26514523</v>
      </c>
      <c r="O10" s="62">
        <f>'[1]mesačné hlás-sumár'!CD169</f>
        <v>182071325</v>
      </c>
      <c r="P10" s="65">
        <f>'[1]mesačné hlás-sumár'!CE169</f>
        <v>20132866</v>
      </c>
    </row>
    <row r="11" spans="1:16" ht="11.25">
      <c r="A11" s="111" t="s">
        <v>49</v>
      </c>
      <c r="B11" s="112"/>
      <c r="C11" s="62">
        <f>'[1]mesačné hlás-sumár'!CF169</f>
        <v>41889427</v>
      </c>
      <c r="D11" s="62">
        <f>'[1]mesačné hlás-sumár'!CG169</f>
        <v>16555917</v>
      </c>
      <c r="E11" s="62">
        <f>'[1]mesačné hlás-sumár'!CH169</f>
        <v>128289808</v>
      </c>
      <c r="F11" s="62">
        <f>'[1]mesačné hlás-sumár'!CI169</f>
        <v>66530592</v>
      </c>
      <c r="G11" s="62">
        <f>'[1]mesačné hlás-sumár'!CJ169</f>
        <v>144339132</v>
      </c>
      <c r="H11" s="62">
        <f>'[1]mesačné hlás-sumár'!CK169</f>
        <v>59365187</v>
      </c>
      <c r="I11" s="62">
        <f>'[1]mesačné hlás-sumár'!CL169</f>
        <v>75145180</v>
      </c>
      <c r="J11" s="62">
        <f>'[1]mesačné hlás-sumár'!CM169</f>
        <v>41254732</v>
      </c>
      <c r="K11" s="62">
        <f>'[1]mesačné hlás-sumár'!CN169</f>
        <v>178936319</v>
      </c>
      <c r="L11" s="63">
        <f>'[1]mesačné hlás-sumár'!CO169</f>
        <v>101471307</v>
      </c>
      <c r="M11" s="64">
        <f>'[1]mesačné hlás-sumár'!CP169</f>
        <v>544633436</v>
      </c>
      <c r="N11" s="62">
        <f>'[1]mesačné hlás-sumár'!CQ169</f>
        <v>260973042</v>
      </c>
      <c r="O11" s="62">
        <f>'[1]mesačné hlás-sumár'!CR169</f>
        <v>512172176</v>
      </c>
      <c r="P11" s="65">
        <f>'[1]mesačné hlás-sumár'!CS169</f>
        <v>242748925</v>
      </c>
    </row>
    <row r="12" spans="1:16" ht="11.25">
      <c r="A12" s="111" t="s">
        <v>50</v>
      </c>
      <c r="B12" s="112"/>
      <c r="C12" s="62">
        <f>'[1]mesačné hlás-sumár'!CT169</f>
        <v>25601706</v>
      </c>
      <c r="D12" s="62">
        <f>'[1]mesačné hlás-sumár'!CU169</f>
        <v>506021734</v>
      </c>
      <c r="E12" s="62">
        <f>'[1]mesačné hlás-sumár'!CV169</f>
        <v>52278322</v>
      </c>
      <c r="F12" s="62">
        <f>'[1]mesačné hlás-sumár'!CW169</f>
        <v>436415267</v>
      </c>
      <c r="G12" s="62">
        <f>'[1]mesačné hlás-sumár'!CX169</f>
        <v>733493002</v>
      </c>
      <c r="H12" s="62">
        <f>'[1]mesačné hlás-sumár'!CY169</f>
        <v>419025155</v>
      </c>
      <c r="I12" s="62">
        <f>'[1]mesačné hlás-sumár'!CZ169</f>
        <v>375132982</v>
      </c>
      <c r="J12" s="62">
        <f>'[1]mesačné hlás-sumár'!DA169</f>
        <v>213443288</v>
      </c>
      <c r="K12" s="62">
        <f>'[1]mesačné hlás-sumár'!DB169</f>
        <v>1678298140</v>
      </c>
      <c r="L12" s="63">
        <f>'[1]mesačné hlás-sumár'!DC169</f>
        <v>275649554</v>
      </c>
      <c r="M12" s="64">
        <f>'[1]mesačné hlás-sumár'!DD169</f>
        <v>2924786438</v>
      </c>
      <c r="N12" s="62">
        <f>'[1]mesačné hlás-sumár'!DE169</f>
        <v>1722462696</v>
      </c>
      <c r="O12" s="62">
        <f>'[1]mesačné hlás-sumár'!DF169</f>
        <v>2565295473</v>
      </c>
      <c r="P12" s="65">
        <f>'[1]mesačné hlás-sumár'!DG169</f>
        <v>1708393991</v>
      </c>
    </row>
    <row r="13" spans="1:16" ht="11.25">
      <c r="A13" s="111" t="s">
        <v>51</v>
      </c>
      <c r="B13" s="112"/>
      <c r="C13" s="62">
        <f>'[1]mesačné hlás-sumár'!DH169</f>
        <v>47676482</v>
      </c>
      <c r="D13" s="62">
        <f>'[1]mesačné hlás-sumár'!DI169</f>
        <v>6892864</v>
      </c>
      <c r="E13" s="62">
        <f>'[1]mesačné hlás-sumár'!DJ169</f>
        <v>68545321</v>
      </c>
      <c r="F13" s="62">
        <f>'[1]mesačné hlás-sumár'!DK169</f>
        <v>5742589</v>
      </c>
      <c r="G13" s="62">
        <f>'[1]mesačné hlás-sumár'!DL169</f>
        <v>132387783</v>
      </c>
      <c r="H13" s="62">
        <f>'[1]mesačné hlás-sumár'!DM169</f>
        <v>6816334</v>
      </c>
      <c r="I13" s="62">
        <f>'[1]mesačné hlás-sumár'!DN169</f>
        <v>97668090</v>
      </c>
      <c r="J13" s="62">
        <f>'[1]mesačné hlás-sumár'!DO169</f>
        <v>2518647</v>
      </c>
      <c r="K13" s="62">
        <f>'[1]mesačné hlás-sumár'!DP169</f>
        <v>243230328</v>
      </c>
      <c r="L13" s="63">
        <f>'[1]mesačné hlás-sumár'!DQ169</f>
        <v>1885773</v>
      </c>
      <c r="M13" s="64">
        <f>'[1]mesačné hlás-sumár'!DR169</f>
        <v>741115793</v>
      </c>
      <c r="N13" s="62">
        <f>'[1]mesačné hlás-sumár'!DS169</f>
        <v>24336767</v>
      </c>
      <c r="O13" s="62">
        <f>'[1]mesačné hlás-sumár'!DT169</f>
        <v>624283150</v>
      </c>
      <c r="P13" s="65">
        <f>'[1]mesačné hlás-sumár'!DU169</f>
        <v>24336767</v>
      </c>
    </row>
    <row r="14" spans="1:16" ht="12" thickBot="1">
      <c r="A14" s="122" t="s">
        <v>52</v>
      </c>
      <c r="B14" s="123"/>
      <c r="C14" s="66">
        <f>'[1]mesačné hlás-sumár'!DV169</f>
        <v>310042976</v>
      </c>
      <c r="D14" s="66">
        <f>'[1]mesačné hlás-sumár'!DW169</f>
        <v>11049374</v>
      </c>
      <c r="E14" s="66">
        <f>'[1]mesačné hlás-sumár'!DX169</f>
        <v>309528793</v>
      </c>
      <c r="F14" s="66">
        <f>'[1]mesačné hlás-sumár'!DY169</f>
        <v>4680595</v>
      </c>
      <c r="G14" s="66">
        <f>'[1]mesačné hlás-sumár'!DZ169</f>
        <v>554080317</v>
      </c>
      <c r="H14" s="66">
        <f>'[1]mesačné hlás-sumár'!EA169</f>
        <v>10492404</v>
      </c>
      <c r="I14" s="66">
        <f>'[1]mesačné hlás-sumár'!EB169</f>
        <v>439514512</v>
      </c>
      <c r="J14" s="66">
        <f>'[1]mesačné hlás-sumár'!EC169</f>
        <v>5512811</v>
      </c>
      <c r="K14" s="66">
        <f>'[1]mesačné hlás-sumár'!ED169</f>
        <v>1222573427</v>
      </c>
      <c r="L14" s="67">
        <f>'[1]mesačné hlás-sumár'!EE169</f>
        <v>16195963</v>
      </c>
      <c r="M14" s="68">
        <f>'[1]mesačné hlás-sumár'!EF169</f>
        <v>3340307801</v>
      </c>
      <c r="N14" s="66">
        <f>'[1]mesačné hlás-sumár'!EG169</f>
        <v>45823941</v>
      </c>
      <c r="O14" s="66">
        <f>'[1]mesačné hlás-sumár'!EH169</f>
        <v>2154974532</v>
      </c>
      <c r="P14" s="69">
        <f>'[1]mesačné hlás-sumár'!EI169</f>
        <v>49611798</v>
      </c>
    </row>
    <row r="15" spans="1:16" ht="22.5" customHeight="1" thickBot="1" thickTop="1">
      <c r="A15" s="120" t="s">
        <v>24</v>
      </c>
      <c r="B15" s="121"/>
      <c r="C15" s="70">
        <f aca="true" t="shared" si="0" ref="C15:P15">SUM(C6:C14)</f>
        <v>526420937</v>
      </c>
      <c r="D15" s="70">
        <f t="shared" si="0"/>
        <v>599476119</v>
      </c>
      <c r="E15" s="70">
        <f t="shared" si="0"/>
        <v>1027453881</v>
      </c>
      <c r="F15" s="70">
        <f t="shared" si="0"/>
        <v>554398466</v>
      </c>
      <c r="G15" s="70">
        <f t="shared" si="0"/>
        <v>2998646540</v>
      </c>
      <c r="H15" s="70">
        <f t="shared" si="0"/>
        <v>559282553</v>
      </c>
      <c r="I15" s="70">
        <f t="shared" si="0"/>
        <v>1771027519</v>
      </c>
      <c r="J15" s="70">
        <f t="shared" si="0"/>
        <v>322703252</v>
      </c>
      <c r="K15" s="70">
        <f t="shared" si="0"/>
        <v>6121801578</v>
      </c>
      <c r="L15" s="55">
        <f t="shared" si="0"/>
        <v>508687003</v>
      </c>
      <c r="M15" s="71">
        <f t="shared" si="0"/>
        <v>13603251373</v>
      </c>
      <c r="N15" s="70">
        <f t="shared" si="0"/>
        <v>2397761348</v>
      </c>
      <c r="O15" s="70">
        <f t="shared" si="0"/>
        <v>11043731860</v>
      </c>
      <c r="P15" s="56">
        <f t="shared" si="0"/>
        <v>2364739656</v>
      </c>
    </row>
    <row r="16" spans="1:16" ht="11.25">
      <c r="A16" s="72"/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</row>
    <row r="17" spans="1:16" ht="11.25">
      <c r="A17" s="72" t="s">
        <v>34</v>
      </c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</row>
    <row r="18" ht="11.25">
      <c r="A18" s="2" t="s">
        <v>53</v>
      </c>
    </row>
  </sheetData>
  <mergeCells count="19">
    <mergeCell ref="A13:B13"/>
    <mergeCell ref="A15:B15"/>
    <mergeCell ref="A14:B14"/>
    <mergeCell ref="A9:B9"/>
    <mergeCell ref="A10:B10"/>
    <mergeCell ref="A11:B11"/>
    <mergeCell ref="A12:B12"/>
    <mergeCell ref="A6:B6"/>
    <mergeCell ref="A7:B7"/>
    <mergeCell ref="A8:B8"/>
    <mergeCell ref="I3:J4"/>
    <mergeCell ref="A3:B5"/>
    <mergeCell ref="C3:D4"/>
    <mergeCell ref="E3:F4"/>
    <mergeCell ref="G3:H4"/>
    <mergeCell ref="K3:L4"/>
    <mergeCell ref="M3:P3"/>
    <mergeCell ref="M4:N4"/>
    <mergeCell ref="O4:P4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 SR</dc:creator>
  <cp:keywords/>
  <dc:description/>
  <cp:lastModifiedBy>MZ SR</cp:lastModifiedBy>
  <cp:lastPrinted>2002-05-03T06:38:31Z</cp:lastPrinted>
  <dcterms:created xsi:type="dcterms:W3CDTF">2002-05-02T09:34:03Z</dcterms:created>
  <dcterms:modified xsi:type="dcterms:W3CDTF">2002-05-10T07:11:53Z</dcterms:modified>
  <cp:category/>
  <cp:version/>
  <cp:contentType/>
  <cp:contentStatus/>
</cp:coreProperties>
</file>