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40" windowWidth="9720" windowHeight="73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<sst xmlns="http://schemas.openxmlformats.org/spreadsheetml/2006/main" count="116" uniqueCount="85">
  <si>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Spracovanie mediálnej komunikačnej stratégie  a komunikačného konceptu predreferendovej kampane</t>
  </si>
  <si>
    <t>Kreatívne spracovanie znelky a sloganu kampane</t>
  </si>
  <si>
    <t>Kreatívne spracovanie a realizácia televíznych a rozhlasových spotov</t>
  </si>
  <si>
    <t>Zabezpečenie vysielania televíznych a rozhlasových spotov vo verejnoprávnych a súkromných médiách</t>
  </si>
  <si>
    <t>Zabezpečenie vysielania diskusných a publicistických relácii  o EÚ s predstaviteľmi občianskej spoločnosti</t>
  </si>
  <si>
    <t xml:space="preserve">Realizácia kultúrnych podujatí s účasťou známych osobností a podujatí s veľkoplošnou  obrazovkou vo </t>
  </si>
  <si>
    <t>všetkých regiónoch Slovenska v súlade s hlavnou myšlienkovou líniou</t>
  </si>
  <si>
    <t>Kreatívne spracovanie letákov, plagátov a brožúr na základe podkladov poskytnutých OKSAV</t>
  </si>
  <si>
    <t xml:space="preserve">Kreatívne spracovanie a zabezpečenie periodického vychádzania tematických príloh o EÚ v najčítanejších  </t>
  </si>
  <si>
    <t>denníkoch v SR</t>
  </si>
  <si>
    <t>Spolu</t>
  </si>
  <si>
    <t>Suma</t>
  </si>
  <si>
    <t>Poznámka</t>
  </si>
  <si>
    <t>x</t>
  </si>
  <si>
    <t>*</t>
  </si>
  <si>
    <t>Aktivity zabezpečované Úradom vlády SR</t>
  </si>
  <si>
    <t xml:space="preserve">Inštruktážne semináre pre kontaktné body </t>
  </si>
  <si>
    <t xml:space="preserve">   z toho:</t>
  </si>
  <si>
    <t xml:space="preserve">              4 inštruktážne semináre v Bratislave:</t>
  </si>
  <si>
    <t xml:space="preserve">              Náklady na 1 seminár:</t>
  </si>
  <si>
    <t xml:space="preserve">   6  inštruktážnych seminárov - 60 osôb/seminár </t>
  </si>
  <si>
    <t>(vrátane realizátorov kampane a prednášajúcich)</t>
  </si>
  <si>
    <t>(nad 200 km - max. 30 osôb)</t>
  </si>
  <si>
    <t>(pre všetkých účastníkov t.j. 60 osôb)</t>
  </si>
  <si>
    <t>(len kontaktné body t.j. pre 50 osôb)</t>
  </si>
  <si>
    <t xml:space="preserve">                                                   Cestovné - 800 SK/ osoba</t>
  </si>
  <si>
    <t xml:space="preserve">             Náklady na 1 seminár spolu:</t>
  </si>
  <si>
    <t xml:space="preserve">             Náklady na 4 semináre spolu:</t>
  </si>
  <si>
    <t>Finačný rámec zabezpečenia predreferendovej kampane o vstupe SR do EÚ</t>
  </si>
  <si>
    <t>A. Aktivity zabepečované dodávateľmi komplexných služieb</t>
  </si>
  <si>
    <t>B. Aktivity zabezpečované Úradov vlády SR</t>
  </si>
  <si>
    <t>(Banská Bystrica, Košice)</t>
  </si>
  <si>
    <t xml:space="preserve">             2 inštruktážne semináre </t>
  </si>
  <si>
    <t xml:space="preserve">             Náklady na 1 seminár:</t>
  </si>
  <si>
    <t xml:space="preserve">                                                    Občerstvenie - 350 SK/osoba</t>
  </si>
  <si>
    <t xml:space="preserve">                                                    Cestovné - 800 SK /osoba</t>
  </si>
  <si>
    <t xml:space="preserve">(fax, kopírovanie, papier a pod. Tieto náklady vznikajú v </t>
  </si>
  <si>
    <t>prenajatých priestoroch, v ktorých sa seminár bude konať.</t>
  </si>
  <si>
    <t>Semináre v Bratislave sa konajú v priestoroch ÚV SR)</t>
  </si>
  <si>
    <t xml:space="preserve">             Náklady na 2 semináre spolu:</t>
  </si>
  <si>
    <t xml:space="preserve">Náklady na 6 inštruktážnych seminárov spolu: </t>
  </si>
  <si>
    <t xml:space="preserve">                                                    Prenájom priestorov</t>
  </si>
  <si>
    <t xml:space="preserve">                                                   Technické zabezpečenie</t>
  </si>
  <si>
    <t>(meotar, LCD projektor, ozvučenie, flipchart a pod.)</t>
  </si>
  <si>
    <t xml:space="preserve">                                                    Admnistratívne náklady</t>
  </si>
  <si>
    <t xml:space="preserve">                                                   Ubytovanie pre účastníkov  - 1500 SK/osoba</t>
  </si>
  <si>
    <t xml:space="preserve">                                                   Občerstvenie - 300 SK/osoba </t>
  </si>
  <si>
    <t xml:space="preserve">                                                    Ubytovanie pre účastníkov - 1300 SK/osoba</t>
  </si>
  <si>
    <t xml:space="preserve">   poplatok za zlaté číslo</t>
  </si>
  <si>
    <t xml:space="preserve">   cena za impulz</t>
  </si>
  <si>
    <t>Zriadenie a realizácia bezplatnej telefonickej infolinky</t>
  </si>
  <si>
    <t xml:space="preserve">   zriadenie linky</t>
  </si>
  <si>
    <t>1. Jednorázové náklady na zriadenie infolinky</t>
  </si>
  <si>
    <t>0,72 SK</t>
  </si>
  <si>
    <t xml:space="preserve">   mesačný poplatok za používanie služby 0800</t>
  </si>
  <si>
    <t xml:space="preserve">   presmerovanie na služby 0800 na 1 pevnú linku</t>
  </si>
  <si>
    <t xml:space="preserve">   mesačný poplatok za použitie čiernej listiny</t>
  </si>
  <si>
    <t>(blokovanie účastníckych čísel častých irelevantných volaní)</t>
  </si>
  <si>
    <t>(zvýhodnená 30 sekundová tarifikácia)</t>
  </si>
  <si>
    <t>2. Mesačný  náklady na realizáciu infolinky</t>
  </si>
  <si>
    <t>B. Aktivity zabezpečované Úradom vlády SR</t>
  </si>
  <si>
    <t>6 inštruktážnych seminárov pre kontaktné body na centrálnej úrovni</t>
  </si>
  <si>
    <t>v mil. SK</t>
  </si>
  <si>
    <t>v SK</t>
  </si>
  <si>
    <t>8 regionálnych konferencií pre VÚC</t>
  </si>
  <si>
    <t>Podpora malých projektov</t>
  </si>
  <si>
    <t>Zabezpečenie informačných a propagačných materiálov a dotlač existujúcich brožúr</t>
  </si>
  <si>
    <t>Administrácia internetovej stránky www.eureferendum.sk</t>
  </si>
  <si>
    <t>Spolupráca s tímom Euro-trénerov, vyškolených v problematike EÚ v rámci prípravy, informovanosti a</t>
  </si>
  <si>
    <t>mobilizácie verejnosti na referendum o vstupe SR do EÚ</t>
  </si>
  <si>
    <t>Prieskumy verejnej mienky zabezpečované v spolupráci so Štatistickým úradom SR</t>
  </si>
  <si>
    <t xml:space="preserve">Spolu </t>
  </si>
  <si>
    <t>4 v Bratislave, 1 v Košiciach a 1 v</t>
  </si>
  <si>
    <t>Banskej Bystrici</t>
  </si>
  <si>
    <t>3-mesačná prevádzka</t>
  </si>
  <si>
    <t>Poradensko-konzultačná činnosť konzultantov pre referendovú kampaň</t>
  </si>
  <si>
    <t>(otvorené diskusie v regiónoch SR)</t>
  </si>
  <si>
    <t>(4 konzultanti Výkonného orgánu)</t>
  </si>
  <si>
    <t>(3 prieskumy verejnej mienky)</t>
  </si>
  <si>
    <t>(prílohy do denníkov, brožúry, nálepky,</t>
  </si>
  <si>
    <t>freecards, buletiny a pod.)</t>
  </si>
  <si>
    <t>Rozdelenie realizácie predreferendovej kampane</t>
  </si>
  <si>
    <t>* Sumy budú vyčíslené po uskutočnení výberového konania vybraným dodávateľom komplexných služieb</t>
  </si>
  <si>
    <t xml:space="preserve"> </t>
  </si>
  <si>
    <t>Príloha číslo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</si>
</sst>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94.625" style="0" customWidth="1"/>
    <col min="2" max="2" width="10.125" style="11" customWidth="1"/>
    <col min="3" max="3" width="34.875" style="11" customWidth="1"/>
  </cols>
  <sheetData>
    <row r="1" spans="1:3" s="3" customFormat="1" ht="15.75">
      <c r="A1" s="2" t="s">
        <v>83</v>
      </c>
      <c r="B1" s="7"/>
      <c r="C1" s="7"/>
    </row>
    <row r="2" spans="1:3" s="3" customFormat="1" ht="15.75">
      <c r="A2" s="2" t="s">
        <v>84</v>
      </c>
      <c r="B2" s="7"/>
      <c r="C2" s="7"/>
    </row>
    <row r="3" spans="1:3" s="3" customFormat="1" ht="19.5" thickBot="1">
      <c r="A3" s="13" t="s">
        <v>28</v>
      </c>
      <c r="B3" s="7"/>
      <c r="C3" s="7"/>
    </row>
    <row r="4" spans="1:3" s="3" customFormat="1" ht="15.75">
      <c r="A4" s="58" t="s">
        <v>29</v>
      </c>
      <c r="B4" s="35" t="s">
        <v>11</v>
      </c>
      <c r="C4" s="36" t="s">
        <v>12</v>
      </c>
    </row>
    <row r="5" spans="1:10" s="3" customFormat="1" ht="15.75">
      <c r="A5" s="41"/>
      <c r="B5" s="12" t="s">
        <v>62</v>
      </c>
      <c r="C5" s="42"/>
      <c r="D5" s="4"/>
      <c r="E5" s="4"/>
      <c r="F5" s="4"/>
      <c r="G5" s="4"/>
      <c r="H5" s="4"/>
      <c r="I5" s="4"/>
      <c r="J5" s="4"/>
    </row>
    <row r="6" spans="1:10" s="3" customFormat="1" ht="15.75">
      <c r="A6" s="41" t="s">
        <v>0</v>
      </c>
      <c r="B6" s="10" t="s">
        <v>13</v>
      </c>
      <c r="C6" s="43" t="s">
        <v>14</v>
      </c>
      <c r="D6" s="4"/>
      <c r="E6" s="4"/>
      <c r="F6" s="4"/>
      <c r="G6" s="4"/>
      <c r="H6" s="4"/>
      <c r="I6" s="4"/>
      <c r="J6" s="4"/>
    </row>
    <row r="7" spans="1:10" s="3" customFormat="1" ht="15.75">
      <c r="A7" s="44" t="s">
        <v>1</v>
      </c>
      <c r="B7" s="8" t="s">
        <v>13</v>
      </c>
      <c r="C7" s="43" t="s">
        <v>14</v>
      </c>
      <c r="D7" s="4"/>
      <c r="E7" s="4"/>
      <c r="F7" s="4"/>
      <c r="G7" s="4"/>
      <c r="H7" s="4"/>
      <c r="I7" s="4"/>
      <c r="J7" s="4"/>
    </row>
    <row r="8" spans="1:3" s="3" customFormat="1" ht="15.75">
      <c r="A8" s="44" t="s">
        <v>2</v>
      </c>
      <c r="B8" s="8" t="s">
        <v>13</v>
      </c>
      <c r="C8" s="43" t="s">
        <v>14</v>
      </c>
    </row>
    <row r="9" spans="1:3" s="3" customFormat="1" ht="15.75">
      <c r="A9" s="44" t="s">
        <v>3</v>
      </c>
      <c r="B9" s="8" t="s">
        <v>13</v>
      </c>
      <c r="C9" s="43" t="s">
        <v>14</v>
      </c>
    </row>
    <row r="10" spans="1:3" s="3" customFormat="1" ht="15.75">
      <c r="A10" s="44" t="s">
        <v>4</v>
      </c>
      <c r="B10" s="8" t="s">
        <v>13</v>
      </c>
      <c r="C10" s="43" t="s">
        <v>14</v>
      </c>
    </row>
    <row r="11" spans="1:3" s="3" customFormat="1" ht="15.75">
      <c r="A11" s="45" t="s">
        <v>5</v>
      </c>
      <c r="B11" s="9" t="s">
        <v>13</v>
      </c>
      <c r="C11" s="46" t="s">
        <v>14</v>
      </c>
    </row>
    <row r="12" spans="1:3" s="3" customFormat="1" ht="15.75">
      <c r="A12" s="41" t="s">
        <v>6</v>
      </c>
      <c r="B12" s="10"/>
      <c r="C12" s="42"/>
    </row>
    <row r="13" spans="1:3" s="3" customFormat="1" ht="15.75">
      <c r="A13" s="44" t="s">
        <v>7</v>
      </c>
      <c r="B13" s="8" t="s">
        <v>13</v>
      </c>
      <c r="C13" s="43" t="s">
        <v>14</v>
      </c>
    </row>
    <row r="14" spans="1:3" s="3" customFormat="1" ht="15.75">
      <c r="A14" s="45" t="s">
        <v>8</v>
      </c>
      <c r="B14" s="9" t="s">
        <v>13</v>
      </c>
      <c r="C14" s="46" t="s">
        <v>14</v>
      </c>
    </row>
    <row r="15" spans="1:3" s="3" customFormat="1" ht="15.75">
      <c r="A15" s="41" t="s">
        <v>9</v>
      </c>
      <c r="B15" s="10"/>
      <c r="C15" s="42"/>
    </row>
    <row r="16" spans="1:3" s="3" customFormat="1" ht="16.5" thickBot="1">
      <c r="A16" s="47" t="s">
        <v>10</v>
      </c>
      <c r="B16" s="48">
        <v>29.5</v>
      </c>
      <c r="C16" s="49"/>
    </row>
    <row r="17" s="3" customFormat="1" ht="15.75">
      <c r="A17" s="62" t="s">
        <v>82</v>
      </c>
    </row>
    <row r="18" s="3" customFormat="1" ht="16.5" thickBot="1">
      <c r="B18" s="7"/>
    </row>
    <row r="19" spans="1:3" s="3" customFormat="1" ht="15.75">
      <c r="A19" s="58" t="s">
        <v>60</v>
      </c>
      <c r="B19" s="35" t="s">
        <v>11</v>
      </c>
      <c r="C19" s="36" t="s">
        <v>12</v>
      </c>
    </row>
    <row r="20" spans="1:3" s="3" customFormat="1" ht="15.75">
      <c r="A20" s="41"/>
      <c r="B20" s="56" t="s">
        <v>62</v>
      </c>
      <c r="C20" s="57"/>
    </row>
    <row r="21" spans="1:3" s="3" customFormat="1" ht="15.75">
      <c r="A21" s="45" t="s">
        <v>61</v>
      </c>
      <c r="B21" s="9">
        <v>0.72</v>
      </c>
      <c r="C21" s="51" t="s">
        <v>72</v>
      </c>
    </row>
    <row r="22" spans="1:3" s="3" customFormat="1" ht="15.75">
      <c r="A22" s="41"/>
      <c r="B22" s="10"/>
      <c r="C22" s="52" t="s">
        <v>73</v>
      </c>
    </row>
    <row r="23" spans="1:3" s="3" customFormat="1" ht="15.75">
      <c r="A23" s="44" t="s">
        <v>50</v>
      </c>
      <c r="B23" s="8">
        <v>0.5</v>
      </c>
      <c r="C23" s="50" t="s">
        <v>74</v>
      </c>
    </row>
    <row r="24" spans="1:3" s="3" customFormat="1" ht="15.75">
      <c r="A24" s="44" t="s">
        <v>64</v>
      </c>
      <c r="B24" s="8">
        <v>0.8</v>
      </c>
      <c r="C24" s="50"/>
    </row>
    <row r="25" spans="1:3" s="3" customFormat="1" ht="15.75">
      <c r="A25" s="45" t="s">
        <v>65</v>
      </c>
      <c r="B25" s="9">
        <v>10.55</v>
      </c>
      <c r="C25" s="51"/>
    </row>
    <row r="26" spans="1:3" s="3" customFormat="1" ht="15.75">
      <c r="A26" s="5" t="s">
        <v>66</v>
      </c>
      <c r="B26" s="9">
        <v>5</v>
      </c>
      <c r="C26" s="5" t="s">
        <v>79</v>
      </c>
    </row>
    <row r="27" spans="1:3" s="3" customFormat="1" ht="15.75">
      <c r="A27" s="6"/>
      <c r="B27" s="10"/>
      <c r="C27" s="6" t="s">
        <v>80</v>
      </c>
    </row>
    <row r="28" spans="1:3" s="3" customFormat="1" ht="15.75">
      <c r="A28" s="41" t="s">
        <v>67</v>
      </c>
      <c r="B28" s="10">
        <v>0</v>
      </c>
      <c r="C28" s="52"/>
    </row>
    <row r="29" spans="1:3" s="3" customFormat="1" ht="15.75">
      <c r="A29" s="45" t="s">
        <v>68</v>
      </c>
      <c r="B29" s="9"/>
      <c r="C29" s="51" t="s">
        <v>76</v>
      </c>
    </row>
    <row r="30" spans="1:3" s="3" customFormat="1" ht="15.75">
      <c r="A30" s="41" t="s">
        <v>69</v>
      </c>
      <c r="B30" s="10">
        <v>2</v>
      </c>
      <c r="C30" s="52"/>
    </row>
    <row r="31" spans="1:3" s="3" customFormat="1" ht="15.75">
      <c r="A31" s="44" t="s">
        <v>75</v>
      </c>
      <c r="B31" s="8">
        <v>0.48</v>
      </c>
      <c r="C31" s="50" t="s">
        <v>77</v>
      </c>
    </row>
    <row r="32" spans="1:3" s="3" customFormat="1" ht="15.75">
      <c r="A32" s="44" t="s">
        <v>70</v>
      </c>
      <c r="B32" s="8">
        <v>0.45</v>
      </c>
      <c r="C32" s="50" t="s">
        <v>78</v>
      </c>
    </row>
    <row r="33" spans="1:3" s="3" customFormat="1" ht="16.5" thickBot="1">
      <c r="A33" s="53" t="s">
        <v>71</v>
      </c>
      <c r="B33" s="54">
        <f>SUM(B21:B32)</f>
        <v>20.5</v>
      </c>
      <c r="C33" s="55"/>
    </row>
    <row r="34" s="3" customFormat="1" ht="16.5" thickBot="1">
      <c r="B34" s="7"/>
    </row>
    <row r="35" spans="1:2" s="3" customFormat="1" ht="15.75">
      <c r="A35" s="34" t="s">
        <v>81</v>
      </c>
      <c r="B35" s="36" t="s">
        <v>11</v>
      </c>
    </row>
    <row r="36" spans="1:3" s="3" customFormat="1" ht="15.75">
      <c r="A36" s="59"/>
      <c r="B36" s="60" t="s">
        <v>62</v>
      </c>
      <c r="C36" s="4"/>
    </row>
    <row r="37" spans="1:3" s="3" customFormat="1" ht="15.75">
      <c r="A37" s="44" t="s">
        <v>29</v>
      </c>
      <c r="B37" s="43">
        <v>29.5</v>
      </c>
      <c r="C37" s="4"/>
    </row>
    <row r="38" spans="1:3" s="3" customFormat="1" ht="15.75">
      <c r="A38" s="44" t="s">
        <v>60</v>
      </c>
      <c r="B38" s="43">
        <v>20.5</v>
      </c>
      <c r="C38" s="4"/>
    </row>
    <row r="39" spans="1:2" s="3" customFormat="1" ht="16.5" thickBot="1">
      <c r="A39" s="47" t="s">
        <v>10</v>
      </c>
      <c r="B39" s="61">
        <f>SUM(B37:B38)</f>
        <v>50</v>
      </c>
    </row>
    <row r="40" s="3" customFormat="1" ht="15.75">
      <c r="B40" s="7"/>
    </row>
    <row r="41" s="3" customFormat="1" ht="15.75">
      <c r="B41" s="7"/>
    </row>
    <row r="42" s="3" customFormat="1" ht="15.75">
      <c r="B42" s="7"/>
    </row>
    <row r="43" s="3" customFormat="1" ht="15.75">
      <c r="B43" s="7"/>
    </row>
    <row r="44" s="3" customFormat="1" ht="15.75">
      <c r="B44" s="7"/>
    </row>
    <row r="45" s="1" customFormat="1" ht="15">
      <c r="B45" s="39"/>
    </row>
    <row r="46" ht="13.5" customHeight="1"/>
    <row r="47" s="17" customFormat="1" ht="15">
      <c r="B47" s="40"/>
    </row>
    <row r="48" s="17" customFormat="1" ht="15">
      <c r="B48" s="40"/>
    </row>
    <row r="49" s="17" customFormat="1" ht="15">
      <c r="B49" s="40"/>
    </row>
    <row r="50" s="17" customFormat="1" ht="15">
      <c r="B50" s="40"/>
    </row>
    <row r="51" s="17" customFormat="1" ht="15">
      <c r="B51" s="40"/>
    </row>
    <row r="52" s="17" customFormat="1" ht="15">
      <c r="B52" s="40"/>
    </row>
    <row r="53" s="17" customFormat="1" ht="15">
      <c r="B53" s="40"/>
    </row>
    <row r="54" s="17" customFormat="1" ht="15">
      <c r="B54" s="40"/>
    </row>
    <row r="55" s="17" customFormat="1" ht="15">
      <c r="B55" s="40"/>
    </row>
    <row r="56" s="17" customFormat="1" ht="15">
      <c r="B56" s="40"/>
    </row>
    <row r="57" s="17" customFormat="1" ht="15">
      <c r="B57" s="40"/>
    </row>
    <row r="58" spans="1:3" s="17" customFormat="1" ht="15.75">
      <c r="A58" s="3"/>
      <c r="B58" s="7"/>
      <c r="C58" s="7"/>
    </row>
    <row r="59" spans="1:3" s="17" customFormat="1" ht="15.75">
      <c r="A59" s="3"/>
      <c r="B59" s="7"/>
      <c r="C59" s="7"/>
    </row>
    <row r="60" spans="1:3" s="17" customFormat="1" ht="15.75">
      <c r="A60" s="3"/>
      <c r="B60" s="7"/>
      <c r="C60" s="7"/>
    </row>
    <row r="61" spans="1:3" s="17" customFormat="1" ht="15.75">
      <c r="A61" s="3"/>
      <c r="B61" s="7"/>
      <c r="C61" s="7"/>
    </row>
    <row r="62" spans="1:3" s="17" customFormat="1" ht="15.75">
      <c r="A62" s="3"/>
      <c r="B62" s="7"/>
      <c r="C62" s="7"/>
    </row>
    <row r="63" spans="1:3" s="17" customFormat="1" ht="15.75">
      <c r="A63" s="3"/>
      <c r="B63" s="7"/>
      <c r="C63" s="7"/>
    </row>
    <row r="64" spans="1:3" s="17" customFormat="1" ht="15.75">
      <c r="A64" s="3"/>
      <c r="B64" s="7"/>
      <c r="C64" s="7"/>
    </row>
    <row r="65" spans="1:3" s="17" customFormat="1" ht="15.75">
      <c r="A65" s="3"/>
      <c r="B65" s="7"/>
      <c r="C65" s="7"/>
    </row>
    <row r="66" spans="1:3" s="17" customFormat="1" ht="15.75">
      <c r="A66" s="3"/>
      <c r="B66" s="7"/>
      <c r="C66" s="7"/>
    </row>
    <row r="67" spans="1:3" s="17" customFormat="1" ht="15.75">
      <c r="A67" s="3"/>
      <c r="B67" s="7"/>
      <c r="C67" s="7"/>
    </row>
    <row r="68" spans="1:3" s="17" customFormat="1" ht="15.75">
      <c r="A68" s="3"/>
      <c r="B68" s="7"/>
      <c r="C68" s="7"/>
    </row>
    <row r="69" spans="1:3" s="17" customFormat="1" ht="15.75">
      <c r="A69" s="3"/>
      <c r="B69" s="7"/>
      <c r="C69" s="7"/>
    </row>
    <row r="70" spans="1:3" s="17" customFormat="1" ht="15.75">
      <c r="A70" s="3"/>
      <c r="B70" s="7"/>
      <c r="C70" s="7"/>
    </row>
    <row r="71" spans="1:3" s="17" customFormat="1" ht="15.75">
      <c r="A71" s="3"/>
      <c r="B71" s="7"/>
      <c r="C71" s="7"/>
    </row>
    <row r="72" spans="1:3" s="17" customFormat="1" ht="15.75">
      <c r="A72" s="3"/>
      <c r="B72" s="7"/>
      <c r="C72" s="7"/>
    </row>
    <row r="73" spans="1:3" s="17" customFormat="1" ht="15.75">
      <c r="A73" s="3"/>
      <c r="B73" s="7"/>
      <c r="C73" s="7"/>
    </row>
    <row r="74" spans="1:3" s="17" customFormat="1" ht="15.75">
      <c r="A74" s="3"/>
      <c r="B74" s="7"/>
      <c r="C74" s="7"/>
    </row>
    <row r="75" spans="1:3" s="17" customFormat="1" ht="15.75">
      <c r="A75" s="3"/>
      <c r="B75" s="7"/>
      <c r="C75" s="7"/>
    </row>
    <row r="76" spans="1:3" s="17" customFormat="1" ht="15.75">
      <c r="A76" s="3"/>
      <c r="B76" s="7"/>
      <c r="C76" s="7"/>
    </row>
    <row r="77" spans="1:3" s="17" customFormat="1" ht="15.75">
      <c r="A77" s="3"/>
      <c r="B77" s="7"/>
      <c r="C77" s="7"/>
    </row>
    <row r="78" spans="1:3" s="17" customFormat="1" ht="15.75">
      <c r="A78" s="3"/>
      <c r="B78" s="7"/>
      <c r="C78" s="7"/>
    </row>
    <row r="79" spans="1:3" s="17" customFormat="1" ht="15.75">
      <c r="A79" s="3"/>
      <c r="B79" s="7"/>
      <c r="C79" s="7"/>
    </row>
    <row r="80" spans="1:3" s="17" customFormat="1" ht="15.75">
      <c r="A80" s="3"/>
      <c r="B80" s="7"/>
      <c r="C80" s="7"/>
    </row>
    <row r="81" spans="1:3" s="17" customFormat="1" ht="15.75">
      <c r="A81" s="3"/>
      <c r="B81" s="7"/>
      <c r="C81" s="7"/>
    </row>
    <row r="82" spans="1:3" s="17" customFormat="1" ht="15.75">
      <c r="A82" s="3"/>
      <c r="B82" s="7"/>
      <c r="C82" s="7"/>
    </row>
    <row r="83" spans="1:3" s="17" customFormat="1" ht="15.75">
      <c r="A83" s="3"/>
      <c r="B83" s="7"/>
      <c r="C83" s="7"/>
    </row>
    <row r="84" spans="1:3" s="17" customFormat="1" ht="15.75">
      <c r="A84" s="3"/>
      <c r="B84" s="7"/>
      <c r="C84" s="7"/>
    </row>
    <row r="85" spans="1:3" s="17" customFormat="1" ht="15.75">
      <c r="A85" s="3"/>
      <c r="B85" s="7"/>
      <c r="C85" s="7"/>
    </row>
    <row r="86" spans="1:3" s="17" customFormat="1" ht="15.75">
      <c r="A86" s="3"/>
      <c r="B86" s="7"/>
      <c r="C86" s="7"/>
    </row>
    <row r="87" spans="1:3" s="17" customFormat="1" ht="15.75">
      <c r="A87" s="3"/>
      <c r="B87" s="7"/>
      <c r="C87" s="7"/>
    </row>
    <row r="88" spans="1:3" s="17" customFormat="1" ht="15.75">
      <c r="A88" s="3"/>
      <c r="B88" s="7"/>
      <c r="C88" s="7"/>
    </row>
    <row r="89" spans="1:3" s="17" customFormat="1" ht="15.75">
      <c r="A89" s="3"/>
      <c r="B89" s="7"/>
      <c r="C89" s="7"/>
    </row>
    <row r="90" spans="1:3" s="17" customFormat="1" ht="15.75">
      <c r="A90" s="3"/>
      <c r="B90" s="7"/>
      <c r="C90" s="7"/>
    </row>
    <row r="91" spans="1:3" ht="12.75">
      <c r="A91" s="15"/>
      <c r="B91" s="16"/>
      <c r="C91" s="16"/>
    </row>
    <row r="92" spans="1:3" ht="12.75">
      <c r="A92" s="15"/>
      <c r="B92" s="16"/>
      <c r="C92" s="16"/>
    </row>
    <row r="93" spans="1:3" ht="12.75">
      <c r="A93" s="15"/>
      <c r="B93" s="16"/>
      <c r="C93" s="16"/>
    </row>
    <row r="94" spans="1:3" ht="12.75">
      <c r="A94" s="15"/>
      <c r="B94" s="16"/>
      <c r="C94" s="16"/>
    </row>
    <row r="95" spans="1:3" ht="12.75">
      <c r="A95" s="15"/>
      <c r="B95" s="16"/>
      <c r="C95" s="16"/>
    </row>
    <row r="96" spans="1:3" ht="12.75">
      <c r="A96" s="15"/>
      <c r="B96" s="16"/>
      <c r="C96" s="16"/>
    </row>
    <row r="97" spans="1:3" ht="12.75">
      <c r="A97" s="15"/>
      <c r="B97" s="16"/>
      <c r="C97" s="16"/>
    </row>
    <row r="98" spans="1:3" ht="12.75">
      <c r="A98" s="15"/>
      <c r="B98" s="16"/>
      <c r="C98" s="16"/>
    </row>
    <row r="99" spans="1:3" ht="12.75">
      <c r="A99" s="15"/>
      <c r="B99" s="16"/>
      <c r="C99" s="16"/>
    </row>
    <row r="100" spans="1:3" ht="12.75">
      <c r="A100" s="15"/>
      <c r="B100" s="16"/>
      <c r="C100" s="16"/>
    </row>
    <row r="101" spans="1:3" ht="12.75">
      <c r="A101" s="15"/>
      <c r="B101" s="16"/>
      <c r="C101" s="16"/>
    </row>
    <row r="102" spans="1:3" ht="12.75">
      <c r="A102" s="15"/>
      <c r="B102" s="16"/>
      <c r="C102" s="16"/>
    </row>
    <row r="103" spans="1:3" ht="12.75">
      <c r="A103" s="15"/>
      <c r="B103" s="16"/>
      <c r="C103" s="16"/>
    </row>
    <row r="104" spans="1:3" ht="12.75">
      <c r="A104" s="15"/>
      <c r="B104" s="16"/>
      <c r="C104" s="16"/>
    </row>
    <row r="105" spans="1:3" ht="12.75">
      <c r="A105" s="15"/>
      <c r="B105" s="16"/>
      <c r="C105" s="16"/>
    </row>
    <row r="106" spans="1:3" ht="12.75">
      <c r="A106" s="15"/>
      <c r="B106" s="16"/>
      <c r="C106" s="16"/>
    </row>
    <row r="107" spans="1:3" ht="12.75">
      <c r="A107" s="15"/>
      <c r="B107" s="16"/>
      <c r="C107" s="16"/>
    </row>
    <row r="108" spans="1:3" ht="12.75">
      <c r="A108" s="15"/>
      <c r="B108" s="16"/>
      <c r="C108" s="16"/>
    </row>
    <row r="109" spans="1:3" ht="12.75">
      <c r="A109" s="15"/>
      <c r="B109" s="16"/>
      <c r="C109" s="16"/>
    </row>
    <row r="110" spans="1:3" ht="12.75">
      <c r="A110" s="15"/>
      <c r="B110" s="16"/>
      <c r="C110" s="16"/>
    </row>
    <row r="111" spans="1:3" ht="12.75">
      <c r="A111" s="15"/>
      <c r="B111" s="16"/>
      <c r="C111" s="16"/>
    </row>
    <row r="112" spans="1:3" ht="12.75">
      <c r="A112" s="15"/>
      <c r="B112" s="16"/>
      <c r="C112" s="16"/>
    </row>
    <row r="113" spans="1:3" ht="12.75">
      <c r="A113" s="15"/>
      <c r="B113" s="16"/>
      <c r="C113" s="16"/>
    </row>
    <row r="114" spans="1:3" ht="12.75">
      <c r="A114" s="15"/>
      <c r="B114" s="16"/>
      <c r="C114" s="16"/>
    </row>
    <row r="115" spans="1:3" ht="12.75">
      <c r="A115" s="15"/>
      <c r="B115" s="16"/>
      <c r="C115" s="16"/>
    </row>
    <row r="116" spans="1:3" ht="12.75">
      <c r="A116" s="15"/>
      <c r="B116" s="16"/>
      <c r="C116" s="16"/>
    </row>
    <row r="117" spans="1:3" ht="12.75">
      <c r="A117" s="15"/>
      <c r="B117" s="16"/>
      <c r="C117" s="16"/>
    </row>
    <row r="118" spans="1:3" ht="12.75">
      <c r="A118" s="15"/>
      <c r="B118" s="16"/>
      <c r="C118" s="16"/>
    </row>
    <row r="119" spans="1:3" ht="12.75">
      <c r="A119" s="15"/>
      <c r="B119" s="16"/>
      <c r="C119" s="16"/>
    </row>
    <row r="120" spans="1:3" ht="12.75">
      <c r="A120" s="15"/>
      <c r="B120" s="16"/>
      <c r="C120" s="16"/>
    </row>
    <row r="121" spans="1:3" ht="12.75">
      <c r="A121" s="15"/>
      <c r="B121" s="16"/>
      <c r="C121" s="16"/>
    </row>
    <row r="122" spans="1:3" ht="12.75">
      <c r="A122" s="15"/>
      <c r="B122" s="16"/>
      <c r="C122" s="16"/>
    </row>
    <row r="123" spans="1:3" ht="12.75">
      <c r="A123" s="15"/>
      <c r="B123" s="16"/>
      <c r="C123" s="16"/>
    </row>
    <row r="124" spans="1:3" ht="12.75">
      <c r="A124" s="15"/>
      <c r="B124" s="16"/>
      <c r="C124" s="16"/>
    </row>
    <row r="125" spans="1:3" ht="12.75">
      <c r="A125" s="15"/>
      <c r="B125" s="16"/>
      <c r="C125" s="16"/>
    </row>
    <row r="126" spans="1:3" ht="12.75">
      <c r="A126" s="15"/>
      <c r="B126" s="16"/>
      <c r="C126" s="16"/>
    </row>
    <row r="127" spans="1:3" ht="12.75">
      <c r="A127" s="15"/>
      <c r="B127" s="16"/>
      <c r="C127" s="16"/>
    </row>
    <row r="128" spans="1:3" ht="12.75">
      <c r="A128" s="15"/>
      <c r="B128" s="16"/>
      <c r="C128" s="16"/>
    </row>
    <row r="129" spans="1:3" ht="12.75">
      <c r="A129" s="15"/>
      <c r="B129" s="16"/>
      <c r="C129" s="16"/>
    </row>
    <row r="130" spans="1:3" ht="12.75">
      <c r="A130" s="15"/>
      <c r="B130" s="16"/>
      <c r="C130" s="16"/>
    </row>
    <row r="131" spans="1:3" ht="12.75">
      <c r="A131" s="15"/>
      <c r="B131" s="16"/>
      <c r="C131" s="16"/>
    </row>
    <row r="132" spans="1:3" ht="12.75">
      <c r="A132" s="15"/>
      <c r="B132" s="16"/>
      <c r="C132" s="16"/>
    </row>
    <row r="133" spans="1:3" ht="12.75">
      <c r="A133" s="15"/>
      <c r="B133" s="16"/>
      <c r="C133" s="16"/>
    </row>
    <row r="134" spans="1:3" ht="12.75">
      <c r="A134" s="15"/>
      <c r="B134" s="16"/>
      <c r="C134" s="16"/>
    </row>
    <row r="135" spans="1:3" ht="12.75">
      <c r="A135" s="15"/>
      <c r="B135" s="16"/>
      <c r="C135" s="16"/>
    </row>
    <row r="136" spans="1:3" ht="12.75">
      <c r="A136" s="15"/>
      <c r="B136" s="16"/>
      <c r="C136" s="16"/>
    </row>
    <row r="137" spans="1:3" ht="12.75">
      <c r="A137" s="15"/>
      <c r="B137" s="16"/>
      <c r="C137" s="16"/>
    </row>
    <row r="138" spans="1:3" ht="12.75">
      <c r="A138" s="15"/>
      <c r="B138" s="16"/>
      <c r="C138" s="16"/>
    </row>
    <row r="139" spans="1:3" ht="12.75">
      <c r="A139" s="15"/>
      <c r="B139" s="16"/>
      <c r="C139" s="16"/>
    </row>
    <row r="140" spans="1:3" ht="12.75">
      <c r="A140" s="15"/>
      <c r="B140" s="16"/>
      <c r="C140" s="16"/>
    </row>
    <row r="141" spans="1:3" ht="12.75">
      <c r="A141" s="15"/>
      <c r="B141" s="16"/>
      <c r="C141" s="16"/>
    </row>
    <row r="142" spans="1:3" ht="12.75">
      <c r="A142" s="15"/>
      <c r="B142" s="16"/>
      <c r="C142" s="16"/>
    </row>
    <row r="143" spans="1:3" ht="12.75">
      <c r="A143" s="15"/>
      <c r="B143" s="16"/>
      <c r="C143" s="16"/>
    </row>
    <row r="144" spans="1:3" ht="12.75">
      <c r="A144" s="15"/>
      <c r="B144" s="16"/>
      <c r="C144" s="16"/>
    </row>
    <row r="145" spans="1:3" ht="12.75">
      <c r="A145" s="15"/>
      <c r="B145" s="16"/>
      <c r="C145" s="16"/>
    </row>
    <row r="146" spans="1:3" ht="12.75">
      <c r="A146" s="15"/>
      <c r="B146" s="16"/>
      <c r="C146" s="16"/>
    </row>
    <row r="147" spans="1:3" ht="12.75">
      <c r="A147" s="15"/>
      <c r="B147" s="16"/>
      <c r="C147" s="16"/>
    </row>
    <row r="148" spans="1:3" ht="12.75">
      <c r="A148" s="15"/>
      <c r="B148" s="16"/>
      <c r="C148" s="16"/>
    </row>
    <row r="149" spans="1:3" ht="12.75">
      <c r="A149" s="15"/>
      <c r="B149" s="16"/>
      <c r="C149" s="16"/>
    </row>
    <row r="150" spans="1:3" ht="12.75">
      <c r="A150" s="15"/>
      <c r="B150" s="16"/>
      <c r="C150" s="16"/>
    </row>
    <row r="151" spans="1:3" ht="12.75">
      <c r="A151" s="15"/>
      <c r="B151" s="16"/>
      <c r="C151" s="16"/>
    </row>
    <row r="152" spans="1:3" ht="12.75">
      <c r="A152" s="15"/>
      <c r="B152" s="16"/>
      <c r="C152" s="16"/>
    </row>
    <row r="153" spans="1:3" ht="12.75">
      <c r="A153" s="15"/>
      <c r="B153" s="16"/>
      <c r="C153" s="16"/>
    </row>
    <row r="154" spans="1:3" ht="12.75">
      <c r="A154" s="15"/>
      <c r="B154" s="16"/>
      <c r="C154" s="16"/>
    </row>
    <row r="155" spans="1:3" ht="12.75">
      <c r="A155" s="15"/>
      <c r="B155" s="16"/>
      <c r="C155" s="16"/>
    </row>
    <row r="156" spans="1:3" ht="12.75">
      <c r="A156" s="15"/>
      <c r="B156" s="16"/>
      <c r="C156" s="16"/>
    </row>
    <row r="157" spans="1:3" ht="12.75">
      <c r="A157" s="15"/>
      <c r="B157" s="16"/>
      <c r="C157" s="16"/>
    </row>
    <row r="158" spans="1:3" ht="12.75">
      <c r="A158" s="15"/>
      <c r="B158" s="16"/>
      <c r="C158" s="16"/>
    </row>
    <row r="159" spans="1:3" ht="12.75">
      <c r="A159" s="15"/>
      <c r="B159" s="16"/>
      <c r="C159" s="16"/>
    </row>
    <row r="160" spans="1:3" ht="12.75">
      <c r="A160" s="15"/>
      <c r="B160" s="16"/>
      <c r="C160" s="16"/>
    </row>
    <row r="161" spans="1:3" ht="12.75">
      <c r="A161" s="15"/>
      <c r="B161" s="16"/>
      <c r="C161" s="16"/>
    </row>
    <row r="162" spans="1:3" ht="12.75">
      <c r="A162" s="15"/>
      <c r="B162" s="16"/>
      <c r="C162" s="16"/>
    </row>
    <row r="163" spans="1:3" ht="12.75">
      <c r="A163" s="15"/>
      <c r="B163" s="16"/>
      <c r="C163" s="16"/>
    </row>
  </sheetData>
  <printOptions/>
  <pageMargins left="0.61" right="0.27" top="0.48" bottom="0.51" header="0.4921259845" footer="0.4921259845"/>
  <pageSetup firstPageNumber="36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29">
      <selection activeCell="C21" sqref="C21"/>
    </sheetView>
  </sheetViews>
  <sheetFormatPr defaultColWidth="9.00390625" defaultRowHeight="12.75"/>
  <cols>
    <col min="1" max="1" width="70.00390625" style="0" customWidth="1"/>
    <col min="2" max="2" width="9.125" style="11" customWidth="1"/>
    <col min="3" max="3" width="52.75390625" style="0" customWidth="1"/>
  </cols>
  <sheetData>
    <row r="1" spans="1:3" ht="15.75">
      <c r="A1" s="14" t="s">
        <v>30</v>
      </c>
      <c r="B1" s="7"/>
      <c r="C1" s="3"/>
    </row>
    <row r="2" spans="1:3" ht="16.5" thickBot="1">
      <c r="A2" s="3"/>
      <c r="B2" s="7"/>
      <c r="C2" s="3"/>
    </row>
    <row r="3" spans="1:3" ht="15.75">
      <c r="A3" s="34" t="s">
        <v>15</v>
      </c>
      <c r="B3" s="35" t="s">
        <v>11</v>
      </c>
      <c r="C3" s="36" t="s">
        <v>12</v>
      </c>
    </row>
    <row r="4" spans="1:3" ht="16.5" thickBot="1">
      <c r="A4" s="37"/>
      <c r="B4" s="32" t="s">
        <v>63</v>
      </c>
      <c r="C4" s="38"/>
    </row>
    <row r="5" spans="1:3" ht="15.75">
      <c r="A5" s="20" t="s">
        <v>16</v>
      </c>
      <c r="B5" s="21"/>
      <c r="C5" s="22"/>
    </row>
    <row r="6" spans="1:3" ht="15.75">
      <c r="A6" s="23" t="s">
        <v>20</v>
      </c>
      <c r="B6" s="19"/>
      <c r="C6" s="24" t="s">
        <v>21</v>
      </c>
    </row>
    <row r="7" spans="1:3" ht="15.75">
      <c r="A7" s="23"/>
      <c r="B7" s="19"/>
      <c r="C7" s="24"/>
    </row>
    <row r="8" spans="1:3" ht="15.75">
      <c r="A8" s="23" t="s">
        <v>17</v>
      </c>
      <c r="B8" s="19"/>
      <c r="C8" s="24"/>
    </row>
    <row r="9" spans="1:3" ht="15.75">
      <c r="A9" s="25" t="s">
        <v>18</v>
      </c>
      <c r="B9" s="19"/>
      <c r="C9" s="24"/>
    </row>
    <row r="10" spans="1:3" ht="15.75">
      <c r="A10" s="23" t="s">
        <v>19</v>
      </c>
      <c r="B10" s="19"/>
      <c r="C10" s="24"/>
    </row>
    <row r="11" spans="1:3" ht="15.75">
      <c r="A11" s="23" t="s">
        <v>46</v>
      </c>
      <c r="B11" s="19">
        <f>300*60</f>
        <v>18000</v>
      </c>
      <c r="C11" s="24" t="s">
        <v>23</v>
      </c>
    </row>
    <row r="12" spans="1:3" ht="15.75">
      <c r="A12" s="23" t="s">
        <v>45</v>
      </c>
      <c r="B12" s="19">
        <f>1500*30</f>
        <v>45000</v>
      </c>
      <c r="C12" s="24" t="s">
        <v>22</v>
      </c>
    </row>
    <row r="13" spans="1:3" ht="15.75">
      <c r="A13" s="23" t="s">
        <v>25</v>
      </c>
      <c r="B13" s="19">
        <f>800*50</f>
        <v>40000</v>
      </c>
      <c r="C13" s="24" t="s">
        <v>24</v>
      </c>
    </row>
    <row r="14" spans="1:3" s="3" customFormat="1" ht="15.75">
      <c r="A14" s="23" t="s">
        <v>42</v>
      </c>
      <c r="B14" s="19">
        <v>10000</v>
      </c>
      <c r="C14" s="24" t="s">
        <v>43</v>
      </c>
    </row>
    <row r="15" spans="1:3" ht="15.75">
      <c r="A15" s="23" t="s">
        <v>26</v>
      </c>
      <c r="B15" s="19">
        <f>SUM(B11:B14)</f>
        <v>113000</v>
      </c>
      <c r="C15" s="24"/>
    </row>
    <row r="16" spans="1:3" s="17" customFormat="1" ht="15.75">
      <c r="A16" s="26" t="s">
        <v>27</v>
      </c>
      <c r="B16" s="12">
        <f>4*B15</f>
        <v>452000</v>
      </c>
      <c r="C16" s="27"/>
    </row>
    <row r="17" spans="1:3" ht="15.75">
      <c r="A17" s="23"/>
      <c r="B17" s="19"/>
      <c r="C17" s="28"/>
    </row>
    <row r="18" spans="1:3" ht="15.75">
      <c r="A18" s="25" t="s">
        <v>32</v>
      </c>
      <c r="B18" s="19"/>
      <c r="C18" s="24" t="s">
        <v>31</v>
      </c>
    </row>
    <row r="19" spans="1:3" ht="15.75">
      <c r="A19" s="23" t="s">
        <v>33</v>
      </c>
      <c r="B19" s="19"/>
      <c r="C19" s="24"/>
    </row>
    <row r="20" spans="1:3" ht="15.75">
      <c r="A20" s="23" t="s">
        <v>34</v>
      </c>
      <c r="B20" s="19">
        <f>350*60</f>
        <v>21000</v>
      </c>
      <c r="C20" s="24" t="s">
        <v>23</v>
      </c>
    </row>
    <row r="21" spans="1:3" ht="15.75">
      <c r="A21" s="23" t="s">
        <v>47</v>
      </c>
      <c r="B21" s="19">
        <f>1300*30</f>
        <v>39000</v>
      </c>
      <c r="C21" s="24" t="s">
        <v>22</v>
      </c>
    </row>
    <row r="22" spans="1:3" ht="15.75">
      <c r="A22" s="23" t="s">
        <v>35</v>
      </c>
      <c r="B22" s="19">
        <f>800*60</f>
        <v>48000</v>
      </c>
      <c r="C22" s="24" t="s">
        <v>23</v>
      </c>
    </row>
    <row r="23" spans="1:3" ht="15.75">
      <c r="A23" s="23" t="s">
        <v>44</v>
      </c>
      <c r="B23" s="19">
        <v>6000</v>
      </c>
      <c r="C23" s="24" t="s">
        <v>36</v>
      </c>
    </row>
    <row r="24" spans="1:3" ht="15.75">
      <c r="A24" s="23"/>
      <c r="B24" s="19"/>
      <c r="C24" s="24" t="s">
        <v>37</v>
      </c>
    </row>
    <row r="25" spans="1:3" s="3" customFormat="1" ht="15.75">
      <c r="A25" s="23"/>
      <c r="B25" s="19"/>
      <c r="C25" s="24" t="s">
        <v>38</v>
      </c>
    </row>
    <row r="26" spans="1:3" s="3" customFormat="1" ht="15.75">
      <c r="A26" s="23" t="s">
        <v>41</v>
      </c>
      <c r="B26" s="19">
        <v>10000</v>
      </c>
      <c r="C26" s="29"/>
    </row>
    <row r="27" spans="1:3" s="3" customFormat="1" ht="15.75">
      <c r="A27" s="23" t="s">
        <v>42</v>
      </c>
      <c r="B27" s="19">
        <v>10000</v>
      </c>
      <c r="C27" s="24" t="s">
        <v>43</v>
      </c>
    </row>
    <row r="28" spans="1:3" s="3" customFormat="1" ht="15.75">
      <c r="A28" s="23" t="s">
        <v>26</v>
      </c>
      <c r="B28" s="19">
        <f>SUM(B20:B27)</f>
        <v>134000</v>
      </c>
      <c r="C28" s="24"/>
    </row>
    <row r="29" spans="1:3" s="3" customFormat="1" ht="15.75">
      <c r="A29" s="26" t="s">
        <v>39</v>
      </c>
      <c r="B29" s="12">
        <f>2*B28</f>
        <v>268000</v>
      </c>
      <c r="C29" s="30"/>
    </row>
    <row r="30" spans="1:3" s="3" customFormat="1" ht="15.75">
      <c r="A30" s="23"/>
      <c r="B30" s="19"/>
      <c r="C30" s="29"/>
    </row>
    <row r="31" spans="1:3" s="3" customFormat="1" ht="16.5" thickBot="1">
      <c r="A31" s="31" t="s">
        <v>40</v>
      </c>
      <c r="B31" s="32">
        <f>B16+B29</f>
        <v>720000</v>
      </c>
      <c r="C31" s="33"/>
    </row>
    <row r="32" spans="1:3" s="3" customFormat="1" ht="15.75">
      <c r="A32" s="4" t="s">
        <v>50</v>
      </c>
      <c r="B32" s="18"/>
      <c r="C32" s="4"/>
    </row>
    <row r="33" spans="1:3" s="3" customFormat="1" ht="15.75">
      <c r="A33" s="3" t="s">
        <v>52</v>
      </c>
      <c r="B33" s="18"/>
      <c r="C33" s="4"/>
    </row>
    <row r="34" spans="1:2" s="3" customFormat="1" ht="15.75">
      <c r="A34" s="4" t="s">
        <v>48</v>
      </c>
      <c r="B34" s="7">
        <v>24000</v>
      </c>
    </row>
    <row r="35" spans="1:2" s="3" customFormat="1" ht="15.75">
      <c r="A35" s="3" t="s">
        <v>51</v>
      </c>
      <c r="B35" s="7">
        <v>3600</v>
      </c>
    </row>
    <row r="36" s="3" customFormat="1" ht="15.75">
      <c r="B36" s="7"/>
    </row>
    <row r="37" s="3" customFormat="1" ht="15.75">
      <c r="B37" s="7"/>
    </row>
    <row r="38" s="3" customFormat="1" ht="15.75">
      <c r="B38" s="7"/>
    </row>
    <row r="39" s="3" customFormat="1" ht="15.75">
      <c r="B39" s="7"/>
    </row>
    <row r="40" spans="1:2" s="3" customFormat="1" ht="15.75">
      <c r="A40" s="3" t="s">
        <v>59</v>
      </c>
      <c r="B40" s="7"/>
    </row>
    <row r="41" spans="1:3" s="3" customFormat="1" ht="15.75">
      <c r="A41" s="3" t="s">
        <v>49</v>
      </c>
      <c r="B41" s="7" t="s">
        <v>53</v>
      </c>
      <c r="C41" s="3" t="s">
        <v>58</v>
      </c>
    </row>
    <row r="42" spans="1:2" s="3" customFormat="1" ht="15.75">
      <c r="A42" s="3" t="s">
        <v>54</v>
      </c>
      <c r="B42" s="7">
        <v>1200</v>
      </c>
    </row>
    <row r="43" spans="1:2" s="3" customFormat="1" ht="15.75">
      <c r="A43" s="3" t="s">
        <v>55</v>
      </c>
      <c r="B43" s="7">
        <v>70</v>
      </c>
    </row>
    <row r="44" spans="1:3" s="3" customFormat="1" ht="15.75">
      <c r="A44" s="3" t="s">
        <v>56</v>
      </c>
      <c r="B44" s="7">
        <v>2400</v>
      </c>
      <c r="C44" s="3" t="s">
        <v>57</v>
      </c>
    </row>
    <row r="45" s="3" customFormat="1" ht="15.75">
      <c r="B45" s="7"/>
    </row>
    <row r="46" s="3" customFormat="1" ht="15.75">
      <c r="B46" s="7"/>
    </row>
    <row r="47" s="3" customFormat="1" ht="15.75">
      <c r="B47" s="7"/>
    </row>
    <row r="48" s="3" customFormat="1" ht="15.75">
      <c r="B48" s="7"/>
    </row>
    <row r="49" s="3" customFormat="1" ht="15.75">
      <c r="B49" s="7"/>
    </row>
    <row r="50" s="3" customFormat="1" ht="15.75">
      <c r="B50" s="7"/>
    </row>
    <row r="51" s="3" customFormat="1" ht="15.75">
      <c r="B51" s="7"/>
    </row>
    <row r="52" s="3" customFormat="1" ht="15.75">
      <c r="B52" s="7"/>
    </row>
    <row r="53" s="3" customFormat="1" ht="15.75">
      <c r="B53" s="7"/>
    </row>
    <row r="54" s="3" customFormat="1" ht="15.75">
      <c r="B54" s="7"/>
    </row>
    <row r="55" s="3" customFormat="1" ht="15.75">
      <c r="B55" s="7"/>
    </row>
    <row r="56" s="3" customFormat="1" ht="15.75">
      <c r="B56" s="7"/>
    </row>
    <row r="57" s="3" customFormat="1" ht="15.75">
      <c r="B57" s="7"/>
    </row>
    <row r="58" s="3" customFormat="1" ht="15.75">
      <c r="B58" s="7"/>
    </row>
    <row r="59" s="3" customFormat="1" ht="15.75">
      <c r="B59" s="7"/>
    </row>
    <row r="60" s="3" customFormat="1" ht="15.75">
      <c r="B60" s="7"/>
    </row>
    <row r="61" s="3" customFormat="1" ht="15.75">
      <c r="B61" s="7"/>
    </row>
    <row r="62" s="3" customFormat="1" ht="15.75">
      <c r="B62" s="7"/>
    </row>
    <row r="63" s="3" customFormat="1" ht="15.75">
      <c r="B63" s="7"/>
    </row>
  </sheetData>
  <printOptions/>
  <pageMargins left="0.75" right="0.63" top="0.73" bottom="0.74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 SR - OKSAV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Pavol Rybár</cp:lastModifiedBy>
  <cp:lastPrinted>2003-01-15T14:52:06Z</cp:lastPrinted>
  <dcterms:created xsi:type="dcterms:W3CDTF">2003-01-13T10:32:14Z</dcterms:created>
  <dcterms:modified xsi:type="dcterms:W3CDTF">2003-01-17T07:20:49Z</dcterms:modified>
  <cp:category/>
  <cp:version/>
  <cp:contentType/>
  <cp:contentStatus/>
</cp:coreProperties>
</file>