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2004" sheetId="1" r:id="rId1"/>
    <sheet name="2005" sheetId="2" r:id="rId2"/>
    <sheet name="2006" sheetId="3" r:id="rId3"/>
    <sheet name="2004-2006" sheetId="4" r:id="rId4"/>
  </sheets>
  <definedNames/>
  <calcPr fullCalcOnLoad="1"/>
</workbook>
</file>

<file path=xl/sharedStrings.xml><?xml version="1.0" encoding="utf-8"?>
<sst xmlns="http://schemas.openxmlformats.org/spreadsheetml/2006/main" count="455" uniqueCount="62">
  <si>
    <t>Verejné zdroje</t>
  </si>
  <si>
    <t>Súkromné zdroje</t>
  </si>
  <si>
    <t>Spolu</t>
  </si>
  <si>
    <t>Národné zdroje</t>
  </si>
  <si>
    <t>ERDF</t>
  </si>
  <si>
    <t>ESF</t>
  </si>
  <si>
    <t>EAGGF</t>
  </si>
  <si>
    <t>FIFG</t>
  </si>
  <si>
    <t>Priorita 1</t>
  </si>
  <si>
    <t>Opatrenie 1.1</t>
  </si>
  <si>
    <t>Opatrenie 1.2</t>
  </si>
  <si>
    <t>Opatrenie 1.3</t>
  </si>
  <si>
    <t>Priorita 2</t>
  </si>
  <si>
    <t>Opatrenie 2.1</t>
  </si>
  <si>
    <t>Opatrenie 2.2</t>
  </si>
  <si>
    <t>Opatrenie 2.3</t>
  </si>
  <si>
    <t>Opatrenie 2.4</t>
  </si>
  <si>
    <t>Priorita 3</t>
  </si>
  <si>
    <t>Opatrenie 3.1</t>
  </si>
  <si>
    <t>Podopatrenie 3.1.1</t>
  </si>
  <si>
    <t>Podopatrenie 3.1.2</t>
  </si>
  <si>
    <t>Podopatrenie 3.1.3</t>
  </si>
  <si>
    <t>Podopatrenie 3.1.4</t>
  </si>
  <si>
    <t>Opatrenie 3.2</t>
  </si>
  <si>
    <t>Opatrenie 3.3</t>
  </si>
  <si>
    <t>Opatrenie 3.4</t>
  </si>
  <si>
    <t>Technická pomoc</t>
  </si>
  <si>
    <t xml:space="preserve">Spolu ERDF </t>
  </si>
  <si>
    <t xml:space="preserve">Spolu ESF </t>
  </si>
  <si>
    <t xml:space="preserve">Spolu EAGGF </t>
  </si>
  <si>
    <t xml:space="preserve">Spolu FIFG </t>
  </si>
  <si>
    <t>Priorita/Opatrenie</t>
  </si>
  <si>
    <t>Oblasť
intervencie</t>
  </si>
  <si>
    <t>Verejné zdroje
 spolu</t>
  </si>
  <si>
    <t>Zdroje ES</t>
  </si>
  <si>
    <t>Zdroje ES
 spolu</t>
  </si>
  <si>
    <t>Národné zdroje 
spolu</t>
  </si>
  <si>
    <t>ŠR</t>
  </si>
  <si>
    <t>Samospráva</t>
  </si>
  <si>
    <t>Pôvodný finančný plán</t>
  </si>
  <si>
    <t>Referenčné číslo EK pre OP ZI : 2003SK161PO001</t>
  </si>
  <si>
    <t>Názov: Operačný program Základná infraštruktúra</t>
  </si>
  <si>
    <t>Posledné rozhodnutie EK ohľadne OP ZI:29/06/2004 - C(2004)2550</t>
  </si>
  <si>
    <t>Upravený finančný plán</t>
  </si>
  <si>
    <t>191 023 285</t>
  </si>
  <si>
    <t>188 623 117</t>
  </si>
  <si>
    <t>140 998 533</t>
  </si>
  <si>
    <t>47 624 584</t>
  </si>
  <si>
    <t>43 790 346</t>
  </si>
  <si>
    <t xml:space="preserve">3 834 238 </t>
  </si>
  <si>
    <t>3.1</t>
  </si>
  <si>
    <t>3.4</t>
  </si>
  <si>
    <t>3.5</t>
  </si>
  <si>
    <t>3.6</t>
  </si>
  <si>
    <t>3.2.2</t>
  </si>
  <si>
    <t>1.3</t>
  </si>
  <si>
    <t>Ostatné verejné zdroje</t>
  </si>
  <si>
    <t>Príloha č. 3.1 Finančná tabuľka podľa priorít a opatrení pre Operačný program Základná infraštruktúra na rok 2004 - alternatíva 2</t>
  </si>
  <si>
    <t>Príloha č. 3.2 Finančná tabuľka podľa priorít a opatrení pre Operačný program Základná infraštruktúra na rok 2005 - alternatíva 2</t>
  </si>
  <si>
    <t>Príloha č. 3.3 Finančná tabuľka podľa priorít a opatrení pre Operačný program Základná infraštruktúra na rok 2006 - alternatíva 2</t>
  </si>
  <si>
    <t>Príloha č. 3 Finančná tabuľka podľa priorít a opatrení pre Operačný program Základná infraštruktúra na r. 2004 - 2006 - alternatíva 2</t>
  </si>
  <si>
    <t>v bežných cenách v EUR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</si>
</sst>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5" fillId="2" borderId="9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2" borderId="11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3" fillId="3" borderId="4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2" borderId="5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3" fillId="2" borderId="11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G68" sqref="G68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0.140625" style="0" bestFit="1" customWidth="1"/>
  </cols>
  <sheetData>
    <row r="1" spans="1:14" ht="12.7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49" t="s">
        <v>61</v>
      </c>
      <c r="N3" s="2"/>
    </row>
    <row r="4" spans="1:14" ht="12.75">
      <c r="A4" s="63" t="s">
        <v>31</v>
      </c>
      <c r="B4" s="64"/>
      <c r="C4" s="61" t="s">
        <v>32</v>
      </c>
      <c r="D4" s="61" t="s">
        <v>2</v>
      </c>
      <c r="E4" s="62" t="s">
        <v>0</v>
      </c>
      <c r="F4" s="62"/>
      <c r="G4" s="62"/>
      <c r="H4" s="62"/>
      <c r="I4" s="62"/>
      <c r="J4" s="62"/>
      <c r="K4" s="62"/>
      <c r="L4" s="62"/>
      <c r="M4" s="62"/>
      <c r="N4" s="59" t="s">
        <v>1</v>
      </c>
    </row>
    <row r="5" spans="1:14" ht="12.75">
      <c r="A5" s="63"/>
      <c r="B5" s="64"/>
      <c r="C5" s="59"/>
      <c r="D5" s="59"/>
      <c r="E5" s="61" t="s">
        <v>33</v>
      </c>
      <c r="F5" s="62" t="s">
        <v>34</v>
      </c>
      <c r="G5" s="62"/>
      <c r="H5" s="62"/>
      <c r="I5" s="62"/>
      <c r="J5" s="62"/>
      <c r="K5" s="62" t="s">
        <v>3</v>
      </c>
      <c r="L5" s="62"/>
      <c r="M5" s="62"/>
      <c r="N5" s="59"/>
    </row>
    <row r="6" spans="1:14" ht="33.75">
      <c r="A6" s="65"/>
      <c r="B6" s="66"/>
      <c r="C6" s="60"/>
      <c r="D6" s="60"/>
      <c r="E6" s="60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0"/>
    </row>
    <row r="7" spans="1:14" ht="12" customHeight="1">
      <c r="A7" s="57" t="s">
        <v>8</v>
      </c>
      <c r="B7" s="58"/>
      <c r="C7" s="39"/>
      <c r="D7" s="17">
        <v>64270424</v>
      </c>
      <c r="E7" s="18">
        <v>64270424</v>
      </c>
      <c r="F7" s="17">
        <v>48202818</v>
      </c>
      <c r="G7" s="18">
        <v>48202818</v>
      </c>
      <c r="H7" s="19"/>
      <c r="I7" s="20"/>
      <c r="J7" s="19"/>
      <c r="K7" s="18">
        <v>16067606</v>
      </c>
      <c r="L7" s="17">
        <v>16067606</v>
      </c>
      <c r="M7" s="20"/>
      <c r="N7" s="21"/>
    </row>
    <row r="8" spans="1:14" ht="12" customHeight="1">
      <c r="A8" s="50" t="s">
        <v>9</v>
      </c>
      <c r="B8" s="51"/>
      <c r="C8" s="40" t="s">
        <v>50</v>
      </c>
      <c r="D8" s="22">
        <v>20939150</v>
      </c>
      <c r="E8" s="23">
        <v>20939150</v>
      </c>
      <c r="F8" s="22">
        <v>15704363</v>
      </c>
      <c r="G8" s="23">
        <v>15704363</v>
      </c>
      <c r="H8" s="24"/>
      <c r="I8" s="25"/>
      <c r="J8" s="24"/>
      <c r="K8" s="23">
        <v>5234787</v>
      </c>
      <c r="L8" s="22">
        <v>5234787</v>
      </c>
      <c r="M8" s="25"/>
      <c r="N8" s="26"/>
    </row>
    <row r="9" spans="1:14" ht="12" customHeight="1">
      <c r="A9" s="50" t="s">
        <v>10</v>
      </c>
      <c r="B9" s="51"/>
      <c r="C9" s="40" t="s">
        <v>50</v>
      </c>
      <c r="D9" s="22">
        <v>42617824</v>
      </c>
      <c r="E9" s="23">
        <v>42617824</v>
      </c>
      <c r="F9" s="22">
        <v>31963367</v>
      </c>
      <c r="G9" s="23">
        <v>31963367</v>
      </c>
      <c r="H9" s="24"/>
      <c r="I9" s="25"/>
      <c r="J9" s="24"/>
      <c r="K9" s="23">
        <v>10654457</v>
      </c>
      <c r="L9" s="22">
        <v>10654457</v>
      </c>
      <c r="M9" s="25"/>
      <c r="N9" s="26"/>
    </row>
    <row r="10" spans="1:14" ht="12" customHeight="1">
      <c r="A10" s="50" t="s">
        <v>11</v>
      </c>
      <c r="B10" s="51"/>
      <c r="C10" s="40" t="s">
        <v>50</v>
      </c>
      <c r="D10" s="22">
        <v>713450</v>
      </c>
      <c r="E10" s="23">
        <v>713450</v>
      </c>
      <c r="F10" s="22">
        <v>535088</v>
      </c>
      <c r="G10" s="23">
        <v>535088</v>
      </c>
      <c r="H10" s="24"/>
      <c r="I10" s="25"/>
      <c r="J10" s="24"/>
      <c r="K10" s="23">
        <v>178362</v>
      </c>
      <c r="L10" s="22">
        <v>178362</v>
      </c>
      <c r="M10" s="25"/>
      <c r="N10" s="26"/>
    </row>
    <row r="11" spans="1:14" ht="12" customHeight="1">
      <c r="A11" s="56" t="s">
        <v>12</v>
      </c>
      <c r="B11" s="51"/>
      <c r="C11" s="38"/>
      <c r="D11" s="16">
        <v>33424709</v>
      </c>
      <c r="E11" s="27">
        <v>31744137</v>
      </c>
      <c r="F11" s="16">
        <v>22531819</v>
      </c>
      <c r="G11" s="27">
        <v>22531819</v>
      </c>
      <c r="H11" s="28"/>
      <c r="I11" s="29"/>
      <c r="J11" s="28"/>
      <c r="K11" s="27">
        <v>9212318</v>
      </c>
      <c r="L11" s="27">
        <v>7947308</v>
      </c>
      <c r="M11" s="27">
        <v>1265010</v>
      </c>
      <c r="N11" s="27">
        <v>1680572</v>
      </c>
    </row>
    <row r="12" spans="1:14" ht="12" customHeight="1">
      <c r="A12" s="50" t="s">
        <v>13</v>
      </c>
      <c r="B12" s="51"/>
      <c r="C12" s="40" t="s">
        <v>51</v>
      </c>
      <c r="D12" s="22">
        <v>14342995</v>
      </c>
      <c r="E12" s="23">
        <v>14342995</v>
      </c>
      <c r="F12" s="22">
        <v>10757246</v>
      </c>
      <c r="G12" s="23">
        <v>10757246</v>
      </c>
      <c r="H12" s="24"/>
      <c r="I12" s="25"/>
      <c r="J12" s="24"/>
      <c r="K12" s="23">
        <v>3585749</v>
      </c>
      <c r="L12" s="22">
        <v>2868599</v>
      </c>
      <c r="M12" s="23">
        <v>717150</v>
      </c>
      <c r="N12" s="26"/>
    </row>
    <row r="13" spans="1:14" ht="12" customHeight="1">
      <c r="A13" s="50" t="s">
        <v>14</v>
      </c>
      <c r="B13" s="51"/>
      <c r="C13" s="40" t="s">
        <v>51</v>
      </c>
      <c r="D13" s="22">
        <v>8808028</v>
      </c>
      <c r="E13" s="23">
        <v>8126287</v>
      </c>
      <c r="F13" s="22">
        <v>5337665</v>
      </c>
      <c r="G13" s="23">
        <v>5337665</v>
      </c>
      <c r="H13" s="24"/>
      <c r="I13" s="25"/>
      <c r="J13" s="24"/>
      <c r="K13" s="23">
        <v>2788622</v>
      </c>
      <c r="L13" s="22">
        <v>2506765</v>
      </c>
      <c r="M13" s="23">
        <v>281857</v>
      </c>
      <c r="N13" s="30">
        <v>681741</v>
      </c>
    </row>
    <row r="14" spans="1:14" ht="12" customHeight="1">
      <c r="A14" s="50" t="s">
        <v>15</v>
      </c>
      <c r="B14" s="51"/>
      <c r="C14" s="40" t="s">
        <v>51</v>
      </c>
      <c r="D14" s="22">
        <v>8490941</v>
      </c>
      <c r="E14" s="23">
        <v>7492110</v>
      </c>
      <c r="F14" s="22">
        <v>5099849</v>
      </c>
      <c r="G14" s="23">
        <v>5099849</v>
      </c>
      <c r="H14" s="24"/>
      <c r="I14" s="25"/>
      <c r="J14" s="24"/>
      <c r="K14" s="23">
        <v>2392261</v>
      </c>
      <c r="L14" s="22">
        <v>2126258</v>
      </c>
      <c r="M14" s="23">
        <v>266003</v>
      </c>
      <c r="N14" s="30">
        <v>998831</v>
      </c>
    </row>
    <row r="15" spans="1:14" ht="12" customHeight="1">
      <c r="A15" s="50" t="s">
        <v>16</v>
      </c>
      <c r="B15" s="51"/>
      <c r="C15" s="40" t="s">
        <v>52</v>
      </c>
      <c r="D15" s="22">
        <v>1782745</v>
      </c>
      <c r="E15" s="23">
        <v>1782745</v>
      </c>
      <c r="F15" s="22">
        <v>1337059</v>
      </c>
      <c r="G15" s="23">
        <v>1337059</v>
      </c>
      <c r="H15" s="24"/>
      <c r="I15" s="25"/>
      <c r="J15" s="24"/>
      <c r="K15" s="23">
        <v>445686</v>
      </c>
      <c r="L15" s="22">
        <v>445686</v>
      </c>
      <c r="M15" s="25"/>
      <c r="N15" s="26"/>
    </row>
    <row r="16" spans="1:14" ht="12" customHeight="1">
      <c r="A16" s="56" t="s">
        <v>17</v>
      </c>
      <c r="B16" s="51"/>
      <c r="C16" s="38"/>
      <c r="D16" s="16">
        <v>28590574</v>
      </c>
      <c r="E16" s="27">
        <v>28590574</v>
      </c>
      <c r="F16" s="16">
        <v>22243267</v>
      </c>
      <c r="G16" s="27">
        <v>22243267</v>
      </c>
      <c r="H16" s="28"/>
      <c r="I16" s="29"/>
      <c r="J16" s="28"/>
      <c r="K16" s="27">
        <v>6347307</v>
      </c>
      <c r="L16" s="16">
        <v>4917779</v>
      </c>
      <c r="M16" s="27">
        <v>1429528</v>
      </c>
      <c r="N16" s="31"/>
    </row>
    <row r="17" spans="1:14" ht="12" customHeight="1">
      <c r="A17" s="50" t="s">
        <v>18</v>
      </c>
      <c r="B17" s="51"/>
      <c r="C17" s="40" t="s">
        <v>53</v>
      </c>
      <c r="D17" s="22">
        <v>16006720</v>
      </c>
      <c r="E17" s="23">
        <v>16006720</v>
      </c>
      <c r="F17" s="22">
        <v>12805376</v>
      </c>
      <c r="G17" s="23">
        <v>12805376</v>
      </c>
      <c r="H17" s="24"/>
      <c r="I17" s="25"/>
      <c r="J17" s="24"/>
      <c r="K17" s="23">
        <v>3201344</v>
      </c>
      <c r="L17" s="22">
        <v>2401008</v>
      </c>
      <c r="M17" s="23">
        <v>800336</v>
      </c>
      <c r="N17" s="26"/>
    </row>
    <row r="18" spans="1:14" ht="12" customHeight="1">
      <c r="A18" s="50" t="s">
        <v>19</v>
      </c>
      <c r="B18" s="51"/>
      <c r="C18" s="40"/>
      <c r="D18" s="22">
        <v>6002561</v>
      </c>
      <c r="E18" s="23">
        <v>6002561</v>
      </c>
      <c r="F18" s="22">
        <v>4802049</v>
      </c>
      <c r="G18" s="23">
        <v>4802049</v>
      </c>
      <c r="H18" s="24"/>
      <c r="I18" s="25"/>
      <c r="J18" s="24"/>
      <c r="K18" s="23">
        <v>1200512</v>
      </c>
      <c r="L18" s="22">
        <v>900384</v>
      </c>
      <c r="M18" s="23">
        <v>300128</v>
      </c>
      <c r="N18" s="26"/>
    </row>
    <row r="19" spans="1:14" ht="12" customHeight="1">
      <c r="A19" s="50" t="s">
        <v>20</v>
      </c>
      <c r="B19" s="51"/>
      <c r="C19" s="40"/>
      <c r="D19" s="22">
        <v>6002561</v>
      </c>
      <c r="E19" s="23">
        <v>6002561</v>
      </c>
      <c r="F19" s="22">
        <v>4802049</v>
      </c>
      <c r="G19" s="23">
        <v>4802049</v>
      </c>
      <c r="H19" s="24"/>
      <c r="I19" s="25"/>
      <c r="J19" s="24"/>
      <c r="K19" s="23">
        <v>1200512</v>
      </c>
      <c r="L19" s="22">
        <v>900384</v>
      </c>
      <c r="M19" s="23">
        <v>300128</v>
      </c>
      <c r="N19" s="26"/>
    </row>
    <row r="20" spans="1:14" ht="12" customHeight="1">
      <c r="A20" s="50" t="s">
        <v>21</v>
      </c>
      <c r="B20" s="51"/>
      <c r="C20" s="40"/>
      <c r="D20" s="22">
        <v>2000799</v>
      </c>
      <c r="E20" s="23">
        <v>2000799</v>
      </c>
      <c r="F20" s="22">
        <v>1600639</v>
      </c>
      <c r="G20" s="23">
        <v>1600639</v>
      </c>
      <c r="H20" s="24"/>
      <c r="I20" s="25"/>
      <c r="J20" s="24"/>
      <c r="K20" s="23">
        <v>400160</v>
      </c>
      <c r="L20" s="22">
        <v>300120</v>
      </c>
      <c r="M20" s="23">
        <v>100040</v>
      </c>
      <c r="N20" s="26"/>
    </row>
    <row r="21" spans="1:14" ht="12" customHeight="1">
      <c r="A21" s="50" t="s">
        <v>22</v>
      </c>
      <c r="B21" s="51"/>
      <c r="C21" s="40"/>
      <c r="D21" s="22">
        <v>2000799</v>
      </c>
      <c r="E21" s="23">
        <v>2000799</v>
      </c>
      <c r="F21" s="22">
        <v>1600639</v>
      </c>
      <c r="G21" s="23">
        <v>1600639</v>
      </c>
      <c r="H21" s="24"/>
      <c r="I21" s="25"/>
      <c r="J21" s="24"/>
      <c r="K21" s="23">
        <v>400160</v>
      </c>
      <c r="L21" s="22">
        <v>300120</v>
      </c>
      <c r="M21" s="23">
        <v>100040</v>
      </c>
      <c r="N21" s="26"/>
    </row>
    <row r="22" spans="1:14" ht="12" customHeight="1">
      <c r="A22" s="50" t="s">
        <v>23</v>
      </c>
      <c r="B22" s="51"/>
      <c r="C22" s="40" t="s">
        <v>54</v>
      </c>
      <c r="D22" s="22">
        <v>3202952</v>
      </c>
      <c r="E22" s="23">
        <v>3202952</v>
      </c>
      <c r="F22" s="22">
        <v>2402214</v>
      </c>
      <c r="G22" s="23">
        <v>2402214</v>
      </c>
      <c r="H22" s="24"/>
      <c r="I22" s="25"/>
      <c r="J22" s="24"/>
      <c r="K22" s="23">
        <v>800738</v>
      </c>
      <c r="L22" s="22">
        <v>640590</v>
      </c>
      <c r="M22" s="23">
        <v>160148</v>
      </c>
      <c r="N22" s="26"/>
    </row>
    <row r="23" spans="1:14" ht="12" customHeight="1">
      <c r="A23" s="50" t="s">
        <v>24</v>
      </c>
      <c r="B23" s="51"/>
      <c r="C23" s="40" t="s">
        <v>52</v>
      </c>
      <c r="D23" s="22">
        <v>1067534</v>
      </c>
      <c r="E23" s="23">
        <v>1067534</v>
      </c>
      <c r="F23" s="22">
        <v>800650</v>
      </c>
      <c r="G23" s="23">
        <v>800650</v>
      </c>
      <c r="H23" s="24"/>
      <c r="I23" s="25"/>
      <c r="J23" s="24"/>
      <c r="K23" s="23">
        <v>266884</v>
      </c>
      <c r="L23" s="22">
        <v>213507</v>
      </c>
      <c r="M23" s="23">
        <v>53377</v>
      </c>
      <c r="N23" s="26"/>
    </row>
    <row r="24" spans="1:14" ht="12" customHeight="1">
      <c r="A24" s="50" t="s">
        <v>25</v>
      </c>
      <c r="B24" s="51"/>
      <c r="C24" s="40" t="s">
        <v>55</v>
      </c>
      <c r="D24" s="22">
        <v>8313368</v>
      </c>
      <c r="E24" s="23">
        <v>8313368</v>
      </c>
      <c r="F24" s="22">
        <v>6235027</v>
      </c>
      <c r="G24" s="23">
        <v>6235027</v>
      </c>
      <c r="H24" s="24"/>
      <c r="I24" s="25"/>
      <c r="J24" s="24"/>
      <c r="K24" s="23">
        <v>2078341</v>
      </c>
      <c r="L24" s="22">
        <v>1662674</v>
      </c>
      <c r="M24" s="23">
        <v>415667</v>
      </c>
      <c r="N24" s="26"/>
    </row>
    <row r="25" spans="1:14" ht="12" customHeight="1">
      <c r="A25" s="54" t="s">
        <v>26</v>
      </c>
      <c r="B25" s="55"/>
      <c r="C25" s="41"/>
      <c r="D25" s="16">
        <v>7663690</v>
      </c>
      <c r="E25" s="27">
        <v>7663690</v>
      </c>
      <c r="F25" s="16">
        <v>5747767</v>
      </c>
      <c r="G25" s="27">
        <v>5747767</v>
      </c>
      <c r="H25" s="28"/>
      <c r="I25" s="29"/>
      <c r="J25" s="28"/>
      <c r="K25" s="27">
        <v>1915923</v>
      </c>
      <c r="L25" s="16">
        <v>1915923</v>
      </c>
      <c r="M25" s="29"/>
      <c r="N25" s="31"/>
    </row>
    <row r="26" spans="1:14" ht="12" customHeight="1" hidden="1">
      <c r="A26" s="50" t="s">
        <v>27</v>
      </c>
      <c r="B26" s="51"/>
      <c r="C26" s="40"/>
      <c r="D26" s="22">
        <v>24589823</v>
      </c>
      <c r="E26" s="25"/>
      <c r="F26" s="22">
        <v>24589823</v>
      </c>
      <c r="G26" s="23">
        <v>24589823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0" t="s">
        <v>28</v>
      </c>
      <c r="B27" s="51"/>
      <c r="C27" s="40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0" t="s">
        <v>29</v>
      </c>
      <c r="B28" s="51"/>
      <c r="C28" s="42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0" t="s">
        <v>30</v>
      </c>
      <c r="B29" s="51"/>
      <c r="C29" s="40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2" t="s">
        <v>2</v>
      </c>
      <c r="B30" s="53"/>
      <c r="C30" s="43"/>
      <c r="D30" s="33">
        <v>133949397</v>
      </c>
      <c r="E30" s="33">
        <v>132268825</v>
      </c>
      <c r="F30" s="33">
        <v>98725671</v>
      </c>
      <c r="G30" s="33">
        <v>98725671</v>
      </c>
      <c r="H30" s="33"/>
      <c r="I30" s="33"/>
      <c r="J30" s="33"/>
      <c r="K30" s="33">
        <v>33543154</v>
      </c>
      <c r="L30" s="33">
        <v>30848616</v>
      </c>
      <c r="M30" s="33">
        <v>2694538</v>
      </c>
      <c r="N30" s="33">
        <v>1680572</v>
      </c>
    </row>
    <row r="31" spans="1:14" ht="12.75" hidden="1">
      <c r="A31" s="67" t="s">
        <v>27</v>
      </c>
      <c r="B31" s="68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69" t="s">
        <v>28</v>
      </c>
      <c r="B32" s="70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69" t="s">
        <v>29</v>
      </c>
      <c r="B33" s="70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69" t="s">
        <v>30</v>
      </c>
      <c r="B34" s="70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6" spans="1:2" ht="12.75">
      <c r="A36" s="34" t="s">
        <v>43</v>
      </c>
      <c r="B36" s="34"/>
    </row>
    <row r="37" ht="12.75">
      <c r="M37" s="49" t="s">
        <v>61</v>
      </c>
    </row>
    <row r="38" spans="1:14" ht="12.75">
      <c r="A38" s="63" t="s">
        <v>31</v>
      </c>
      <c r="B38" s="64"/>
      <c r="C38" s="61" t="s">
        <v>32</v>
      </c>
      <c r="D38" s="61" t="s">
        <v>2</v>
      </c>
      <c r="E38" s="62" t="s">
        <v>0</v>
      </c>
      <c r="F38" s="62"/>
      <c r="G38" s="62"/>
      <c r="H38" s="62"/>
      <c r="I38" s="62"/>
      <c r="J38" s="62"/>
      <c r="K38" s="62"/>
      <c r="L38" s="62"/>
      <c r="M38" s="62"/>
      <c r="N38" s="59" t="s">
        <v>1</v>
      </c>
    </row>
    <row r="39" spans="1:14" ht="12.75">
      <c r="A39" s="63"/>
      <c r="B39" s="64"/>
      <c r="C39" s="59"/>
      <c r="D39" s="59"/>
      <c r="E39" s="61" t="s">
        <v>33</v>
      </c>
      <c r="F39" s="62" t="s">
        <v>34</v>
      </c>
      <c r="G39" s="62"/>
      <c r="H39" s="62"/>
      <c r="I39" s="62"/>
      <c r="J39" s="62"/>
      <c r="K39" s="62" t="s">
        <v>3</v>
      </c>
      <c r="L39" s="62"/>
      <c r="M39" s="62"/>
      <c r="N39" s="59"/>
    </row>
    <row r="40" spans="1:14" ht="33.75">
      <c r="A40" s="65"/>
      <c r="B40" s="66"/>
      <c r="C40" s="60"/>
      <c r="D40" s="60"/>
      <c r="E40" s="60"/>
      <c r="F40" s="11" t="s">
        <v>35</v>
      </c>
      <c r="G40" s="11" t="s">
        <v>4</v>
      </c>
      <c r="H40" s="11" t="s">
        <v>5</v>
      </c>
      <c r="I40" s="11" t="s">
        <v>6</v>
      </c>
      <c r="J40" s="11" t="s">
        <v>7</v>
      </c>
      <c r="K40" s="11" t="s">
        <v>36</v>
      </c>
      <c r="L40" s="11" t="s">
        <v>37</v>
      </c>
      <c r="M40" s="11" t="s">
        <v>56</v>
      </c>
      <c r="N40" s="60"/>
    </row>
    <row r="41" spans="1:14" ht="12.75">
      <c r="A41" s="57" t="s">
        <v>8</v>
      </c>
      <c r="B41" s="58"/>
      <c r="C41" s="39"/>
      <c r="D41" s="17">
        <v>64270424</v>
      </c>
      <c r="E41" s="18">
        <v>64270423.5</v>
      </c>
      <c r="F41" s="17">
        <v>48202818</v>
      </c>
      <c r="G41" s="18">
        <v>48202818</v>
      </c>
      <c r="H41" s="19"/>
      <c r="I41" s="20"/>
      <c r="J41" s="19"/>
      <c r="K41" s="18">
        <v>16067605.5</v>
      </c>
      <c r="L41" s="17">
        <v>13901041.6</v>
      </c>
      <c r="M41" s="20">
        <v>2166563.7</v>
      </c>
      <c r="N41" s="21"/>
    </row>
    <row r="42" spans="1:14" ht="12.75">
      <c r="A42" s="50" t="s">
        <v>9</v>
      </c>
      <c r="B42" s="51"/>
      <c r="C42" s="40" t="s">
        <v>50</v>
      </c>
      <c r="D42" s="22">
        <v>20939150</v>
      </c>
      <c r="E42" s="23">
        <v>20939150</v>
      </c>
      <c r="F42" s="22">
        <v>15704363</v>
      </c>
      <c r="G42" s="23">
        <v>15704363</v>
      </c>
      <c r="H42" s="24"/>
      <c r="I42" s="25"/>
      <c r="J42" s="24"/>
      <c r="K42" s="23">
        <v>5234787</v>
      </c>
      <c r="L42" s="22">
        <v>5234787</v>
      </c>
      <c r="M42" s="25"/>
      <c r="N42" s="26"/>
    </row>
    <row r="43" spans="1:15" ht="12.75">
      <c r="A43" s="50" t="s">
        <v>10</v>
      </c>
      <c r="B43" s="51"/>
      <c r="C43" s="40" t="s">
        <v>50</v>
      </c>
      <c r="D43" s="22">
        <v>42617824</v>
      </c>
      <c r="E43" s="23">
        <v>42617824</v>
      </c>
      <c r="F43" s="22">
        <v>31963367</v>
      </c>
      <c r="G43" s="23">
        <v>31963367</v>
      </c>
      <c r="H43" s="24"/>
      <c r="I43" s="25"/>
      <c r="J43" s="24"/>
      <c r="K43" s="23">
        <v>10654457</v>
      </c>
      <c r="L43" s="22">
        <v>8523565.6</v>
      </c>
      <c r="M43" s="25">
        <v>2130891.2</v>
      </c>
      <c r="N43" s="26"/>
      <c r="O43" s="35"/>
    </row>
    <row r="44" spans="1:15" ht="12.75">
      <c r="A44" s="50" t="s">
        <v>11</v>
      </c>
      <c r="B44" s="51"/>
      <c r="C44" s="40" t="s">
        <v>50</v>
      </c>
      <c r="D44" s="22">
        <v>713450</v>
      </c>
      <c r="E44" s="23">
        <v>713449.5</v>
      </c>
      <c r="F44" s="22">
        <v>535088</v>
      </c>
      <c r="G44" s="23">
        <v>535088</v>
      </c>
      <c r="H44" s="24"/>
      <c r="I44" s="25"/>
      <c r="J44" s="24"/>
      <c r="K44" s="23">
        <v>178361.5</v>
      </c>
      <c r="L44" s="22">
        <v>142689</v>
      </c>
      <c r="M44" s="25">
        <v>35672.5</v>
      </c>
      <c r="N44" s="26"/>
      <c r="O44" s="35"/>
    </row>
    <row r="45" spans="1:14" ht="12.75">
      <c r="A45" s="56" t="s">
        <v>12</v>
      </c>
      <c r="B45" s="51"/>
      <c r="C45" s="38"/>
      <c r="D45" s="16">
        <v>33424709</v>
      </c>
      <c r="E45" s="27">
        <v>31744137</v>
      </c>
      <c r="F45" s="16">
        <v>22531819</v>
      </c>
      <c r="G45" s="27">
        <v>22531819</v>
      </c>
      <c r="H45" s="28"/>
      <c r="I45" s="29"/>
      <c r="J45" s="28"/>
      <c r="K45" s="27">
        <v>9212318</v>
      </c>
      <c r="L45" s="27">
        <v>7947308</v>
      </c>
      <c r="M45" s="27">
        <v>1265010</v>
      </c>
      <c r="N45" s="27">
        <v>1680572</v>
      </c>
    </row>
    <row r="46" spans="1:14" ht="12.75">
      <c r="A46" s="50" t="s">
        <v>13</v>
      </c>
      <c r="B46" s="51"/>
      <c r="C46" s="40" t="s">
        <v>51</v>
      </c>
      <c r="D46" s="22">
        <v>14342995</v>
      </c>
      <c r="E46" s="23">
        <v>14342995</v>
      </c>
      <c r="F46" s="22">
        <v>10757246</v>
      </c>
      <c r="G46" s="23">
        <v>10757246</v>
      </c>
      <c r="H46" s="24"/>
      <c r="I46" s="25"/>
      <c r="J46" s="24"/>
      <c r="K46" s="23">
        <v>3585749</v>
      </c>
      <c r="L46" s="22">
        <v>2868599</v>
      </c>
      <c r="M46" s="23">
        <v>717150</v>
      </c>
      <c r="N46" s="26"/>
    </row>
    <row r="47" spans="1:14" ht="12.75">
      <c r="A47" s="50" t="s">
        <v>14</v>
      </c>
      <c r="B47" s="51"/>
      <c r="C47" s="40" t="s">
        <v>51</v>
      </c>
      <c r="D47" s="22">
        <v>8808028</v>
      </c>
      <c r="E47" s="23">
        <v>8126287</v>
      </c>
      <c r="F47" s="22">
        <v>5337665</v>
      </c>
      <c r="G47" s="23">
        <v>5337665</v>
      </c>
      <c r="H47" s="24"/>
      <c r="I47" s="25"/>
      <c r="J47" s="24"/>
      <c r="K47" s="23">
        <v>2788622</v>
      </c>
      <c r="L47" s="22">
        <v>2506765</v>
      </c>
      <c r="M47" s="23">
        <v>281857</v>
      </c>
      <c r="N47" s="30">
        <v>681741</v>
      </c>
    </row>
    <row r="48" spans="1:14" ht="12.75">
      <c r="A48" s="50" t="s">
        <v>15</v>
      </c>
      <c r="B48" s="51"/>
      <c r="C48" s="40" t="s">
        <v>51</v>
      </c>
      <c r="D48" s="22">
        <v>8490941</v>
      </c>
      <c r="E48" s="23">
        <v>7492110</v>
      </c>
      <c r="F48" s="22">
        <v>5099849</v>
      </c>
      <c r="G48" s="23">
        <v>5099849</v>
      </c>
      <c r="H48" s="24"/>
      <c r="I48" s="25"/>
      <c r="J48" s="24"/>
      <c r="K48" s="23">
        <v>2392261</v>
      </c>
      <c r="L48" s="22">
        <v>2126258</v>
      </c>
      <c r="M48" s="23">
        <v>266003</v>
      </c>
      <c r="N48" s="30">
        <v>998831</v>
      </c>
    </row>
    <row r="49" spans="1:14" ht="12.75">
      <c r="A49" s="50" t="s">
        <v>16</v>
      </c>
      <c r="B49" s="51"/>
      <c r="C49" s="40" t="s">
        <v>52</v>
      </c>
      <c r="D49" s="22">
        <v>1782745</v>
      </c>
      <c r="E49" s="23">
        <v>1782745</v>
      </c>
      <c r="F49" s="22">
        <v>1337059</v>
      </c>
      <c r="G49" s="23">
        <v>1337059</v>
      </c>
      <c r="H49" s="24"/>
      <c r="I49" s="25"/>
      <c r="J49" s="24"/>
      <c r="K49" s="23">
        <v>445686</v>
      </c>
      <c r="L49" s="22">
        <v>445686</v>
      </c>
      <c r="M49" s="25"/>
      <c r="N49" s="26"/>
    </row>
    <row r="50" spans="1:14" ht="12.75">
      <c r="A50" s="56" t="s">
        <v>17</v>
      </c>
      <c r="B50" s="51"/>
      <c r="C50" s="38"/>
      <c r="D50" s="16">
        <v>28590574</v>
      </c>
      <c r="E50" s="27">
        <v>28590574</v>
      </c>
      <c r="F50" s="16">
        <v>22243267</v>
      </c>
      <c r="G50" s="27">
        <v>22243267</v>
      </c>
      <c r="H50" s="28"/>
      <c r="I50" s="29"/>
      <c r="J50" s="28"/>
      <c r="K50" s="27">
        <v>6347307</v>
      </c>
      <c r="L50" s="16">
        <v>4917779</v>
      </c>
      <c r="M50" s="27">
        <v>1429528</v>
      </c>
      <c r="N50" s="31"/>
    </row>
    <row r="51" spans="1:14" ht="12.75">
      <c r="A51" s="50" t="s">
        <v>18</v>
      </c>
      <c r="B51" s="51"/>
      <c r="C51" s="40" t="s">
        <v>53</v>
      </c>
      <c r="D51" s="22">
        <v>16006720</v>
      </c>
      <c r="E51" s="23">
        <v>16006720</v>
      </c>
      <c r="F51" s="22">
        <v>12805376</v>
      </c>
      <c r="G51" s="23">
        <v>12805376</v>
      </c>
      <c r="H51" s="24"/>
      <c r="I51" s="25"/>
      <c r="J51" s="24"/>
      <c r="K51" s="23">
        <v>3201344</v>
      </c>
      <c r="L51" s="22">
        <v>2401008</v>
      </c>
      <c r="M51" s="23">
        <v>800336</v>
      </c>
      <c r="N51" s="26"/>
    </row>
    <row r="52" spans="1:14" ht="12.75">
      <c r="A52" s="50" t="s">
        <v>19</v>
      </c>
      <c r="B52" s="51"/>
      <c r="C52" s="45"/>
      <c r="D52" s="23">
        <v>6002561</v>
      </c>
      <c r="E52" s="23">
        <v>6002561</v>
      </c>
      <c r="F52" s="22">
        <v>4802049</v>
      </c>
      <c r="G52" s="23">
        <v>4802049</v>
      </c>
      <c r="H52" s="24"/>
      <c r="I52" s="25"/>
      <c r="J52" s="24"/>
      <c r="K52" s="23">
        <v>1200512</v>
      </c>
      <c r="L52" s="22">
        <v>900384</v>
      </c>
      <c r="M52" s="23">
        <v>300128</v>
      </c>
      <c r="N52" s="26"/>
    </row>
    <row r="53" spans="1:14" ht="12.75">
      <c r="A53" s="50" t="s">
        <v>20</v>
      </c>
      <c r="B53" s="51"/>
      <c r="C53" s="45"/>
      <c r="D53" s="23">
        <v>6002561</v>
      </c>
      <c r="E53" s="23">
        <v>6002561</v>
      </c>
      <c r="F53" s="22">
        <v>4802049</v>
      </c>
      <c r="G53" s="23">
        <v>4802049</v>
      </c>
      <c r="H53" s="24"/>
      <c r="I53" s="25"/>
      <c r="J53" s="24"/>
      <c r="K53" s="23">
        <v>1200512</v>
      </c>
      <c r="L53" s="22">
        <v>900384</v>
      </c>
      <c r="M53" s="23">
        <v>300128</v>
      </c>
      <c r="N53" s="26"/>
    </row>
    <row r="54" spans="1:14" ht="12.75">
      <c r="A54" s="50" t="s">
        <v>21</v>
      </c>
      <c r="B54" s="51"/>
      <c r="C54" s="45"/>
      <c r="D54" s="23">
        <v>2000799</v>
      </c>
      <c r="E54" s="23">
        <v>2000799</v>
      </c>
      <c r="F54" s="22">
        <v>1600639</v>
      </c>
      <c r="G54" s="23">
        <v>1600639</v>
      </c>
      <c r="H54" s="24"/>
      <c r="I54" s="25"/>
      <c r="J54" s="24"/>
      <c r="K54" s="23">
        <v>400160</v>
      </c>
      <c r="L54" s="22">
        <v>300120</v>
      </c>
      <c r="M54" s="23">
        <v>100040</v>
      </c>
      <c r="N54" s="26"/>
    </row>
    <row r="55" spans="1:14" ht="12.75">
      <c r="A55" s="50" t="s">
        <v>22</v>
      </c>
      <c r="B55" s="51"/>
      <c r="C55" s="45"/>
      <c r="D55" s="23">
        <v>2000799</v>
      </c>
      <c r="E55" s="23">
        <v>2000799</v>
      </c>
      <c r="F55" s="22">
        <v>1600639</v>
      </c>
      <c r="G55" s="23">
        <v>1600639</v>
      </c>
      <c r="H55" s="24"/>
      <c r="I55" s="25"/>
      <c r="J55" s="24"/>
      <c r="K55" s="23">
        <v>400160</v>
      </c>
      <c r="L55" s="22">
        <v>300120</v>
      </c>
      <c r="M55" s="23">
        <v>100040</v>
      </c>
      <c r="N55" s="26"/>
    </row>
    <row r="56" spans="1:14" ht="12.75">
      <c r="A56" s="50" t="s">
        <v>23</v>
      </c>
      <c r="B56" s="51"/>
      <c r="C56" s="45" t="s">
        <v>54</v>
      </c>
      <c r="D56" s="23">
        <v>3202952</v>
      </c>
      <c r="E56" s="23">
        <v>3202952</v>
      </c>
      <c r="F56" s="22">
        <v>2402214</v>
      </c>
      <c r="G56" s="23">
        <v>2402214</v>
      </c>
      <c r="H56" s="24"/>
      <c r="I56" s="25"/>
      <c r="J56" s="24"/>
      <c r="K56" s="23">
        <v>800738</v>
      </c>
      <c r="L56" s="22">
        <v>640590</v>
      </c>
      <c r="M56" s="23">
        <v>160148</v>
      </c>
      <c r="N56" s="26"/>
    </row>
    <row r="57" spans="1:14" ht="12.75">
      <c r="A57" s="50" t="s">
        <v>24</v>
      </c>
      <c r="B57" s="51"/>
      <c r="C57" s="40" t="s">
        <v>52</v>
      </c>
      <c r="D57" s="22">
        <v>1067534</v>
      </c>
      <c r="E57" s="23">
        <v>1067534</v>
      </c>
      <c r="F57" s="22">
        <v>800650</v>
      </c>
      <c r="G57" s="23">
        <v>800650</v>
      </c>
      <c r="H57" s="24"/>
      <c r="I57" s="25"/>
      <c r="J57" s="24"/>
      <c r="K57" s="23">
        <v>266884</v>
      </c>
      <c r="L57" s="22">
        <v>213507</v>
      </c>
      <c r="M57" s="23">
        <v>53377</v>
      </c>
      <c r="N57" s="26"/>
    </row>
    <row r="58" spans="1:14" ht="12.75">
      <c r="A58" s="50" t="s">
        <v>25</v>
      </c>
      <c r="B58" s="51"/>
      <c r="C58" s="40" t="s">
        <v>55</v>
      </c>
      <c r="D58" s="22">
        <v>8313368</v>
      </c>
      <c r="E58" s="23">
        <v>8313368</v>
      </c>
      <c r="F58" s="22">
        <v>6235027</v>
      </c>
      <c r="G58" s="23">
        <v>6235027</v>
      </c>
      <c r="H58" s="24"/>
      <c r="I58" s="25"/>
      <c r="J58" s="24"/>
      <c r="K58" s="23">
        <v>2078341</v>
      </c>
      <c r="L58" s="22">
        <v>1662674</v>
      </c>
      <c r="M58" s="23">
        <v>415667</v>
      </c>
      <c r="N58" s="26"/>
    </row>
    <row r="59" spans="1:14" ht="12.75">
      <c r="A59" s="54" t="s">
        <v>26</v>
      </c>
      <c r="B59" s="55"/>
      <c r="C59" s="41"/>
      <c r="D59" s="16">
        <v>7663690</v>
      </c>
      <c r="E59" s="27">
        <v>7663690</v>
      </c>
      <c r="F59" s="16">
        <v>5747767</v>
      </c>
      <c r="G59" s="27">
        <v>5747767</v>
      </c>
      <c r="H59" s="28"/>
      <c r="I59" s="29"/>
      <c r="J59" s="28"/>
      <c r="K59" s="27">
        <v>1915923</v>
      </c>
      <c r="L59" s="16">
        <v>1915923</v>
      </c>
      <c r="M59" s="29"/>
      <c r="N59" s="31"/>
    </row>
    <row r="60" spans="1:14" ht="12.75" hidden="1">
      <c r="A60" s="50" t="s">
        <v>27</v>
      </c>
      <c r="B60" s="51"/>
      <c r="C60" s="40"/>
      <c r="D60" s="22">
        <v>24589823</v>
      </c>
      <c r="E60" s="25"/>
      <c r="F60" s="22">
        <v>24589823</v>
      </c>
      <c r="G60" s="23">
        <v>24589823</v>
      </c>
      <c r="H60" s="24"/>
      <c r="I60" s="25"/>
      <c r="J60" s="24"/>
      <c r="K60" s="25"/>
      <c r="L60" s="24"/>
      <c r="M60" s="25"/>
      <c r="N60" s="26"/>
    </row>
    <row r="61" spans="1:14" ht="12.75" hidden="1">
      <c r="A61" s="50" t="s">
        <v>28</v>
      </c>
      <c r="B61" s="51"/>
      <c r="C61" s="40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0" t="s">
        <v>29</v>
      </c>
      <c r="B62" s="51"/>
      <c r="C62" s="42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4" ht="12.75" hidden="1">
      <c r="A63" s="50" t="s">
        <v>30</v>
      </c>
      <c r="B63" s="51"/>
      <c r="C63" s="40"/>
      <c r="D63" s="24"/>
      <c r="E63" s="25"/>
      <c r="F63" s="24"/>
      <c r="G63" s="25"/>
      <c r="H63" s="24"/>
      <c r="I63" s="25"/>
      <c r="J63" s="24"/>
      <c r="K63" s="25"/>
      <c r="L63" s="24"/>
      <c r="M63" s="25"/>
      <c r="N63" s="26"/>
    </row>
    <row r="64" spans="1:14" ht="12.75">
      <c r="A64" s="52" t="s">
        <v>2</v>
      </c>
      <c r="B64" s="53"/>
      <c r="C64" s="43"/>
      <c r="D64" s="33">
        <v>133949397</v>
      </c>
      <c r="E64" s="33">
        <v>132268824.5</v>
      </c>
      <c r="F64" s="33">
        <v>98725671</v>
      </c>
      <c r="G64" s="33">
        <v>98725671</v>
      </c>
      <c r="H64" s="33"/>
      <c r="I64" s="33"/>
      <c r="J64" s="33"/>
      <c r="K64" s="33">
        <v>33543153.5</v>
      </c>
      <c r="L64" s="33">
        <v>28682051.6</v>
      </c>
      <c r="M64" s="33">
        <v>4861101.7</v>
      </c>
      <c r="N64" s="33">
        <v>1680572</v>
      </c>
    </row>
    <row r="65" spans="4:14" ht="12.7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4:14" ht="12.75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4:14" ht="12.75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9" spans="4:14" ht="12.75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4:14" ht="12.75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4:14" ht="12.75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</sheetData>
  <mergeCells count="69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8:B40"/>
    <mergeCell ref="C38:C40"/>
    <mergeCell ref="D38:D40"/>
    <mergeCell ref="E38:M38"/>
    <mergeCell ref="N38:N40"/>
    <mergeCell ref="E39:E40"/>
    <mergeCell ref="F39:J39"/>
    <mergeCell ref="K39:M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  <headerFooter alignWithMargins="0">
    <oddHeader>&amp;RAlternatíva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D30" sqref="D30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0.140625" style="0" hidden="1" customWidth="1"/>
  </cols>
  <sheetData>
    <row r="1" spans="1:14" ht="12.75" customHeight="1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49" t="s">
        <v>61</v>
      </c>
      <c r="N3" s="2"/>
    </row>
    <row r="4" spans="1:14" ht="12.75">
      <c r="A4" s="63" t="s">
        <v>31</v>
      </c>
      <c r="B4" s="64"/>
      <c r="C4" s="61" t="s">
        <v>32</v>
      </c>
      <c r="D4" s="61" t="s">
        <v>2</v>
      </c>
      <c r="E4" s="62" t="s">
        <v>0</v>
      </c>
      <c r="F4" s="62"/>
      <c r="G4" s="62"/>
      <c r="H4" s="62"/>
      <c r="I4" s="62"/>
      <c r="J4" s="62"/>
      <c r="K4" s="62"/>
      <c r="L4" s="62"/>
      <c r="M4" s="62"/>
      <c r="N4" s="59" t="s">
        <v>1</v>
      </c>
    </row>
    <row r="5" spans="1:14" ht="12.75">
      <c r="A5" s="63"/>
      <c r="B5" s="64"/>
      <c r="C5" s="59"/>
      <c r="D5" s="59"/>
      <c r="E5" s="61" t="s">
        <v>33</v>
      </c>
      <c r="F5" s="62" t="s">
        <v>34</v>
      </c>
      <c r="G5" s="62"/>
      <c r="H5" s="62"/>
      <c r="I5" s="62"/>
      <c r="J5" s="62"/>
      <c r="K5" s="62" t="s">
        <v>3</v>
      </c>
      <c r="L5" s="62"/>
      <c r="M5" s="62"/>
      <c r="N5" s="59"/>
    </row>
    <row r="6" spans="1:14" ht="33.75">
      <c r="A6" s="65"/>
      <c r="B6" s="66"/>
      <c r="C6" s="60"/>
      <c r="D6" s="60"/>
      <c r="E6" s="60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0"/>
    </row>
    <row r="7" spans="1:14" ht="12" customHeight="1">
      <c r="A7" s="57" t="s">
        <v>8</v>
      </c>
      <c r="B7" s="58"/>
      <c r="C7" s="39"/>
      <c r="D7" s="17">
        <v>91790063</v>
      </c>
      <c r="E7" s="18">
        <v>91790063</v>
      </c>
      <c r="F7" s="17">
        <v>68842547</v>
      </c>
      <c r="G7" s="18">
        <v>68842547</v>
      </c>
      <c r="H7" s="19"/>
      <c r="I7" s="20"/>
      <c r="J7" s="19"/>
      <c r="K7" s="18">
        <v>22947516</v>
      </c>
      <c r="L7" s="17">
        <v>22947516</v>
      </c>
      <c r="M7" s="18"/>
      <c r="N7" s="46"/>
    </row>
    <row r="8" spans="1:14" ht="12" customHeight="1">
      <c r="A8" s="50" t="s">
        <v>9</v>
      </c>
      <c r="B8" s="51"/>
      <c r="C8" s="40" t="s">
        <v>50</v>
      </c>
      <c r="D8" s="22">
        <v>29904983</v>
      </c>
      <c r="E8" s="23">
        <v>29904983</v>
      </c>
      <c r="F8" s="22">
        <v>22428737</v>
      </c>
      <c r="G8" s="23">
        <v>22428737</v>
      </c>
      <c r="H8" s="24"/>
      <c r="I8" s="25"/>
      <c r="J8" s="24"/>
      <c r="K8" s="23">
        <v>7476246</v>
      </c>
      <c r="L8" s="22">
        <v>7476246</v>
      </c>
      <c r="M8" s="23"/>
      <c r="N8" s="26"/>
    </row>
    <row r="9" spans="1:14" ht="12" customHeight="1">
      <c r="A9" s="50" t="s">
        <v>10</v>
      </c>
      <c r="B9" s="51"/>
      <c r="C9" s="40" t="s">
        <v>50</v>
      </c>
      <c r="D9" s="22">
        <v>60866141</v>
      </c>
      <c r="E9" s="23">
        <v>60866141</v>
      </c>
      <c r="F9" s="22">
        <v>45649606</v>
      </c>
      <c r="G9" s="23">
        <v>45649606</v>
      </c>
      <c r="H9" s="24"/>
      <c r="I9" s="25"/>
      <c r="J9" s="24"/>
      <c r="K9" s="23">
        <v>15216535</v>
      </c>
      <c r="L9" s="22">
        <v>15216535</v>
      </c>
      <c r="M9" s="23"/>
      <c r="N9" s="30"/>
    </row>
    <row r="10" spans="1:14" ht="12" customHeight="1">
      <c r="A10" s="50" t="s">
        <v>11</v>
      </c>
      <c r="B10" s="51"/>
      <c r="C10" s="40" t="s">
        <v>50</v>
      </c>
      <c r="D10" s="22">
        <v>1018939</v>
      </c>
      <c r="E10" s="23">
        <v>1018939</v>
      </c>
      <c r="F10" s="22">
        <v>764204</v>
      </c>
      <c r="G10" s="23">
        <v>764204</v>
      </c>
      <c r="H10" s="24"/>
      <c r="I10" s="25"/>
      <c r="J10" s="24"/>
      <c r="K10" s="23">
        <v>254735</v>
      </c>
      <c r="L10" s="22">
        <v>254735</v>
      </c>
      <c r="M10" s="23"/>
      <c r="N10" s="30"/>
    </row>
    <row r="11" spans="1:14" ht="12" customHeight="1">
      <c r="A11" s="56" t="s">
        <v>12</v>
      </c>
      <c r="B11" s="51"/>
      <c r="C11" s="38"/>
      <c r="D11" s="16">
        <v>47736670</v>
      </c>
      <c r="E11" s="23">
        <v>45336502</v>
      </c>
      <c r="F11" s="22">
        <v>32179607</v>
      </c>
      <c r="G11" s="23">
        <v>32179607</v>
      </c>
      <c r="H11" s="24"/>
      <c r="I11" s="25"/>
      <c r="J11" s="24"/>
      <c r="K11" s="27">
        <v>13156895</v>
      </c>
      <c r="L11" s="27">
        <v>11350227</v>
      </c>
      <c r="M11" s="27">
        <v>1806668</v>
      </c>
      <c r="N11" s="27">
        <v>2400168</v>
      </c>
    </row>
    <row r="12" spans="1:14" ht="12" customHeight="1">
      <c r="A12" s="50" t="s">
        <v>13</v>
      </c>
      <c r="B12" s="51"/>
      <c r="C12" s="40" t="s">
        <v>51</v>
      </c>
      <c r="D12" s="22">
        <v>20484451</v>
      </c>
      <c r="E12" s="23">
        <v>20484451</v>
      </c>
      <c r="F12" s="22">
        <v>15363338</v>
      </c>
      <c r="G12" s="23">
        <v>15363338</v>
      </c>
      <c r="H12" s="24"/>
      <c r="I12" s="25"/>
      <c r="J12" s="24"/>
      <c r="K12" s="23">
        <v>5121113</v>
      </c>
      <c r="L12" s="22">
        <v>4096890</v>
      </c>
      <c r="M12" s="23">
        <v>1024223</v>
      </c>
      <c r="N12" s="25"/>
    </row>
    <row r="13" spans="1:14" ht="12" customHeight="1">
      <c r="A13" s="50" t="s">
        <v>14</v>
      </c>
      <c r="B13" s="51"/>
      <c r="C13" s="40" t="s">
        <v>51</v>
      </c>
      <c r="D13" s="22">
        <v>12579496</v>
      </c>
      <c r="E13" s="23">
        <v>11605843</v>
      </c>
      <c r="F13" s="22">
        <v>7623174</v>
      </c>
      <c r="G13" s="23">
        <v>7623174</v>
      </c>
      <c r="H13" s="24"/>
      <c r="I13" s="25"/>
      <c r="J13" s="24"/>
      <c r="K13" s="23">
        <v>3982669</v>
      </c>
      <c r="L13" s="22">
        <v>3580125</v>
      </c>
      <c r="M13" s="23">
        <v>402544</v>
      </c>
      <c r="N13" s="23">
        <v>973653</v>
      </c>
    </row>
    <row r="14" spans="1:14" ht="12" customHeight="1">
      <c r="A14" s="50" t="s">
        <v>15</v>
      </c>
      <c r="B14" s="51"/>
      <c r="C14" s="40" t="s">
        <v>51</v>
      </c>
      <c r="D14" s="22">
        <v>12126634</v>
      </c>
      <c r="E14" s="23">
        <v>10700119</v>
      </c>
      <c r="F14" s="22">
        <v>7283528</v>
      </c>
      <c r="G14" s="23">
        <v>7283528</v>
      </c>
      <c r="H14" s="24"/>
      <c r="I14" s="25"/>
      <c r="J14" s="24"/>
      <c r="K14" s="23">
        <v>3416591</v>
      </c>
      <c r="L14" s="22">
        <v>3036690</v>
      </c>
      <c r="M14" s="23">
        <v>379901</v>
      </c>
      <c r="N14" s="23">
        <v>1426515</v>
      </c>
    </row>
    <row r="15" spans="1:14" ht="12" customHeight="1">
      <c r="A15" s="50" t="s">
        <v>16</v>
      </c>
      <c r="B15" s="51"/>
      <c r="C15" s="40" t="s">
        <v>52</v>
      </c>
      <c r="D15" s="22">
        <v>2546089</v>
      </c>
      <c r="E15" s="23">
        <v>2546089</v>
      </c>
      <c r="F15" s="22">
        <v>1909567</v>
      </c>
      <c r="G15" s="23">
        <v>1909567</v>
      </c>
      <c r="H15" s="24"/>
      <c r="I15" s="25"/>
      <c r="J15" s="24"/>
      <c r="K15" s="23">
        <v>636522</v>
      </c>
      <c r="L15" s="22">
        <v>636522</v>
      </c>
      <c r="M15" s="25"/>
      <c r="N15" s="26"/>
    </row>
    <row r="16" spans="1:14" ht="12" customHeight="1">
      <c r="A16" s="56" t="s">
        <v>17</v>
      </c>
      <c r="B16" s="51"/>
      <c r="C16" s="38"/>
      <c r="D16" s="16">
        <v>40832635</v>
      </c>
      <c r="E16" s="27">
        <v>40832635</v>
      </c>
      <c r="F16" s="16">
        <v>31767504</v>
      </c>
      <c r="G16" s="27">
        <v>31767504</v>
      </c>
      <c r="H16" s="28"/>
      <c r="I16" s="29"/>
      <c r="J16" s="28"/>
      <c r="K16" s="27">
        <v>9065131</v>
      </c>
      <c r="L16" s="16">
        <v>7023498</v>
      </c>
      <c r="M16" s="27">
        <v>2041633</v>
      </c>
      <c r="N16" s="31"/>
    </row>
    <row r="17" spans="1:14" ht="12" customHeight="1">
      <c r="A17" s="50" t="s">
        <v>18</v>
      </c>
      <c r="B17" s="51"/>
      <c r="C17" s="40" t="s">
        <v>53</v>
      </c>
      <c r="D17" s="22">
        <v>22860560</v>
      </c>
      <c r="E17" s="23">
        <v>22860560</v>
      </c>
      <c r="F17" s="22">
        <v>18288448</v>
      </c>
      <c r="G17" s="23">
        <v>18288448</v>
      </c>
      <c r="H17" s="24"/>
      <c r="I17" s="25"/>
      <c r="J17" s="24"/>
      <c r="K17" s="23">
        <v>4572112</v>
      </c>
      <c r="L17" s="22">
        <v>3429084</v>
      </c>
      <c r="M17" s="23">
        <v>1143028</v>
      </c>
      <c r="N17" s="26"/>
    </row>
    <row r="18" spans="1:14" ht="12" customHeight="1">
      <c r="A18" s="50" t="s">
        <v>19</v>
      </c>
      <c r="B18" s="51"/>
      <c r="C18" s="40"/>
      <c r="D18" s="22">
        <v>8572768</v>
      </c>
      <c r="E18" s="23">
        <v>8572768</v>
      </c>
      <c r="F18" s="22">
        <v>6858215</v>
      </c>
      <c r="G18" s="23">
        <v>6858215</v>
      </c>
      <c r="H18" s="24"/>
      <c r="I18" s="25"/>
      <c r="J18" s="24"/>
      <c r="K18" s="23">
        <v>1714553</v>
      </c>
      <c r="L18" s="22">
        <v>1285915</v>
      </c>
      <c r="M18" s="23">
        <v>428638</v>
      </c>
      <c r="N18" s="26"/>
    </row>
    <row r="19" spans="1:14" ht="12" customHeight="1">
      <c r="A19" s="50" t="s">
        <v>20</v>
      </c>
      <c r="B19" s="51"/>
      <c r="C19" s="40"/>
      <c r="D19" s="22">
        <v>8572768</v>
      </c>
      <c r="E19" s="23">
        <v>8572768</v>
      </c>
      <c r="F19" s="22">
        <v>6858215</v>
      </c>
      <c r="G19" s="23">
        <v>6858215</v>
      </c>
      <c r="H19" s="24"/>
      <c r="I19" s="25"/>
      <c r="J19" s="24"/>
      <c r="K19" s="23">
        <v>1714553</v>
      </c>
      <c r="L19" s="22">
        <v>1285915</v>
      </c>
      <c r="M19" s="23">
        <v>428638</v>
      </c>
      <c r="N19" s="26"/>
    </row>
    <row r="20" spans="1:14" ht="12" customHeight="1">
      <c r="A20" s="50" t="s">
        <v>21</v>
      </c>
      <c r="B20" s="51"/>
      <c r="C20" s="40"/>
      <c r="D20" s="22">
        <v>2857512</v>
      </c>
      <c r="E20" s="23">
        <v>2857512</v>
      </c>
      <c r="F20" s="22">
        <v>2286009</v>
      </c>
      <c r="G20" s="23">
        <v>2286009</v>
      </c>
      <c r="H20" s="24"/>
      <c r="I20" s="25"/>
      <c r="J20" s="24"/>
      <c r="K20" s="23">
        <v>571503</v>
      </c>
      <c r="L20" s="22">
        <v>428627</v>
      </c>
      <c r="M20" s="23">
        <v>142876</v>
      </c>
      <c r="N20" s="26"/>
    </row>
    <row r="21" spans="1:14" ht="12" customHeight="1">
      <c r="A21" s="50" t="s">
        <v>22</v>
      </c>
      <c r="B21" s="51"/>
      <c r="C21" s="40"/>
      <c r="D21" s="22">
        <v>2857512</v>
      </c>
      <c r="E21" s="23">
        <v>2857512</v>
      </c>
      <c r="F21" s="22">
        <v>2286009</v>
      </c>
      <c r="G21" s="23">
        <v>2286009</v>
      </c>
      <c r="H21" s="24"/>
      <c r="I21" s="25"/>
      <c r="J21" s="24"/>
      <c r="K21" s="23">
        <v>571503</v>
      </c>
      <c r="L21" s="22">
        <v>428627</v>
      </c>
      <c r="M21" s="23">
        <v>142876</v>
      </c>
      <c r="N21" s="26"/>
    </row>
    <row r="22" spans="1:14" ht="12" customHeight="1">
      <c r="A22" s="50" t="s">
        <v>23</v>
      </c>
      <c r="B22" s="51"/>
      <c r="C22" s="40" t="s">
        <v>54</v>
      </c>
      <c r="D22" s="22">
        <v>4574408</v>
      </c>
      <c r="E22" s="23">
        <v>4574408</v>
      </c>
      <c r="F22" s="22">
        <v>3430806</v>
      </c>
      <c r="G22" s="23">
        <v>3430806</v>
      </c>
      <c r="H22" s="24"/>
      <c r="I22" s="25"/>
      <c r="J22" s="24"/>
      <c r="K22" s="23">
        <v>1143602</v>
      </c>
      <c r="L22" s="22">
        <v>914881</v>
      </c>
      <c r="M22" s="23">
        <v>228721</v>
      </c>
      <c r="N22" s="26"/>
    </row>
    <row r="23" spans="1:14" ht="12" customHeight="1">
      <c r="A23" s="50" t="s">
        <v>24</v>
      </c>
      <c r="B23" s="51"/>
      <c r="C23" s="40" t="s">
        <v>52</v>
      </c>
      <c r="D23" s="22">
        <v>1524635</v>
      </c>
      <c r="E23" s="23">
        <v>1524635</v>
      </c>
      <c r="F23" s="22">
        <v>1143476</v>
      </c>
      <c r="G23" s="23">
        <v>1143476</v>
      </c>
      <c r="H23" s="24"/>
      <c r="I23" s="25"/>
      <c r="J23" s="24"/>
      <c r="K23" s="23">
        <v>381159</v>
      </c>
      <c r="L23" s="22">
        <v>304927</v>
      </c>
      <c r="M23" s="23">
        <v>76232</v>
      </c>
      <c r="N23" s="26"/>
    </row>
    <row r="24" spans="1:14" ht="12" customHeight="1">
      <c r="A24" s="50" t="s">
        <v>25</v>
      </c>
      <c r="B24" s="51"/>
      <c r="C24" s="40" t="s">
        <v>55</v>
      </c>
      <c r="D24" s="22">
        <v>11873032</v>
      </c>
      <c r="E24" s="23">
        <v>11873032</v>
      </c>
      <c r="F24" s="22">
        <v>8904774</v>
      </c>
      <c r="G24" s="23">
        <v>8904774</v>
      </c>
      <c r="H24" s="24"/>
      <c r="I24" s="25"/>
      <c r="J24" s="24"/>
      <c r="K24" s="23">
        <v>2968258</v>
      </c>
      <c r="L24" s="22">
        <v>2374606</v>
      </c>
      <c r="M24" s="23">
        <v>593652</v>
      </c>
      <c r="N24" s="26"/>
    </row>
    <row r="25" spans="1:14" ht="12" customHeight="1">
      <c r="A25" s="54" t="s">
        <v>26</v>
      </c>
      <c r="B25" s="55"/>
      <c r="C25" s="41"/>
      <c r="D25" s="16">
        <v>10945167</v>
      </c>
      <c r="E25" s="27">
        <v>10945167</v>
      </c>
      <c r="F25" s="16">
        <v>8208875</v>
      </c>
      <c r="G25" s="27">
        <v>8208875</v>
      </c>
      <c r="H25" s="28"/>
      <c r="I25" s="29"/>
      <c r="J25" s="28"/>
      <c r="K25" s="27">
        <v>2736292</v>
      </c>
      <c r="L25" s="16">
        <v>2736292</v>
      </c>
      <c r="M25" s="29"/>
      <c r="N25" s="31"/>
    </row>
    <row r="26" spans="1:14" ht="12" customHeight="1" hidden="1">
      <c r="A26" s="50" t="s">
        <v>27</v>
      </c>
      <c r="B26" s="51"/>
      <c r="C26" s="40"/>
      <c r="D26" s="22">
        <v>8208875</v>
      </c>
      <c r="E26" s="25"/>
      <c r="F26" s="22">
        <v>8208875</v>
      </c>
      <c r="G26" s="23">
        <v>8208875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0" t="s">
        <v>28</v>
      </c>
      <c r="B27" s="51"/>
      <c r="C27" s="40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0" t="s">
        <v>29</v>
      </c>
      <c r="B28" s="51"/>
      <c r="C28" s="42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0" t="s">
        <v>30</v>
      </c>
      <c r="B29" s="51"/>
      <c r="C29" s="40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2" t="s">
        <v>2</v>
      </c>
      <c r="B30" s="53"/>
      <c r="C30" s="43"/>
      <c r="D30" s="33">
        <v>191304535</v>
      </c>
      <c r="E30" s="33">
        <v>188904367</v>
      </c>
      <c r="F30" s="33">
        <v>140998533</v>
      </c>
      <c r="G30" s="33">
        <v>140998533</v>
      </c>
      <c r="H30" s="33"/>
      <c r="I30" s="33"/>
      <c r="J30" s="33"/>
      <c r="K30" s="33">
        <v>47905834</v>
      </c>
      <c r="L30" s="33">
        <v>44057533</v>
      </c>
      <c r="M30" s="33">
        <v>3848301</v>
      </c>
      <c r="N30" s="33">
        <v>2400168</v>
      </c>
    </row>
    <row r="31" spans="1:14" ht="12.75" hidden="1">
      <c r="A31" s="67" t="s">
        <v>27</v>
      </c>
      <c r="B31" s="68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69" t="s">
        <v>28</v>
      </c>
      <c r="B32" s="70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69" t="s">
        <v>29</v>
      </c>
      <c r="B33" s="70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69" t="s">
        <v>30</v>
      </c>
      <c r="B34" s="70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7" spans="1:13" ht="12.75">
      <c r="A37" s="44" t="s">
        <v>43</v>
      </c>
      <c r="M37" s="49" t="s">
        <v>61</v>
      </c>
    </row>
    <row r="38" spans="1:14" ht="12.75">
      <c r="A38" s="63" t="s">
        <v>31</v>
      </c>
      <c r="B38" s="64"/>
      <c r="C38" s="61" t="s">
        <v>32</v>
      </c>
      <c r="D38" s="61" t="s">
        <v>2</v>
      </c>
      <c r="E38" s="62" t="s">
        <v>0</v>
      </c>
      <c r="F38" s="62"/>
      <c r="G38" s="62"/>
      <c r="H38" s="62"/>
      <c r="I38" s="62"/>
      <c r="J38" s="62"/>
      <c r="K38" s="62"/>
      <c r="L38" s="62"/>
      <c r="M38" s="62"/>
      <c r="N38" s="59" t="s">
        <v>1</v>
      </c>
    </row>
    <row r="39" spans="1:14" ht="12.75">
      <c r="A39" s="63"/>
      <c r="B39" s="64"/>
      <c r="C39" s="59"/>
      <c r="D39" s="59"/>
      <c r="E39" s="61" t="s">
        <v>33</v>
      </c>
      <c r="F39" s="62" t="s">
        <v>34</v>
      </c>
      <c r="G39" s="62"/>
      <c r="H39" s="62"/>
      <c r="I39" s="62"/>
      <c r="J39" s="62"/>
      <c r="K39" s="62" t="s">
        <v>3</v>
      </c>
      <c r="L39" s="62"/>
      <c r="M39" s="62"/>
      <c r="N39" s="59"/>
    </row>
    <row r="40" spans="1:14" ht="33.75">
      <c r="A40" s="65"/>
      <c r="B40" s="66"/>
      <c r="C40" s="60"/>
      <c r="D40" s="60"/>
      <c r="E40" s="60"/>
      <c r="F40" s="11" t="s">
        <v>35</v>
      </c>
      <c r="G40" s="11" t="s">
        <v>4</v>
      </c>
      <c r="H40" s="11" t="s">
        <v>5</v>
      </c>
      <c r="I40" s="11" t="s">
        <v>6</v>
      </c>
      <c r="J40" s="11" t="s">
        <v>7</v>
      </c>
      <c r="K40" s="11" t="s">
        <v>36</v>
      </c>
      <c r="L40" s="11" t="s">
        <v>37</v>
      </c>
      <c r="M40" s="11" t="s">
        <v>56</v>
      </c>
      <c r="N40" s="60"/>
    </row>
    <row r="41" spans="1:14" ht="12.75">
      <c r="A41" s="57" t="s">
        <v>8</v>
      </c>
      <c r="B41" s="58"/>
      <c r="C41" s="39"/>
      <c r="D41" s="17">
        <v>91790063</v>
      </c>
      <c r="E41" s="18">
        <v>91790063</v>
      </c>
      <c r="F41" s="17">
        <v>68842547</v>
      </c>
      <c r="G41" s="18">
        <v>68842547</v>
      </c>
      <c r="H41" s="19"/>
      <c r="I41" s="20"/>
      <c r="J41" s="19"/>
      <c r="K41" s="18">
        <v>22947516</v>
      </c>
      <c r="L41" s="17">
        <v>19853262</v>
      </c>
      <c r="M41" s="18">
        <v>3094254</v>
      </c>
      <c r="N41" s="46"/>
    </row>
    <row r="42" spans="1:15" ht="12.75">
      <c r="A42" s="50" t="s">
        <v>9</v>
      </c>
      <c r="B42" s="51"/>
      <c r="C42" s="40" t="s">
        <v>50</v>
      </c>
      <c r="D42" s="22">
        <v>29904983</v>
      </c>
      <c r="E42" s="23">
        <v>29904983</v>
      </c>
      <c r="F42" s="22">
        <v>22428737</v>
      </c>
      <c r="G42" s="23">
        <v>22428737</v>
      </c>
      <c r="H42" s="24"/>
      <c r="I42" s="25"/>
      <c r="J42" s="24"/>
      <c r="K42" s="23">
        <v>7476246</v>
      </c>
      <c r="L42" s="22">
        <v>7476246</v>
      </c>
      <c r="M42" s="23"/>
      <c r="N42" s="26"/>
      <c r="O42" s="35">
        <f>L43+M43</f>
        <v>15216535</v>
      </c>
    </row>
    <row r="43" spans="1:15" ht="12.75">
      <c r="A43" s="50" t="s">
        <v>10</v>
      </c>
      <c r="B43" s="51"/>
      <c r="C43" s="40" t="s">
        <v>50</v>
      </c>
      <c r="D43" s="22">
        <v>60866141</v>
      </c>
      <c r="E43" s="23">
        <v>60866141</v>
      </c>
      <c r="F43" s="22">
        <v>45649606</v>
      </c>
      <c r="G43" s="23">
        <v>45649606</v>
      </c>
      <c r="H43" s="24"/>
      <c r="I43" s="25"/>
      <c r="J43" s="24"/>
      <c r="K43" s="23">
        <v>15216535</v>
      </c>
      <c r="L43" s="22">
        <v>12173227.95</v>
      </c>
      <c r="M43" s="23">
        <v>3043307.05</v>
      </c>
      <c r="N43" s="30"/>
      <c r="O43" s="35">
        <f>L44+M44</f>
        <v>254735</v>
      </c>
    </row>
    <row r="44" spans="1:14" ht="12.75">
      <c r="A44" s="50" t="s">
        <v>11</v>
      </c>
      <c r="B44" s="51"/>
      <c r="C44" s="40" t="s">
        <v>50</v>
      </c>
      <c r="D44" s="22">
        <v>1018939</v>
      </c>
      <c r="E44" s="23">
        <v>1018939</v>
      </c>
      <c r="F44" s="22">
        <v>764204</v>
      </c>
      <c r="G44" s="23">
        <v>764204</v>
      </c>
      <c r="H44" s="24"/>
      <c r="I44" s="25"/>
      <c r="J44" s="24"/>
      <c r="K44" s="23">
        <v>254735</v>
      </c>
      <c r="L44" s="22">
        <v>203788.05</v>
      </c>
      <c r="M44" s="23">
        <v>50946.95</v>
      </c>
      <c r="N44" s="30"/>
    </row>
    <row r="45" spans="1:14" ht="12.75">
      <c r="A45" s="56" t="s">
        <v>12</v>
      </c>
      <c r="B45" s="51"/>
      <c r="C45" s="38"/>
      <c r="D45" s="16">
        <v>47736670</v>
      </c>
      <c r="E45" s="23">
        <v>45336502</v>
      </c>
      <c r="F45" s="22">
        <v>32179607</v>
      </c>
      <c r="G45" s="23">
        <v>32179607</v>
      </c>
      <c r="H45" s="24"/>
      <c r="I45" s="25"/>
      <c r="J45" s="24"/>
      <c r="K45" s="27">
        <v>13156895</v>
      </c>
      <c r="L45" s="27">
        <v>11350227</v>
      </c>
      <c r="M45" s="27">
        <v>1806668</v>
      </c>
      <c r="N45" s="27">
        <v>2400168</v>
      </c>
    </row>
    <row r="46" spans="1:14" ht="12.75">
      <c r="A46" s="50" t="s">
        <v>13</v>
      </c>
      <c r="B46" s="51"/>
      <c r="C46" s="40" t="s">
        <v>51</v>
      </c>
      <c r="D46" s="22">
        <v>20484451</v>
      </c>
      <c r="E46" s="23">
        <v>20484451</v>
      </c>
      <c r="F46" s="22">
        <v>15363338</v>
      </c>
      <c r="G46" s="23">
        <v>15363338</v>
      </c>
      <c r="H46" s="24"/>
      <c r="I46" s="25"/>
      <c r="J46" s="24"/>
      <c r="K46" s="23">
        <v>5121113</v>
      </c>
      <c r="L46" s="22">
        <v>4096890</v>
      </c>
      <c r="M46" s="23">
        <v>1024223</v>
      </c>
      <c r="N46" s="25"/>
    </row>
    <row r="47" spans="1:14" ht="12.75">
      <c r="A47" s="50" t="s">
        <v>14</v>
      </c>
      <c r="B47" s="51"/>
      <c r="C47" s="40" t="s">
        <v>51</v>
      </c>
      <c r="D47" s="22">
        <v>12579496</v>
      </c>
      <c r="E47" s="23">
        <v>11605843</v>
      </c>
      <c r="F47" s="22">
        <v>7623174</v>
      </c>
      <c r="G47" s="23">
        <v>7623174</v>
      </c>
      <c r="H47" s="24"/>
      <c r="I47" s="25"/>
      <c r="J47" s="24"/>
      <c r="K47" s="23">
        <v>3982669</v>
      </c>
      <c r="L47" s="22">
        <v>3580125</v>
      </c>
      <c r="M47" s="23">
        <v>402544</v>
      </c>
      <c r="N47" s="23">
        <v>973653</v>
      </c>
    </row>
    <row r="48" spans="1:14" ht="12.75">
      <c r="A48" s="50" t="s">
        <v>15</v>
      </c>
      <c r="B48" s="51"/>
      <c r="C48" s="40" t="s">
        <v>51</v>
      </c>
      <c r="D48" s="22">
        <v>12126634</v>
      </c>
      <c r="E48" s="23">
        <v>10700119</v>
      </c>
      <c r="F48" s="22">
        <v>7283528</v>
      </c>
      <c r="G48" s="23">
        <v>7283528</v>
      </c>
      <c r="H48" s="24"/>
      <c r="I48" s="25"/>
      <c r="J48" s="24"/>
      <c r="K48" s="23">
        <v>3416591</v>
      </c>
      <c r="L48" s="22">
        <v>3036690</v>
      </c>
      <c r="M48" s="23">
        <v>379901</v>
      </c>
      <c r="N48" s="23">
        <v>1426515</v>
      </c>
    </row>
    <row r="49" spans="1:14" ht="12.75">
      <c r="A49" s="50" t="s">
        <v>16</v>
      </c>
      <c r="B49" s="51"/>
      <c r="C49" s="40" t="s">
        <v>52</v>
      </c>
      <c r="D49" s="22">
        <v>2546089</v>
      </c>
      <c r="E49" s="23">
        <v>2546089</v>
      </c>
      <c r="F49" s="22">
        <v>1909567</v>
      </c>
      <c r="G49" s="23">
        <v>1909567</v>
      </c>
      <c r="H49" s="24"/>
      <c r="I49" s="25"/>
      <c r="J49" s="24"/>
      <c r="K49" s="23">
        <v>636522</v>
      </c>
      <c r="L49" s="22">
        <v>636522</v>
      </c>
      <c r="M49" s="25"/>
      <c r="N49" s="26"/>
    </row>
    <row r="50" spans="1:14" ht="12.75">
      <c r="A50" s="56" t="s">
        <v>17</v>
      </c>
      <c r="B50" s="51"/>
      <c r="C50" s="38"/>
      <c r="D50" s="16">
        <v>40832635</v>
      </c>
      <c r="E50" s="27">
        <v>40832635</v>
      </c>
      <c r="F50" s="16">
        <v>31767504</v>
      </c>
      <c r="G50" s="27">
        <v>31767504</v>
      </c>
      <c r="H50" s="28"/>
      <c r="I50" s="29"/>
      <c r="J50" s="28"/>
      <c r="K50" s="27">
        <v>9065131</v>
      </c>
      <c r="L50" s="16">
        <v>7023498</v>
      </c>
      <c r="M50" s="27">
        <v>2041633</v>
      </c>
      <c r="N50" s="31"/>
    </row>
    <row r="51" spans="1:14" ht="12.75">
      <c r="A51" s="50" t="s">
        <v>18</v>
      </c>
      <c r="B51" s="51"/>
      <c r="C51" s="40" t="s">
        <v>53</v>
      </c>
      <c r="D51" s="22">
        <v>22860560</v>
      </c>
      <c r="E51" s="23">
        <v>22860560</v>
      </c>
      <c r="F51" s="22">
        <v>18288448</v>
      </c>
      <c r="G51" s="23">
        <v>18288448</v>
      </c>
      <c r="H51" s="24"/>
      <c r="I51" s="25"/>
      <c r="J51" s="24"/>
      <c r="K51" s="23">
        <v>4572112</v>
      </c>
      <c r="L51" s="22">
        <v>3429084</v>
      </c>
      <c r="M51" s="23">
        <v>1143028</v>
      </c>
      <c r="N51" s="26"/>
    </row>
    <row r="52" spans="1:14" ht="12.75">
      <c r="A52" s="50" t="s">
        <v>19</v>
      </c>
      <c r="B52" s="51"/>
      <c r="C52" s="40"/>
      <c r="D52" s="22">
        <v>8572768</v>
      </c>
      <c r="E52" s="23">
        <v>8572768</v>
      </c>
      <c r="F52" s="22">
        <v>6858215</v>
      </c>
      <c r="G52" s="23">
        <v>6858215</v>
      </c>
      <c r="H52" s="24"/>
      <c r="I52" s="25"/>
      <c r="J52" s="24"/>
      <c r="K52" s="23">
        <v>1714553</v>
      </c>
      <c r="L52" s="22">
        <v>1285915</v>
      </c>
      <c r="M52" s="23">
        <v>428638</v>
      </c>
      <c r="N52" s="26"/>
    </row>
    <row r="53" spans="1:14" ht="12.75">
      <c r="A53" s="50" t="s">
        <v>20</v>
      </c>
      <c r="B53" s="51"/>
      <c r="C53" s="40"/>
      <c r="D53" s="22">
        <v>8572768</v>
      </c>
      <c r="E53" s="23">
        <v>8572768</v>
      </c>
      <c r="F53" s="22">
        <v>6858215</v>
      </c>
      <c r="G53" s="23">
        <v>6858215</v>
      </c>
      <c r="H53" s="24"/>
      <c r="I53" s="25"/>
      <c r="J53" s="24"/>
      <c r="K53" s="23">
        <v>1714553</v>
      </c>
      <c r="L53" s="22">
        <v>1285915</v>
      </c>
      <c r="M53" s="23">
        <v>428638</v>
      </c>
      <c r="N53" s="26"/>
    </row>
    <row r="54" spans="1:14" ht="12.75">
      <c r="A54" s="50" t="s">
        <v>21</v>
      </c>
      <c r="B54" s="51"/>
      <c r="C54" s="40"/>
      <c r="D54" s="22">
        <v>2857512</v>
      </c>
      <c r="E54" s="23">
        <v>2857512</v>
      </c>
      <c r="F54" s="22">
        <v>2286009</v>
      </c>
      <c r="G54" s="23">
        <v>2286009</v>
      </c>
      <c r="H54" s="24"/>
      <c r="I54" s="25"/>
      <c r="J54" s="24"/>
      <c r="K54" s="23">
        <v>571503</v>
      </c>
      <c r="L54" s="22">
        <v>428627</v>
      </c>
      <c r="M54" s="23">
        <v>142876</v>
      </c>
      <c r="N54" s="26"/>
    </row>
    <row r="55" spans="1:14" ht="12.75">
      <c r="A55" s="50" t="s">
        <v>22</v>
      </c>
      <c r="B55" s="51"/>
      <c r="C55" s="40"/>
      <c r="D55" s="22">
        <v>2857512</v>
      </c>
      <c r="E55" s="23">
        <v>2857512</v>
      </c>
      <c r="F55" s="22">
        <v>2286009</v>
      </c>
      <c r="G55" s="23">
        <v>2286009</v>
      </c>
      <c r="H55" s="24"/>
      <c r="I55" s="25"/>
      <c r="J55" s="24"/>
      <c r="K55" s="23">
        <v>571503</v>
      </c>
      <c r="L55" s="22">
        <v>428627</v>
      </c>
      <c r="M55" s="23">
        <v>142876</v>
      </c>
      <c r="N55" s="26"/>
    </row>
    <row r="56" spans="1:14" ht="12.75">
      <c r="A56" s="50" t="s">
        <v>23</v>
      </c>
      <c r="B56" s="51"/>
      <c r="C56" s="40" t="s">
        <v>54</v>
      </c>
      <c r="D56" s="22">
        <v>4574408</v>
      </c>
      <c r="E56" s="23">
        <v>4574408</v>
      </c>
      <c r="F56" s="22">
        <v>3430806</v>
      </c>
      <c r="G56" s="23">
        <v>3430806</v>
      </c>
      <c r="H56" s="24"/>
      <c r="I56" s="25"/>
      <c r="J56" s="24"/>
      <c r="K56" s="23">
        <v>1143602</v>
      </c>
      <c r="L56" s="22">
        <v>914881</v>
      </c>
      <c r="M56" s="23">
        <v>228721</v>
      </c>
      <c r="N56" s="26"/>
    </row>
    <row r="57" spans="1:14" ht="12.75">
      <c r="A57" s="50" t="s">
        <v>24</v>
      </c>
      <c r="B57" s="51"/>
      <c r="C57" s="40" t="s">
        <v>52</v>
      </c>
      <c r="D57" s="22">
        <v>1524635</v>
      </c>
      <c r="E57" s="23">
        <v>1524635</v>
      </c>
      <c r="F57" s="22">
        <v>1143476</v>
      </c>
      <c r="G57" s="23">
        <v>1143476</v>
      </c>
      <c r="H57" s="24"/>
      <c r="I57" s="25"/>
      <c r="J57" s="24"/>
      <c r="K57" s="23">
        <v>381159</v>
      </c>
      <c r="L57" s="22">
        <v>304927</v>
      </c>
      <c r="M57" s="23">
        <v>76232</v>
      </c>
      <c r="N57" s="26"/>
    </row>
    <row r="58" spans="1:14" ht="12.75">
      <c r="A58" s="50" t="s">
        <v>25</v>
      </c>
      <c r="B58" s="51"/>
      <c r="C58" s="40" t="s">
        <v>55</v>
      </c>
      <c r="D58" s="22">
        <v>11873032</v>
      </c>
      <c r="E58" s="23">
        <v>11873032</v>
      </c>
      <c r="F58" s="22">
        <v>8904774</v>
      </c>
      <c r="G58" s="23">
        <v>8904774</v>
      </c>
      <c r="H58" s="24"/>
      <c r="I58" s="25"/>
      <c r="J58" s="24"/>
      <c r="K58" s="23">
        <v>2968258</v>
      </c>
      <c r="L58" s="22">
        <v>2374606</v>
      </c>
      <c r="M58" s="23">
        <v>593652</v>
      </c>
      <c r="N58" s="26"/>
    </row>
    <row r="59" spans="1:14" ht="12.75">
      <c r="A59" s="54" t="s">
        <v>26</v>
      </c>
      <c r="B59" s="55"/>
      <c r="C59" s="41"/>
      <c r="D59" s="16">
        <v>10945167</v>
      </c>
      <c r="E59" s="27">
        <v>10945167</v>
      </c>
      <c r="F59" s="16">
        <v>8208875</v>
      </c>
      <c r="G59" s="27">
        <v>8208875</v>
      </c>
      <c r="H59" s="28"/>
      <c r="I59" s="29"/>
      <c r="J59" s="28"/>
      <c r="K59" s="27">
        <v>2736292</v>
      </c>
      <c r="L59" s="16">
        <v>2736292</v>
      </c>
      <c r="M59" s="29"/>
      <c r="N59" s="31"/>
    </row>
    <row r="60" spans="1:14" ht="12.75" hidden="1">
      <c r="A60" s="50" t="s">
        <v>27</v>
      </c>
      <c r="B60" s="51"/>
      <c r="C60" s="40"/>
      <c r="D60" s="22" t="s">
        <v>44</v>
      </c>
      <c r="E60" s="25" t="s">
        <v>45</v>
      </c>
      <c r="F60" s="22" t="s">
        <v>46</v>
      </c>
      <c r="G60" s="23" t="s">
        <v>46</v>
      </c>
      <c r="H60" s="24"/>
      <c r="I60" s="25"/>
      <c r="J60" s="24"/>
      <c r="K60" s="25" t="s">
        <v>47</v>
      </c>
      <c r="L60" s="24" t="s">
        <v>48</v>
      </c>
      <c r="M60" s="25" t="s">
        <v>49</v>
      </c>
      <c r="N60" s="26">
        <v>2400168</v>
      </c>
    </row>
    <row r="61" spans="1:14" ht="12.75" hidden="1">
      <c r="A61" s="50" t="s">
        <v>28</v>
      </c>
      <c r="B61" s="51"/>
      <c r="C61" s="40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0" t="s">
        <v>29</v>
      </c>
      <c r="B62" s="51"/>
      <c r="C62" s="42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4" ht="12.75" hidden="1">
      <c r="A63" s="50" t="s">
        <v>30</v>
      </c>
      <c r="B63" s="51"/>
      <c r="C63" s="40"/>
      <c r="D63" s="24"/>
      <c r="E63" s="25"/>
      <c r="F63" s="24"/>
      <c r="G63" s="25"/>
      <c r="H63" s="24"/>
      <c r="I63" s="25"/>
      <c r="J63" s="24"/>
      <c r="K63" s="25"/>
      <c r="L63" s="24"/>
      <c r="M63" s="25"/>
      <c r="N63" s="26"/>
    </row>
    <row r="64" spans="1:15" ht="12.75">
      <c r="A64" s="52" t="s">
        <v>2</v>
      </c>
      <c r="B64" s="53"/>
      <c r="C64" s="43"/>
      <c r="D64" s="33">
        <v>191304535</v>
      </c>
      <c r="E64" s="33">
        <v>188904367</v>
      </c>
      <c r="F64" s="33">
        <v>140998533</v>
      </c>
      <c r="G64" s="33">
        <v>140998533</v>
      </c>
      <c r="H64" s="33"/>
      <c r="I64" s="33"/>
      <c r="J64" s="33"/>
      <c r="K64" s="33">
        <v>47905834</v>
      </c>
      <c r="L64" s="33">
        <v>40963279</v>
      </c>
      <c r="M64" s="33">
        <v>6942555</v>
      </c>
      <c r="N64" s="33">
        <v>2400168</v>
      </c>
      <c r="O64" s="48"/>
    </row>
    <row r="65" spans="12:13" ht="10.5" customHeight="1" hidden="1">
      <c r="L65" s="35">
        <f>L51+L56+L57+L58</f>
        <v>7023498</v>
      </c>
      <c r="M65" s="35">
        <f>M51+M56+M57+M58</f>
        <v>2041633</v>
      </c>
    </row>
    <row r="66" spans="4:14" ht="12.75" hidden="1">
      <c r="D66" s="35"/>
      <c r="E66" s="35">
        <f>E41-E7</f>
        <v>0</v>
      </c>
      <c r="F66" s="35">
        <f aca="true" t="shared" si="0" ref="F66:N66">F41-F7</f>
        <v>0</v>
      </c>
      <c r="G66" s="35">
        <f t="shared" si="0"/>
        <v>0</v>
      </c>
      <c r="H66" s="35">
        <f t="shared" si="0"/>
        <v>0</v>
      </c>
      <c r="I66" s="35">
        <f t="shared" si="0"/>
        <v>0</v>
      </c>
      <c r="J66" s="35">
        <f t="shared" si="0"/>
        <v>0</v>
      </c>
      <c r="K66" s="35">
        <f t="shared" si="0"/>
        <v>0</v>
      </c>
      <c r="L66" s="35">
        <f t="shared" si="0"/>
        <v>-3094254</v>
      </c>
      <c r="M66" s="35">
        <f t="shared" si="0"/>
        <v>3094254</v>
      </c>
      <c r="N66" s="35">
        <f t="shared" si="0"/>
        <v>0</v>
      </c>
    </row>
    <row r="67" spans="2:14" ht="12.75" hidden="1">
      <c r="B67" s="37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ht="12.75" hidden="1">
      <c r="B68" s="36"/>
      <c r="D68" s="35">
        <f>D50-D16</f>
        <v>0</v>
      </c>
      <c r="E68" s="35">
        <f aca="true" t="shared" si="1" ref="E68:N68">E50-E16</f>
        <v>0</v>
      </c>
      <c r="F68" s="35">
        <f t="shared" si="1"/>
        <v>0</v>
      </c>
      <c r="G68" s="35">
        <f t="shared" si="1"/>
        <v>0</v>
      </c>
      <c r="H68" s="35">
        <f t="shared" si="1"/>
        <v>0</v>
      </c>
      <c r="I68" s="35">
        <f t="shared" si="1"/>
        <v>0</v>
      </c>
      <c r="J68" s="35">
        <f t="shared" si="1"/>
        <v>0</v>
      </c>
      <c r="K68" s="35">
        <f t="shared" si="1"/>
        <v>0</v>
      </c>
      <c r="L68" s="35">
        <f t="shared" si="1"/>
        <v>0</v>
      </c>
      <c r="M68" s="35">
        <f t="shared" si="1"/>
        <v>0</v>
      </c>
      <c r="N68" s="35">
        <f t="shared" si="1"/>
        <v>0</v>
      </c>
    </row>
    <row r="69" spans="4:14" ht="12.75" hidden="1">
      <c r="D69" s="35">
        <f>D52-D18</f>
        <v>0</v>
      </c>
      <c r="E69" s="35">
        <f aca="true" t="shared" si="2" ref="E69:N69">E52-E18</f>
        <v>0</v>
      </c>
      <c r="F69" s="35">
        <f t="shared" si="2"/>
        <v>0</v>
      </c>
      <c r="G69" s="35">
        <f t="shared" si="2"/>
        <v>0</v>
      </c>
      <c r="H69" s="35">
        <f t="shared" si="2"/>
        <v>0</v>
      </c>
      <c r="I69" s="35">
        <f t="shared" si="2"/>
        <v>0</v>
      </c>
      <c r="J69" s="35">
        <f t="shared" si="2"/>
        <v>0</v>
      </c>
      <c r="K69" s="35">
        <f t="shared" si="2"/>
        <v>0</v>
      </c>
      <c r="L69" s="35">
        <f t="shared" si="2"/>
        <v>0</v>
      </c>
      <c r="M69" s="35">
        <f t="shared" si="2"/>
        <v>0</v>
      </c>
      <c r="N69" s="35">
        <f t="shared" si="2"/>
        <v>0</v>
      </c>
    </row>
    <row r="70" ht="12.75" hidden="1"/>
    <row r="71" ht="12.75" hidden="1"/>
    <row r="72" spans="11:14" ht="12.75" hidden="1">
      <c r="K72" s="35">
        <f>K66-K32</f>
        <v>0</v>
      </c>
      <c r="L72" s="35">
        <f>L66-L32</f>
        <v>-3094254</v>
      </c>
      <c r="M72" s="35">
        <f>M66-M32</f>
        <v>3094254</v>
      </c>
      <c r="N72" s="35">
        <f>N66-N32</f>
        <v>0</v>
      </c>
    </row>
  </sheetData>
  <mergeCells count="69"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1:N1"/>
    <mergeCell ref="A38:B40"/>
    <mergeCell ref="C38:C40"/>
    <mergeCell ref="D38:D40"/>
    <mergeCell ref="E38:M38"/>
    <mergeCell ref="N38:N40"/>
    <mergeCell ref="E39:E40"/>
    <mergeCell ref="F39:J39"/>
    <mergeCell ref="K39:M39"/>
    <mergeCell ref="N4:N6"/>
    <mergeCell ref="E5:E6"/>
    <mergeCell ref="A11:B11"/>
    <mergeCell ref="A12:B12"/>
    <mergeCell ref="F5:J5"/>
    <mergeCell ref="K5:M5"/>
    <mergeCell ref="A4:B6"/>
    <mergeCell ref="C4:C6"/>
    <mergeCell ref="D4:D6"/>
    <mergeCell ref="E4:M4"/>
    <mergeCell ref="A13:B13"/>
    <mergeCell ref="A14:B14"/>
    <mergeCell ref="A7:B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5:B25"/>
    <mergeCell ref="A28:B28"/>
    <mergeCell ref="A29:B29"/>
    <mergeCell ref="A31:B31"/>
    <mergeCell ref="A34:B34"/>
    <mergeCell ref="A32:B32"/>
    <mergeCell ref="A33:B33"/>
    <mergeCell ref="A30:B30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  <headerFooter alignWithMargins="0">
    <oddHeader>&amp;RAlternatíva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D83" sqref="D83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</cols>
  <sheetData>
    <row r="1" spans="1:14" ht="12.7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49" t="s">
        <v>61</v>
      </c>
      <c r="N3" s="2"/>
    </row>
    <row r="4" spans="1:14" ht="12.75">
      <c r="A4" s="63" t="s">
        <v>31</v>
      </c>
      <c r="B4" s="64"/>
      <c r="C4" s="61" t="s">
        <v>32</v>
      </c>
      <c r="D4" s="61" t="s">
        <v>2</v>
      </c>
      <c r="E4" s="62" t="s">
        <v>0</v>
      </c>
      <c r="F4" s="62"/>
      <c r="G4" s="62"/>
      <c r="H4" s="62"/>
      <c r="I4" s="62"/>
      <c r="J4" s="62"/>
      <c r="K4" s="62"/>
      <c r="L4" s="62"/>
      <c r="M4" s="62"/>
      <c r="N4" s="59" t="s">
        <v>1</v>
      </c>
    </row>
    <row r="5" spans="1:14" ht="12.75">
      <c r="A5" s="63"/>
      <c r="B5" s="64"/>
      <c r="C5" s="59"/>
      <c r="D5" s="59"/>
      <c r="E5" s="61" t="s">
        <v>33</v>
      </c>
      <c r="F5" s="62" t="s">
        <v>34</v>
      </c>
      <c r="G5" s="62"/>
      <c r="H5" s="62"/>
      <c r="I5" s="62"/>
      <c r="J5" s="62"/>
      <c r="K5" s="62" t="s">
        <v>3</v>
      </c>
      <c r="L5" s="62"/>
      <c r="M5" s="62"/>
      <c r="N5" s="59"/>
    </row>
    <row r="6" spans="1:14" ht="33.75">
      <c r="A6" s="65"/>
      <c r="B6" s="66"/>
      <c r="C6" s="60"/>
      <c r="D6" s="60"/>
      <c r="E6" s="60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0"/>
    </row>
    <row r="7" spans="1:14" ht="12" customHeight="1">
      <c r="A7" s="57" t="s">
        <v>8</v>
      </c>
      <c r="B7" s="58"/>
      <c r="C7" s="39"/>
      <c r="D7" s="17">
        <v>118898172.91606528</v>
      </c>
      <c r="E7" s="18">
        <v>118898172.91606528</v>
      </c>
      <c r="F7" s="17">
        <v>89173630</v>
      </c>
      <c r="G7" s="18">
        <v>89173630</v>
      </c>
      <c r="H7" s="19"/>
      <c r="I7" s="20"/>
      <c r="J7" s="19"/>
      <c r="K7" s="18">
        <v>29724542.91606528</v>
      </c>
      <c r="L7" s="17">
        <v>29724542.91606528</v>
      </c>
      <c r="M7" s="20"/>
      <c r="N7" s="21"/>
    </row>
    <row r="8" spans="1:14" ht="12" customHeight="1">
      <c r="A8" s="50" t="s">
        <v>9</v>
      </c>
      <c r="B8" s="51"/>
      <c r="C8" s="40" t="s">
        <v>50</v>
      </c>
      <c r="D8" s="22">
        <v>38736740</v>
      </c>
      <c r="E8" s="23">
        <v>38736740</v>
      </c>
      <c r="F8" s="22">
        <v>29052555</v>
      </c>
      <c r="G8" s="23">
        <v>29052555</v>
      </c>
      <c r="H8" s="24"/>
      <c r="I8" s="25"/>
      <c r="J8" s="24"/>
      <c r="K8" s="23">
        <v>9684185</v>
      </c>
      <c r="L8" s="22">
        <v>9684185</v>
      </c>
      <c r="M8" s="25"/>
      <c r="N8" s="26"/>
    </row>
    <row r="9" spans="1:14" ht="12" customHeight="1">
      <c r="A9" s="50" t="s">
        <v>10</v>
      </c>
      <c r="B9" s="51"/>
      <c r="C9" s="40" t="s">
        <v>50</v>
      </c>
      <c r="D9" s="22">
        <v>78841573</v>
      </c>
      <c r="E9" s="23">
        <v>78841573</v>
      </c>
      <c r="F9" s="22">
        <v>59131180</v>
      </c>
      <c r="G9" s="23">
        <v>59131180</v>
      </c>
      <c r="H9" s="24"/>
      <c r="I9" s="25"/>
      <c r="J9" s="24"/>
      <c r="K9" s="23">
        <v>19710393</v>
      </c>
      <c r="L9" s="22">
        <v>19710393</v>
      </c>
      <c r="M9" s="25"/>
      <c r="N9" s="26"/>
    </row>
    <row r="10" spans="1:14" ht="12" customHeight="1">
      <c r="A10" s="50" t="s">
        <v>11</v>
      </c>
      <c r="B10" s="51"/>
      <c r="C10" s="40" t="s">
        <v>50</v>
      </c>
      <c r="D10" s="22">
        <v>1319859.916065278</v>
      </c>
      <c r="E10" s="23">
        <v>1319859.916065278</v>
      </c>
      <c r="F10" s="22">
        <v>989895</v>
      </c>
      <c r="G10" s="23">
        <v>989895</v>
      </c>
      <c r="H10" s="24"/>
      <c r="I10" s="25"/>
      <c r="J10" s="24"/>
      <c r="K10" s="23">
        <v>329964.9160652779</v>
      </c>
      <c r="L10" s="22">
        <v>329964.9160652779</v>
      </c>
      <c r="M10" s="25"/>
      <c r="N10" s="26"/>
    </row>
    <row r="11" spans="1:14" ht="12" customHeight="1">
      <c r="A11" s="56" t="s">
        <v>12</v>
      </c>
      <c r="B11" s="51"/>
      <c r="C11" s="38"/>
      <c r="D11" s="16">
        <v>61834609</v>
      </c>
      <c r="E11" s="27">
        <v>58725607</v>
      </c>
      <c r="F11" s="16">
        <v>41683124</v>
      </c>
      <c r="G11" s="27">
        <v>41683124</v>
      </c>
      <c r="H11" s="28"/>
      <c r="I11" s="29"/>
      <c r="J11" s="28"/>
      <c r="K11" s="27">
        <v>17042483</v>
      </c>
      <c r="L11" s="27">
        <v>14702259</v>
      </c>
      <c r="M11" s="27">
        <v>2340224</v>
      </c>
      <c r="N11" s="27">
        <v>3109002</v>
      </c>
    </row>
    <row r="12" spans="1:14" ht="12" customHeight="1">
      <c r="A12" s="50" t="s">
        <v>13</v>
      </c>
      <c r="B12" s="51"/>
      <c r="C12" s="40" t="s">
        <v>51</v>
      </c>
      <c r="D12" s="22">
        <v>26534068</v>
      </c>
      <c r="E12" s="23">
        <v>26534068</v>
      </c>
      <c r="F12" s="22">
        <v>19900551</v>
      </c>
      <c r="G12" s="23">
        <v>19900551</v>
      </c>
      <c r="H12" s="24"/>
      <c r="I12" s="25"/>
      <c r="J12" s="24"/>
      <c r="K12" s="23">
        <v>6633517</v>
      </c>
      <c r="L12" s="22">
        <v>5306814</v>
      </c>
      <c r="M12" s="23">
        <v>1326703</v>
      </c>
      <c r="N12" s="26"/>
    </row>
    <row r="13" spans="1:14" ht="12" customHeight="1">
      <c r="A13" s="50" t="s">
        <v>14</v>
      </c>
      <c r="B13" s="51"/>
      <c r="C13" s="40" t="s">
        <v>51</v>
      </c>
      <c r="D13" s="22">
        <v>16294564</v>
      </c>
      <c r="E13" s="23">
        <v>15033365</v>
      </c>
      <c r="F13" s="22">
        <v>9874506</v>
      </c>
      <c r="G13" s="23">
        <v>9874506</v>
      </c>
      <c r="H13" s="24"/>
      <c r="I13" s="25"/>
      <c r="J13" s="24"/>
      <c r="K13" s="23">
        <v>5158859</v>
      </c>
      <c r="L13" s="22">
        <v>4637433</v>
      </c>
      <c r="M13" s="23">
        <v>521426</v>
      </c>
      <c r="N13" s="30">
        <v>1261199</v>
      </c>
    </row>
    <row r="14" spans="1:14" ht="12" customHeight="1">
      <c r="A14" s="50" t="s">
        <v>15</v>
      </c>
      <c r="B14" s="51"/>
      <c r="C14" s="40" t="s">
        <v>51</v>
      </c>
      <c r="D14" s="22">
        <v>15707957</v>
      </c>
      <c r="E14" s="23">
        <v>13860154</v>
      </c>
      <c r="F14" s="22">
        <v>9434552</v>
      </c>
      <c r="G14" s="23">
        <v>9434552</v>
      </c>
      <c r="H14" s="24"/>
      <c r="I14" s="25"/>
      <c r="J14" s="24"/>
      <c r="K14" s="23">
        <v>4425602</v>
      </c>
      <c r="L14" s="22">
        <v>3933507</v>
      </c>
      <c r="M14" s="23">
        <v>492095</v>
      </c>
      <c r="N14" s="30">
        <v>1847803</v>
      </c>
    </row>
    <row r="15" spans="1:14" ht="12" customHeight="1">
      <c r="A15" s="50" t="s">
        <v>16</v>
      </c>
      <c r="B15" s="51"/>
      <c r="C15" s="40" t="s">
        <v>52</v>
      </c>
      <c r="D15" s="22">
        <v>3298020</v>
      </c>
      <c r="E15" s="23">
        <v>3298020</v>
      </c>
      <c r="F15" s="22">
        <v>2473515</v>
      </c>
      <c r="G15" s="23">
        <v>2473515</v>
      </c>
      <c r="H15" s="24"/>
      <c r="I15" s="25"/>
      <c r="J15" s="24"/>
      <c r="K15" s="23">
        <v>824505</v>
      </c>
      <c r="L15" s="22">
        <v>824505</v>
      </c>
      <c r="M15" s="25"/>
      <c r="N15" s="26"/>
    </row>
    <row r="16" spans="1:14" ht="12" customHeight="1">
      <c r="A16" s="56" t="s">
        <v>17</v>
      </c>
      <c r="B16" s="51"/>
      <c r="C16" s="38"/>
      <c r="D16" s="16">
        <v>52891625</v>
      </c>
      <c r="E16" s="27">
        <v>52891625</v>
      </c>
      <c r="F16" s="16">
        <v>41149313</v>
      </c>
      <c r="G16" s="27">
        <v>41149313</v>
      </c>
      <c r="H16" s="28"/>
      <c r="I16" s="29"/>
      <c r="J16" s="28"/>
      <c r="K16" s="27">
        <v>11742312</v>
      </c>
      <c r="L16" s="16">
        <v>9097730</v>
      </c>
      <c r="M16" s="27">
        <v>2644582</v>
      </c>
      <c r="N16" s="31"/>
    </row>
    <row r="17" spans="1:14" ht="12" customHeight="1">
      <c r="A17" s="50" t="s">
        <v>18</v>
      </c>
      <c r="B17" s="51"/>
      <c r="C17" s="40" t="s">
        <v>53</v>
      </c>
      <c r="D17" s="22">
        <v>29611908</v>
      </c>
      <c r="E17" s="23">
        <v>29611908</v>
      </c>
      <c r="F17" s="22">
        <v>23689525</v>
      </c>
      <c r="G17" s="23">
        <v>23689525</v>
      </c>
      <c r="H17" s="24"/>
      <c r="I17" s="25"/>
      <c r="J17" s="24"/>
      <c r="K17" s="23">
        <v>5922383</v>
      </c>
      <c r="L17" s="22">
        <v>4441787</v>
      </c>
      <c r="M17" s="23">
        <v>1480596</v>
      </c>
      <c r="N17" s="26"/>
    </row>
    <row r="18" spans="1:14" ht="12" customHeight="1">
      <c r="A18" s="50" t="s">
        <v>19</v>
      </c>
      <c r="B18" s="51"/>
      <c r="C18" s="40"/>
      <c r="D18" s="22">
        <v>11104541</v>
      </c>
      <c r="E18" s="23">
        <v>11104541</v>
      </c>
      <c r="F18" s="22">
        <v>8883633</v>
      </c>
      <c r="G18" s="23">
        <v>8883633</v>
      </c>
      <c r="H18" s="24"/>
      <c r="I18" s="25"/>
      <c r="J18" s="24"/>
      <c r="K18" s="23">
        <v>2220908</v>
      </c>
      <c r="L18" s="22">
        <v>1665681</v>
      </c>
      <c r="M18" s="23">
        <v>555227</v>
      </c>
      <c r="N18" s="26"/>
    </row>
    <row r="19" spans="1:14" ht="12" customHeight="1">
      <c r="A19" s="50" t="s">
        <v>20</v>
      </c>
      <c r="B19" s="51"/>
      <c r="C19" s="40"/>
      <c r="D19" s="22">
        <v>11104541</v>
      </c>
      <c r="E19" s="23">
        <v>11104541</v>
      </c>
      <c r="F19" s="22">
        <v>8883633</v>
      </c>
      <c r="G19" s="23">
        <v>8883633</v>
      </c>
      <c r="H19" s="24"/>
      <c r="I19" s="25"/>
      <c r="J19" s="24"/>
      <c r="K19" s="23">
        <v>2220908</v>
      </c>
      <c r="L19" s="22">
        <v>1665681</v>
      </c>
      <c r="M19" s="23">
        <v>555227</v>
      </c>
      <c r="N19" s="26"/>
    </row>
    <row r="20" spans="1:14" ht="12" customHeight="1">
      <c r="A20" s="50" t="s">
        <v>21</v>
      </c>
      <c r="B20" s="51"/>
      <c r="C20" s="40"/>
      <c r="D20" s="22">
        <v>3701413</v>
      </c>
      <c r="E20" s="23">
        <v>3701413</v>
      </c>
      <c r="F20" s="22">
        <v>2961130</v>
      </c>
      <c r="G20" s="23">
        <v>2961130</v>
      </c>
      <c r="H20" s="24"/>
      <c r="I20" s="25"/>
      <c r="J20" s="24"/>
      <c r="K20" s="23">
        <v>740283</v>
      </c>
      <c r="L20" s="22">
        <v>555212</v>
      </c>
      <c r="M20" s="23">
        <v>185071</v>
      </c>
      <c r="N20" s="26"/>
    </row>
    <row r="21" spans="1:14" ht="12" customHeight="1">
      <c r="A21" s="50" t="s">
        <v>22</v>
      </c>
      <c r="B21" s="51"/>
      <c r="C21" s="40"/>
      <c r="D21" s="22">
        <v>3701413</v>
      </c>
      <c r="E21" s="23">
        <v>3701413</v>
      </c>
      <c r="F21" s="22">
        <v>2961129</v>
      </c>
      <c r="G21" s="23">
        <v>2961129</v>
      </c>
      <c r="H21" s="24"/>
      <c r="I21" s="25"/>
      <c r="J21" s="24"/>
      <c r="K21" s="23">
        <v>740284</v>
      </c>
      <c r="L21" s="22">
        <v>555213</v>
      </c>
      <c r="M21" s="23">
        <v>185071</v>
      </c>
      <c r="N21" s="26"/>
    </row>
    <row r="22" spans="1:14" ht="12" customHeight="1">
      <c r="A22" s="50" t="s">
        <v>23</v>
      </c>
      <c r="B22" s="51"/>
      <c r="C22" s="40" t="s">
        <v>54</v>
      </c>
      <c r="D22" s="22">
        <v>5925355</v>
      </c>
      <c r="E22" s="23">
        <v>5925355</v>
      </c>
      <c r="F22" s="22">
        <v>4444016</v>
      </c>
      <c r="G22" s="23">
        <v>4444016</v>
      </c>
      <c r="H22" s="24"/>
      <c r="I22" s="25"/>
      <c r="J22" s="24"/>
      <c r="K22" s="23">
        <v>1481339</v>
      </c>
      <c r="L22" s="22">
        <v>1185071</v>
      </c>
      <c r="M22" s="23">
        <v>296268</v>
      </c>
      <c r="N22" s="26"/>
    </row>
    <row r="23" spans="1:14" ht="12" customHeight="1">
      <c r="A23" s="50" t="s">
        <v>24</v>
      </c>
      <c r="B23" s="51"/>
      <c r="C23" s="40" t="s">
        <v>52</v>
      </c>
      <c r="D23" s="22">
        <v>1974901</v>
      </c>
      <c r="E23" s="23">
        <v>1974901</v>
      </c>
      <c r="F23" s="22">
        <v>1481176</v>
      </c>
      <c r="G23" s="23">
        <v>1481176</v>
      </c>
      <c r="H23" s="24"/>
      <c r="I23" s="25"/>
      <c r="J23" s="24"/>
      <c r="K23" s="23">
        <v>493725</v>
      </c>
      <c r="L23" s="22">
        <v>394980</v>
      </c>
      <c r="M23" s="23">
        <v>98745</v>
      </c>
      <c r="N23" s="26"/>
    </row>
    <row r="24" spans="1:14" ht="12" customHeight="1">
      <c r="A24" s="50" t="s">
        <v>25</v>
      </c>
      <c r="B24" s="51"/>
      <c r="C24" s="40" t="s">
        <v>55</v>
      </c>
      <c r="D24" s="22">
        <v>15379461</v>
      </c>
      <c r="E24" s="23">
        <v>15379461</v>
      </c>
      <c r="F24" s="22">
        <v>11534596</v>
      </c>
      <c r="G24" s="23">
        <v>11534596</v>
      </c>
      <c r="H24" s="24"/>
      <c r="I24" s="25"/>
      <c r="J24" s="24"/>
      <c r="K24" s="23">
        <v>3844865</v>
      </c>
      <c r="L24" s="22">
        <v>3075892</v>
      </c>
      <c r="M24" s="23">
        <v>768973</v>
      </c>
      <c r="N24" s="26"/>
    </row>
    <row r="25" spans="1:14" ht="12" customHeight="1">
      <c r="A25" s="54" t="s">
        <v>26</v>
      </c>
      <c r="B25" s="55"/>
      <c r="C25" s="41"/>
      <c r="D25" s="16">
        <v>14177575</v>
      </c>
      <c r="E25" s="27">
        <v>14177575</v>
      </c>
      <c r="F25" s="16">
        <v>10633181</v>
      </c>
      <c r="G25" s="27">
        <v>10633181</v>
      </c>
      <c r="H25" s="28"/>
      <c r="I25" s="29"/>
      <c r="J25" s="28"/>
      <c r="K25" s="27">
        <v>3544394</v>
      </c>
      <c r="L25" s="16">
        <v>3544394</v>
      </c>
      <c r="M25" s="29"/>
      <c r="N25" s="31"/>
    </row>
    <row r="26" spans="1:14" ht="12" customHeight="1" hidden="1">
      <c r="A26" s="50" t="s">
        <v>27</v>
      </c>
      <c r="B26" s="51"/>
      <c r="C26" s="40"/>
      <c r="D26" s="22">
        <v>10633181</v>
      </c>
      <c r="E26" s="25"/>
      <c r="F26" s="22">
        <v>10633181</v>
      </c>
      <c r="G26" s="23">
        <v>10633181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0" t="s">
        <v>28</v>
      </c>
      <c r="B27" s="51"/>
      <c r="C27" s="40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0" t="s">
        <v>29</v>
      </c>
      <c r="B28" s="51"/>
      <c r="C28" s="42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0" t="s">
        <v>30</v>
      </c>
      <c r="B29" s="51"/>
      <c r="C29" s="40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2" t="s">
        <v>2</v>
      </c>
      <c r="B30" s="53"/>
      <c r="C30" s="43"/>
      <c r="D30" s="33">
        <v>247801981.91606528</v>
      </c>
      <c r="E30" s="33">
        <v>244692979.91606528</v>
      </c>
      <c r="F30" s="33">
        <v>182639248</v>
      </c>
      <c r="G30" s="33">
        <v>182639248</v>
      </c>
      <c r="H30" s="33"/>
      <c r="I30" s="33"/>
      <c r="J30" s="33"/>
      <c r="K30" s="33">
        <v>62053731.916065276</v>
      </c>
      <c r="L30" s="33">
        <v>57068925.916065276</v>
      </c>
      <c r="M30" s="33">
        <v>4984806</v>
      </c>
      <c r="N30" s="33">
        <v>3109002</v>
      </c>
    </row>
    <row r="31" spans="1:14" ht="12.75" hidden="1">
      <c r="A31" s="67" t="s">
        <v>27</v>
      </c>
      <c r="B31" s="68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69" t="s">
        <v>28</v>
      </c>
      <c r="B32" s="70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69" t="s">
        <v>29</v>
      </c>
      <c r="B33" s="70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69" t="s">
        <v>30</v>
      </c>
      <c r="B34" s="70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6" spans="1:13" ht="12.75">
      <c r="A36" s="44" t="s">
        <v>43</v>
      </c>
      <c r="M36" s="49" t="s">
        <v>61</v>
      </c>
    </row>
    <row r="37" spans="1:14" ht="12.75">
      <c r="A37" s="63" t="s">
        <v>31</v>
      </c>
      <c r="B37" s="64"/>
      <c r="C37" s="61" t="s">
        <v>32</v>
      </c>
      <c r="D37" s="61" t="s">
        <v>2</v>
      </c>
      <c r="E37" s="62" t="s">
        <v>0</v>
      </c>
      <c r="F37" s="62"/>
      <c r="G37" s="62"/>
      <c r="H37" s="62"/>
      <c r="I37" s="62"/>
      <c r="J37" s="62"/>
      <c r="K37" s="62"/>
      <c r="L37" s="62"/>
      <c r="M37" s="62"/>
      <c r="N37" s="59" t="s">
        <v>1</v>
      </c>
    </row>
    <row r="38" spans="1:14" ht="12.75">
      <c r="A38" s="63"/>
      <c r="B38" s="64"/>
      <c r="C38" s="59"/>
      <c r="D38" s="59"/>
      <c r="E38" s="61" t="s">
        <v>33</v>
      </c>
      <c r="F38" s="62" t="s">
        <v>34</v>
      </c>
      <c r="G38" s="62"/>
      <c r="H38" s="62"/>
      <c r="I38" s="62"/>
      <c r="J38" s="62"/>
      <c r="K38" s="62" t="s">
        <v>3</v>
      </c>
      <c r="L38" s="62"/>
      <c r="M38" s="62"/>
      <c r="N38" s="59"/>
    </row>
    <row r="39" spans="1:14" ht="33.75">
      <c r="A39" s="65"/>
      <c r="B39" s="66"/>
      <c r="C39" s="60"/>
      <c r="D39" s="60"/>
      <c r="E39" s="60"/>
      <c r="F39" s="11" t="s">
        <v>35</v>
      </c>
      <c r="G39" s="11" t="s">
        <v>4</v>
      </c>
      <c r="H39" s="11" t="s">
        <v>5</v>
      </c>
      <c r="I39" s="11" t="s">
        <v>6</v>
      </c>
      <c r="J39" s="11" t="s">
        <v>7</v>
      </c>
      <c r="K39" s="11" t="s">
        <v>36</v>
      </c>
      <c r="L39" s="11" t="s">
        <v>37</v>
      </c>
      <c r="M39" s="11" t="s">
        <v>56</v>
      </c>
      <c r="N39" s="60"/>
    </row>
    <row r="40" spans="1:14" ht="12.75">
      <c r="A40" s="57" t="s">
        <v>8</v>
      </c>
      <c r="B40" s="58"/>
      <c r="C40" s="39"/>
      <c r="D40" s="17">
        <v>118898172.91606528</v>
      </c>
      <c r="E40" s="18">
        <v>118898172.91606528</v>
      </c>
      <c r="F40" s="17">
        <v>89173630</v>
      </c>
      <c r="G40" s="18">
        <v>89173630</v>
      </c>
      <c r="H40" s="19"/>
      <c r="I40" s="20"/>
      <c r="J40" s="19"/>
      <c r="K40" s="18">
        <v>29724542.91606528</v>
      </c>
      <c r="L40" s="17">
        <v>25716471.270262014</v>
      </c>
      <c r="M40" s="20">
        <v>4008071.6458032643</v>
      </c>
      <c r="N40" s="21"/>
    </row>
    <row r="41" spans="1:14" ht="12.75">
      <c r="A41" s="50" t="s">
        <v>9</v>
      </c>
      <c r="B41" s="51"/>
      <c r="C41" s="40" t="s">
        <v>50</v>
      </c>
      <c r="D41" s="22">
        <v>38736740</v>
      </c>
      <c r="E41" s="23">
        <v>38736740</v>
      </c>
      <c r="F41" s="22">
        <v>29052555</v>
      </c>
      <c r="G41" s="23">
        <v>29052555</v>
      </c>
      <c r="H41" s="24"/>
      <c r="I41" s="25"/>
      <c r="J41" s="24"/>
      <c r="K41" s="23">
        <v>9684185</v>
      </c>
      <c r="L41" s="22">
        <v>9684185</v>
      </c>
      <c r="M41" s="25"/>
      <c r="N41" s="26"/>
    </row>
    <row r="42" spans="1:14" ht="12.75">
      <c r="A42" s="50" t="s">
        <v>10</v>
      </c>
      <c r="B42" s="51"/>
      <c r="C42" s="40" t="s">
        <v>50</v>
      </c>
      <c r="D42" s="22">
        <v>78841573</v>
      </c>
      <c r="E42" s="23">
        <v>78841573</v>
      </c>
      <c r="F42" s="22">
        <v>59131180</v>
      </c>
      <c r="G42" s="23">
        <v>59131180</v>
      </c>
      <c r="H42" s="24"/>
      <c r="I42" s="25"/>
      <c r="J42" s="24"/>
      <c r="K42" s="23">
        <v>19710393</v>
      </c>
      <c r="L42" s="22">
        <v>15768314.35</v>
      </c>
      <c r="M42" s="25">
        <v>3942078.65</v>
      </c>
      <c r="N42" s="26"/>
    </row>
    <row r="43" spans="1:14" ht="12.75">
      <c r="A43" s="50" t="s">
        <v>11</v>
      </c>
      <c r="B43" s="51"/>
      <c r="C43" s="40" t="s">
        <v>50</v>
      </c>
      <c r="D43" s="22">
        <v>1319859.916065278</v>
      </c>
      <c r="E43" s="23">
        <v>1319859.916065278</v>
      </c>
      <c r="F43" s="22">
        <v>989895</v>
      </c>
      <c r="G43" s="23">
        <v>989895</v>
      </c>
      <c r="H43" s="24"/>
      <c r="I43" s="25"/>
      <c r="J43" s="24"/>
      <c r="K43" s="23">
        <v>329964.916065278</v>
      </c>
      <c r="L43" s="22">
        <v>263971.9202620141</v>
      </c>
      <c r="M43" s="25">
        <v>65992.9958032639</v>
      </c>
      <c r="N43" s="26"/>
    </row>
    <row r="44" spans="1:14" ht="12.75">
      <c r="A44" s="56" t="s">
        <v>12</v>
      </c>
      <c r="B44" s="51"/>
      <c r="C44" s="38"/>
      <c r="D44" s="16">
        <v>61834609</v>
      </c>
      <c r="E44" s="27">
        <v>58725607</v>
      </c>
      <c r="F44" s="16">
        <v>41683124</v>
      </c>
      <c r="G44" s="27">
        <v>41683124</v>
      </c>
      <c r="H44" s="28"/>
      <c r="I44" s="29"/>
      <c r="J44" s="28"/>
      <c r="K44" s="27">
        <v>17042483</v>
      </c>
      <c r="L44" s="27">
        <v>14702259</v>
      </c>
      <c r="M44" s="27">
        <v>2340224</v>
      </c>
      <c r="N44" s="27">
        <v>3109002</v>
      </c>
    </row>
    <row r="45" spans="1:14" ht="12.75">
      <c r="A45" s="50" t="s">
        <v>13</v>
      </c>
      <c r="B45" s="51"/>
      <c r="C45" s="40" t="s">
        <v>51</v>
      </c>
      <c r="D45" s="22">
        <v>26534068</v>
      </c>
      <c r="E45" s="23">
        <v>26534068</v>
      </c>
      <c r="F45" s="22">
        <v>19900551</v>
      </c>
      <c r="G45" s="23">
        <v>19900551</v>
      </c>
      <c r="H45" s="24"/>
      <c r="I45" s="25"/>
      <c r="J45" s="24"/>
      <c r="K45" s="23">
        <v>6633517</v>
      </c>
      <c r="L45" s="22">
        <v>5306814</v>
      </c>
      <c r="M45" s="23">
        <v>1326703</v>
      </c>
      <c r="N45" s="26"/>
    </row>
    <row r="46" spans="1:14" ht="12.75">
      <c r="A46" s="50" t="s">
        <v>14</v>
      </c>
      <c r="B46" s="51"/>
      <c r="C46" s="40" t="s">
        <v>51</v>
      </c>
      <c r="D46" s="22">
        <v>16294564</v>
      </c>
      <c r="E46" s="23">
        <v>15033365</v>
      </c>
      <c r="F46" s="22">
        <v>9874506</v>
      </c>
      <c r="G46" s="23">
        <v>9874506</v>
      </c>
      <c r="H46" s="24"/>
      <c r="I46" s="25"/>
      <c r="J46" s="24"/>
      <c r="K46" s="23">
        <v>5158859</v>
      </c>
      <c r="L46" s="22">
        <v>4637433</v>
      </c>
      <c r="M46" s="23">
        <v>521426</v>
      </c>
      <c r="N46" s="30">
        <v>1261199</v>
      </c>
    </row>
    <row r="47" spans="1:14" ht="12.75">
      <c r="A47" s="50" t="s">
        <v>15</v>
      </c>
      <c r="B47" s="51"/>
      <c r="C47" s="40" t="s">
        <v>51</v>
      </c>
      <c r="D47" s="22">
        <v>15707957</v>
      </c>
      <c r="E47" s="23">
        <v>13860154</v>
      </c>
      <c r="F47" s="22">
        <v>9434552</v>
      </c>
      <c r="G47" s="23">
        <v>9434552</v>
      </c>
      <c r="H47" s="24"/>
      <c r="I47" s="25"/>
      <c r="J47" s="24"/>
      <c r="K47" s="23">
        <v>4425602</v>
      </c>
      <c r="L47" s="22">
        <v>3933507</v>
      </c>
      <c r="M47" s="23">
        <v>492095</v>
      </c>
      <c r="N47" s="30">
        <v>1847803</v>
      </c>
    </row>
    <row r="48" spans="1:14" ht="12.75">
      <c r="A48" s="50" t="s">
        <v>16</v>
      </c>
      <c r="B48" s="51"/>
      <c r="C48" s="40" t="s">
        <v>52</v>
      </c>
      <c r="D48" s="22">
        <v>3298020</v>
      </c>
      <c r="E48" s="23">
        <v>3298020</v>
      </c>
      <c r="F48" s="22">
        <v>2473515</v>
      </c>
      <c r="G48" s="23">
        <v>2473515</v>
      </c>
      <c r="H48" s="24"/>
      <c r="I48" s="25"/>
      <c r="J48" s="24"/>
      <c r="K48" s="23">
        <v>824505</v>
      </c>
      <c r="L48" s="22">
        <v>824505</v>
      </c>
      <c r="M48" s="25"/>
      <c r="N48" s="26"/>
    </row>
    <row r="49" spans="1:14" ht="12.75">
      <c r="A49" s="56" t="s">
        <v>17</v>
      </c>
      <c r="B49" s="51"/>
      <c r="C49" s="38"/>
      <c r="D49" s="16">
        <v>52891625</v>
      </c>
      <c r="E49" s="27">
        <v>52891625</v>
      </c>
      <c r="F49" s="16">
        <v>41149313</v>
      </c>
      <c r="G49" s="27">
        <v>41149313</v>
      </c>
      <c r="H49" s="28"/>
      <c r="I49" s="29"/>
      <c r="J49" s="28"/>
      <c r="K49" s="27">
        <v>11742312</v>
      </c>
      <c r="L49" s="16">
        <v>9097730</v>
      </c>
      <c r="M49" s="27">
        <v>2644582</v>
      </c>
      <c r="N49" s="31"/>
    </row>
    <row r="50" spans="1:14" ht="12.75">
      <c r="A50" s="50" t="s">
        <v>18</v>
      </c>
      <c r="B50" s="51"/>
      <c r="C50" s="40" t="s">
        <v>53</v>
      </c>
      <c r="D50" s="22">
        <v>29611908</v>
      </c>
      <c r="E50" s="23">
        <v>29611908</v>
      </c>
      <c r="F50" s="22">
        <v>23689525</v>
      </c>
      <c r="G50" s="23">
        <v>23689525</v>
      </c>
      <c r="H50" s="24"/>
      <c r="I50" s="25"/>
      <c r="J50" s="24"/>
      <c r="K50" s="23">
        <v>5922383</v>
      </c>
      <c r="L50" s="22">
        <v>4441787</v>
      </c>
      <c r="M50" s="23">
        <v>1480596</v>
      </c>
      <c r="N50" s="26"/>
    </row>
    <row r="51" spans="1:14" ht="12.75">
      <c r="A51" s="50" t="s">
        <v>19</v>
      </c>
      <c r="B51" s="51"/>
      <c r="C51" s="40"/>
      <c r="D51" s="22">
        <v>11104541</v>
      </c>
      <c r="E51" s="23">
        <v>11104541</v>
      </c>
      <c r="F51" s="22">
        <v>8883633</v>
      </c>
      <c r="G51" s="23">
        <v>8883633</v>
      </c>
      <c r="H51" s="24"/>
      <c r="I51" s="25"/>
      <c r="J51" s="24"/>
      <c r="K51" s="23">
        <v>2220908</v>
      </c>
      <c r="L51" s="22">
        <v>1665681</v>
      </c>
      <c r="M51" s="23">
        <v>555227</v>
      </c>
      <c r="N51" s="26"/>
    </row>
    <row r="52" spans="1:14" ht="12.75">
      <c r="A52" s="50" t="s">
        <v>20</v>
      </c>
      <c r="B52" s="51"/>
      <c r="C52" s="40"/>
      <c r="D52" s="22">
        <v>11104541</v>
      </c>
      <c r="E52" s="23">
        <v>11104541</v>
      </c>
      <c r="F52" s="22">
        <v>8883633</v>
      </c>
      <c r="G52" s="23">
        <v>8883633</v>
      </c>
      <c r="H52" s="24"/>
      <c r="I52" s="25"/>
      <c r="J52" s="24"/>
      <c r="K52" s="23">
        <v>2220908</v>
      </c>
      <c r="L52" s="22">
        <v>1665681</v>
      </c>
      <c r="M52" s="23">
        <v>555227</v>
      </c>
      <c r="N52" s="26"/>
    </row>
    <row r="53" spans="1:14" ht="12.75">
      <c r="A53" s="50" t="s">
        <v>21</v>
      </c>
      <c r="B53" s="51"/>
      <c r="C53" s="40"/>
      <c r="D53" s="22">
        <v>3701413</v>
      </c>
      <c r="E53" s="23">
        <v>3701413</v>
      </c>
      <c r="F53" s="22">
        <v>2961130</v>
      </c>
      <c r="G53" s="23">
        <v>2961130</v>
      </c>
      <c r="H53" s="24"/>
      <c r="I53" s="25"/>
      <c r="J53" s="24"/>
      <c r="K53" s="23">
        <v>740283</v>
      </c>
      <c r="L53" s="22">
        <v>555212</v>
      </c>
      <c r="M53" s="23">
        <v>185071</v>
      </c>
      <c r="N53" s="26"/>
    </row>
    <row r="54" spans="1:14" ht="12.75">
      <c r="A54" s="50" t="s">
        <v>22</v>
      </c>
      <c r="B54" s="51"/>
      <c r="C54" s="40"/>
      <c r="D54" s="22">
        <v>3701413</v>
      </c>
      <c r="E54" s="23">
        <v>3701413</v>
      </c>
      <c r="F54" s="22">
        <v>2961129</v>
      </c>
      <c r="G54" s="23">
        <v>2961129</v>
      </c>
      <c r="H54" s="24"/>
      <c r="I54" s="25"/>
      <c r="J54" s="24"/>
      <c r="K54" s="23">
        <v>740284</v>
      </c>
      <c r="L54" s="22">
        <v>555213</v>
      </c>
      <c r="M54" s="23">
        <v>185071</v>
      </c>
      <c r="N54" s="26"/>
    </row>
    <row r="55" spans="1:14" ht="12.75">
      <c r="A55" s="50" t="s">
        <v>23</v>
      </c>
      <c r="B55" s="51"/>
      <c r="C55" s="40" t="s">
        <v>54</v>
      </c>
      <c r="D55" s="22">
        <v>5925355</v>
      </c>
      <c r="E55" s="23">
        <v>5925355</v>
      </c>
      <c r="F55" s="22">
        <v>4444016</v>
      </c>
      <c r="G55" s="23">
        <v>4444016</v>
      </c>
      <c r="H55" s="24"/>
      <c r="I55" s="25"/>
      <c r="J55" s="24"/>
      <c r="K55" s="23">
        <v>1481339</v>
      </c>
      <c r="L55" s="22">
        <v>1185071</v>
      </c>
      <c r="M55" s="23">
        <v>296268</v>
      </c>
      <c r="N55" s="26"/>
    </row>
    <row r="56" spans="1:14" ht="12.75">
      <c r="A56" s="50" t="s">
        <v>24</v>
      </c>
      <c r="B56" s="51"/>
      <c r="C56" s="40" t="s">
        <v>52</v>
      </c>
      <c r="D56" s="22">
        <v>1974901</v>
      </c>
      <c r="E56" s="23">
        <v>1974901</v>
      </c>
      <c r="F56" s="22">
        <v>1481176</v>
      </c>
      <c r="G56" s="23">
        <v>1481176</v>
      </c>
      <c r="H56" s="24"/>
      <c r="I56" s="25"/>
      <c r="J56" s="24"/>
      <c r="K56" s="23">
        <v>493725</v>
      </c>
      <c r="L56" s="22">
        <v>394980</v>
      </c>
      <c r="M56" s="23">
        <v>98745</v>
      </c>
      <c r="N56" s="26"/>
    </row>
    <row r="57" spans="1:14" ht="12.75">
      <c r="A57" s="50" t="s">
        <v>25</v>
      </c>
      <c r="B57" s="51"/>
      <c r="C57" s="40" t="s">
        <v>55</v>
      </c>
      <c r="D57" s="22">
        <v>15379461</v>
      </c>
      <c r="E57" s="23">
        <v>15379461</v>
      </c>
      <c r="F57" s="22">
        <v>11534596</v>
      </c>
      <c r="G57" s="23">
        <v>11534596</v>
      </c>
      <c r="H57" s="24"/>
      <c r="I57" s="25"/>
      <c r="J57" s="24"/>
      <c r="K57" s="23">
        <v>3844865</v>
      </c>
      <c r="L57" s="22">
        <v>3075892</v>
      </c>
      <c r="M57" s="23">
        <v>768973</v>
      </c>
      <c r="N57" s="26"/>
    </row>
    <row r="58" spans="1:14" ht="12.75">
      <c r="A58" s="54" t="s">
        <v>26</v>
      </c>
      <c r="B58" s="55"/>
      <c r="C58" s="41"/>
      <c r="D58" s="16">
        <v>14177575</v>
      </c>
      <c r="E58" s="27">
        <v>14177575</v>
      </c>
      <c r="F58" s="16">
        <v>10633181</v>
      </c>
      <c r="G58" s="27">
        <v>10633181</v>
      </c>
      <c r="H58" s="28"/>
      <c r="I58" s="29"/>
      <c r="J58" s="28"/>
      <c r="K58" s="27">
        <v>3544394</v>
      </c>
      <c r="L58" s="16">
        <v>3544394</v>
      </c>
      <c r="M58" s="29"/>
      <c r="N58" s="31"/>
    </row>
    <row r="59" spans="1:14" ht="12.75" hidden="1">
      <c r="A59" s="50" t="s">
        <v>27</v>
      </c>
      <c r="B59" s="51"/>
      <c r="C59" s="40"/>
      <c r="D59" s="22">
        <v>10633181</v>
      </c>
      <c r="E59" s="25"/>
      <c r="F59" s="22">
        <v>10633181</v>
      </c>
      <c r="G59" s="23">
        <v>10633181</v>
      </c>
      <c r="H59" s="24"/>
      <c r="I59" s="25"/>
      <c r="J59" s="24"/>
      <c r="K59" s="25"/>
      <c r="L59" s="24"/>
      <c r="M59" s="25"/>
      <c r="N59" s="26"/>
    </row>
    <row r="60" spans="1:14" ht="12.75" hidden="1">
      <c r="A60" s="50" t="s">
        <v>28</v>
      </c>
      <c r="B60" s="51"/>
      <c r="C60" s="40"/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6"/>
    </row>
    <row r="61" spans="1:14" ht="12.75" hidden="1">
      <c r="A61" s="50" t="s">
        <v>29</v>
      </c>
      <c r="B61" s="51"/>
      <c r="C61" s="42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0" t="s">
        <v>30</v>
      </c>
      <c r="B62" s="51"/>
      <c r="C62" s="40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4" ht="12.75">
      <c r="A63" s="52" t="s">
        <v>2</v>
      </c>
      <c r="B63" s="53"/>
      <c r="C63" s="43"/>
      <c r="D63" s="33">
        <v>247801981.91606528</v>
      </c>
      <c r="E63" s="33">
        <v>244692979.91606528</v>
      </c>
      <c r="F63" s="33">
        <v>182639248</v>
      </c>
      <c r="G63" s="33">
        <v>182639248</v>
      </c>
      <c r="H63" s="33">
        <v>0</v>
      </c>
      <c r="I63" s="33">
        <v>0</v>
      </c>
      <c r="J63" s="33">
        <v>0</v>
      </c>
      <c r="K63" s="33">
        <v>62053731.916065276</v>
      </c>
      <c r="L63" s="33">
        <v>53060854.27026202</v>
      </c>
      <c r="M63" s="33">
        <v>8992877.645803265</v>
      </c>
      <c r="N63" s="33">
        <v>3109002</v>
      </c>
    </row>
    <row r="64" ht="27.75" customHeight="1" hidden="1"/>
    <row r="65" spans="4:14" ht="16.5" customHeight="1" hidden="1">
      <c r="D65" s="35"/>
      <c r="E65" s="35">
        <f aca="true" t="shared" si="0" ref="E65:N65">E63-E30</f>
        <v>0</v>
      </c>
      <c r="F65" s="35">
        <f t="shared" si="0"/>
        <v>0</v>
      </c>
      <c r="G65" s="35">
        <f t="shared" si="0"/>
        <v>0</v>
      </c>
      <c r="H65" s="35">
        <f t="shared" si="0"/>
        <v>0</v>
      </c>
      <c r="I65" s="35">
        <f t="shared" si="0"/>
        <v>0</v>
      </c>
      <c r="J65" s="35">
        <f t="shared" si="0"/>
        <v>0</v>
      </c>
      <c r="K65" s="35">
        <f t="shared" si="0"/>
        <v>0</v>
      </c>
      <c r="L65" s="35">
        <f t="shared" si="0"/>
        <v>-4008071.645803258</v>
      </c>
      <c r="M65" s="35">
        <f t="shared" si="0"/>
        <v>4008071.6458032653</v>
      </c>
      <c r="N65" s="35">
        <f t="shared" si="0"/>
        <v>0</v>
      </c>
    </row>
    <row r="66" spans="2:14" ht="12.75" hidden="1">
      <c r="B66" s="37"/>
      <c r="D66" s="35">
        <f>D49-D16</f>
        <v>0</v>
      </c>
      <c r="F66" s="35"/>
      <c r="G66" s="35"/>
      <c r="H66" s="35"/>
      <c r="I66" s="35"/>
      <c r="J66" s="35"/>
      <c r="K66" s="35"/>
      <c r="L66" s="35"/>
      <c r="M66" s="35"/>
      <c r="N66" s="35"/>
    </row>
    <row r="67" spans="2:14" ht="12.75" hidden="1">
      <c r="B67" s="36"/>
      <c r="D67" s="35"/>
      <c r="E67" s="35"/>
      <c r="F67" s="35"/>
      <c r="G67" s="35"/>
      <c r="H67" s="35"/>
      <c r="I67" s="35"/>
      <c r="J67" s="35"/>
      <c r="K67" s="35"/>
      <c r="L67" s="35">
        <f>L50+L55+L56+L57</f>
        <v>9097730</v>
      </c>
      <c r="M67" s="35">
        <f>M50+M55+M56+M57</f>
        <v>2644582</v>
      </c>
      <c r="N67" s="35"/>
    </row>
    <row r="68" spans="4:13" ht="12.75" hidden="1"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ht="24.75" customHeight="1" hidden="1"/>
    <row r="70" spans="11:14" ht="12.75" hidden="1">
      <c r="K70" s="35">
        <f>K63-K30</f>
        <v>0</v>
      </c>
      <c r="L70" s="35">
        <f>L63-L30</f>
        <v>-4008071.645803258</v>
      </c>
      <c r="M70" s="35">
        <f>M63-M30</f>
        <v>4008071.6458032653</v>
      </c>
      <c r="N70" s="35">
        <f>N63-N30</f>
        <v>0</v>
      </c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69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9"/>
    <mergeCell ref="C37:C39"/>
    <mergeCell ref="D37:D39"/>
    <mergeCell ref="E37:M37"/>
    <mergeCell ref="N37:N39"/>
    <mergeCell ref="E38:E39"/>
    <mergeCell ref="F38:J38"/>
    <mergeCell ref="K38:M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  <headerFooter alignWithMargins="0">
    <oddHeader>&amp;RAlternatíva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>
      <selection activeCell="D33" sqref="D33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1.140625" style="0" hidden="1" customWidth="1"/>
  </cols>
  <sheetData>
    <row r="1" spans="1:14" ht="12.75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39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49" t="s">
        <v>61</v>
      </c>
      <c r="N6" s="2"/>
    </row>
    <row r="7" spans="1:14" ht="12.75">
      <c r="A7" s="63" t="s">
        <v>31</v>
      </c>
      <c r="B7" s="64"/>
      <c r="C7" s="61" t="s">
        <v>32</v>
      </c>
      <c r="D7" s="61" t="s">
        <v>2</v>
      </c>
      <c r="E7" s="62" t="s">
        <v>0</v>
      </c>
      <c r="F7" s="62"/>
      <c r="G7" s="62"/>
      <c r="H7" s="62"/>
      <c r="I7" s="62"/>
      <c r="J7" s="62"/>
      <c r="K7" s="62"/>
      <c r="L7" s="62"/>
      <c r="M7" s="62"/>
      <c r="N7" s="59" t="s">
        <v>1</v>
      </c>
    </row>
    <row r="8" spans="1:14" ht="12.75">
      <c r="A8" s="63"/>
      <c r="B8" s="64"/>
      <c r="C8" s="59"/>
      <c r="D8" s="59"/>
      <c r="E8" s="61" t="s">
        <v>33</v>
      </c>
      <c r="F8" s="62" t="s">
        <v>34</v>
      </c>
      <c r="G8" s="62"/>
      <c r="H8" s="62"/>
      <c r="I8" s="62"/>
      <c r="J8" s="62"/>
      <c r="K8" s="62" t="s">
        <v>3</v>
      </c>
      <c r="L8" s="62"/>
      <c r="M8" s="62"/>
      <c r="N8" s="59"/>
    </row>
    <row r="9" spans="1:14" ht="33.75">
      <c r="A9" s="65"/>
      <c r="B9" s="66"/>
      <c r="C9" s="60"/>
      <c r="D9" s="60"/>
      <c r="E9" s="60"/>
      <c r="F9" s="11" t="s">
        <v>35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36</v>
      </c>
      <c r="L9" s="11" t="s">
        <v>37</v>
      </c>
      <c r="M9" s="11" t="s">
        <v>38</v>
      </c>
      <c r="N9" s="60"/>
    </row>
    <row r="10" spans="1:14" ht="12" customHeight="1">
      <c r="A10" s="57" t="s">
        <v>8</v>
      </c>
      <c r="B10" s="58"/>
      <c r="C10" s="39"/>
      <c r="D10" s="17">
        <v>274958659.9160653</v>
      </c>
      <c r="E10" s="18">
        <v>274958659.9160653</v>
      </c>
      <c r="F10" s="17">
        <v>206218995</v>
      </c>
      <c r="G10" s="18">
        <v>206218995</v>
      </c>
      <c r="H10" s="19"/>
      <c r="I10" s="20"/>
      <c r="J10" s="19"/>
      <c r="K10" s="18">
        <v>68739664.91606528</v>
      </c>
      <c r="L10" s="17">
        <v>68739664.91606528</v>
      </c>
      <c r="M10" s="20"/>
      <c r="N10" s="21"/>
    </row>
    <row r="11" spans="1:14" ht="12" customHeight="1">
      <c r="A11" s="50" t="s">
        <v>9</v>
      </c>
      <c r="B11" s="51"/>
      <c r="C11" s="40" t="s">
        <v>50</v>
      </c>
      <c r="D11" s="22">
        <v>89580873</v>
      </c>
      <c r="E11" s="23">
        <v>89580873</v>
      </c>
      <c r="F11" s="22">
        <v>67185655</v>
      </c>
      <c r="G11" s="23">
        <v>67185655</v>
      </c>
      <c r="H11" s="24"/>
      <c r="I11" s="25"/>
      <c r="J11" s="24"/>
      <c r="K11" s="23">
        <v>22395218</v>
      </c>
      <c r="L11" s="22">
        <v>22395218</v>
      </c>
      <c r="M11" s="25"/>
      <c r="N11" s="26"/>
    </row>
    <row r="12" spans="1:14" ht="12" customHeight="1">
      <c r="A12" s="50" t="s">
        <v>10</v>
      </c>
      <c r="B12" s="51"/>
      <c r="C12" s="40" t="s">
        <v>50</v>
      </c>
      <c r="D12" s="22">
        <v>182325538</v>
      </c>
      <c r="E12" s="23">
        <v>182325538</v>
      </c>
      <c r="F12" s="22">
        <v>136744153</v>
      </c>
      <c r="G12" s="23">
        <v>136744153</v>
      </c>
      <c r="H12" s="24"/>
      <c r="I12" s="25"/>
      <c r="J12" s="24"/>
      <c r="K12" s="23">
        <v>45581385</v>
      </c>
      <c r="L12" s="22">
        <v>45581385</v>
      </c>
      <c r="M12" s="25"/>
      <c r="N12" s="26"/>
    </row>
    <row r="13" spans="1:14" ht="12" customHeight="1">
      <c r="A13" s="50" t="s">
        <v>11</v>
      </c>
      <c r="B13" s="51"/>
      <c r="C13" s="40" t="s">
        <v>50</v>
      </c>
      <c r="D13" s="22">
        <v>3052248.916065278</v>
      </c>
      <c r="E13" s="23">
        <v>3052248.916065278</v>
      </c>
      <c r="F13" s="22">
        <v>2289187</v>
      </c>
      <c r="G13" s="23">
        <v>2289187</v>
      </c>
      <c r="H13" s="24"/>
      <c r="I13" s="25"/>
      <c r="J13" s="24"/>
      <c r="K13" s="23">
        <v>763061.9160652779</v>
      </c>
      <c r="L13" s="22">
        <v>763061.9160652779</v>
      </c>
      <c r="M13" s="25"/>
      <c r="N13" s="26"/>
    </row>
    <row r="14" spans="1:14" ht="12" customHeight="1">
      <c r="A14" s="56" t="s">
        <v>12</v>
      </c>
      <c r="B14" s="51"/>
      <c r="C14" s="38"/>
      <c r="D14" s="16">
        <v>142995988</v>
      </c>
      <c r="E14" s="27">
        <v>135806246</v>
      </c>
      <c r="F14" s="16">
        <v>96394550</v>
      </c>
      <c r="G14" s="27">
        <v>96394550</v>
      </c>
      <c r="H14" s="28"/>
      <c r="I14" s="29"/>
      <c r="J14" s="28"/>
      <c r="K14" s="27">
        <v>39411696</v>
      </c>
      <c r="L14" s="27">
        <v>33999794</v>
      </c>
      <c r="M14" s="27">
        <v>5411902</v>
      </c>
      <c r="N14" s="27">
        <v>7189742</v>
      </c>
    </row>
    <row r="15" spans="1:14" ht="12" customHeight="1">
      <c r="A15" s="50" t="s">
        <v>13</v>
      </c>
      <c r="B15" s="51"/>
      <c r="C15" s="40" t="s">
        <v>51</v>
      </c>
      <c r="D15" s="22">
        <v>61361514</v>
      </c>
      <c r="E15" s="23">
        <v>61361514</v>
      </c>
      <c r="F15" s="22">
        <v>46021135</v>
      </c>
      <c r="G15" s="23">
        <v>46021135</v>
      </c>
      <c r="H15" s="24"/>
      <c r="I15" s="25"/>
      <c r="J15" s="24"/>
      <c r="K15" s="23">
        <v>15340379</v>
      </c>
      <c r="L15" s="22">
        <v>12272303</v>
      </c>
      <c r="M15" s="23">
        <v>3068076</v>
      </c>
      <c r="N15" s="26"/>
    </row>
    <row r="16" spans="1:14" ht="12" customHeight="1">
      <c r="A16" s="50" t="s">
        <v>14</v>
      </c>
      <c r="B16" s="51"/>
      <c r="C16" s="40" t="s">
        <v>51</v>
      </c>
      <c r="D16" s="22">
        <v>37682088</v>
      </c>
      <c r="E16" s="23">
        <v>34765495</v>
      </c>
      <c r="F16" s="22">
        <v>22835345</v>
      </c>
      <c r="G16" s="23">
        <v>22835345</v>
      </c>
      <c r="H16" s="24"/>
      <c r="I16" s="25"/>
      <c r="J16" s="24"/>
      <c r="K16" s="23">
        <v>11930150</v>
      </c>
      <c r="L16" s="22">
        <v>10724323</v>
      </c>
      <c r="M16" s="23">
        <v>1205827</v>
      </c>
      <c r="N16" s="30">
        <v>2916593</v>
      </c>
    </row>
    <row r="17" spans="1:14" ht="12" customHeight="1">
      <c r="A17" s="50" t="s">
        <v>15</v>
      </c>
      <c r="B17" s="51"/>
      <c r="C17" s="40" t="s">
        <v>51</v>
      </c>
      <c r="D17" s="22">
        <v>36325532</v>
      </c>
      <c r="E17" s="23">
        <v>32052383</v>
      </c>
      <c r="F17" s="22">
        <v>21817929</v>
      </c>
      <c r="G17" s="23">
        <v>21817929</v>
      </c>
      <c r="H17" s="24"/>
      <c r="I17" s="25"/>
      <c r="J17" s="24"/>
      <c r="K17" s="23">
        <v>10234454</v>
      </c>
      <c r="L17" s="22">
        <v>9096455</v>
      </c>
      <c r="M17" s="23">
        <v>1137999</v>
      </c>
      <c r="N17" s="30">
        <v>4273149</v>
      </c>
    </row>
    <row r="18" spans="1:14" ht="12" customHeight="1">
      <c r="A18" s="50" t="s">
        <v>16</v>
      </c>
      <c r="B18" s="51"/>
      <c r="C18" s="40" t="s">
        <v>52</v>
      </c>
      <c r="D18" s="22">
        <v>7626854</v>
      </c>
      <c r="E18" s="23">
        <v>7626854</v>
      </c>
      <c r="F18" s="22">
        <v>5720141</v>
      </c>
      <c r="G18" s="23">
        <v>5720141</v>
      </c>
      <c r="H18" s="24"/>
      <c r="I18" s="25"/>
      <c r="J18" s="24"/>
      <c r="K18" s="23">
        <v>1906713</v>
      </c>
      <c r="L18" s="22">
        <v>1906713</v>
      </c>
      <c r="M18" s="25"/>
      <c r="N18" s="26"/>
    </row>
    <row r="19" spans="1:14" ht="12" customHeight="1">
      <c r="A19" s="56" t="s">
        <v>17</v>
      </c>
      <c r="B19" s="51"/>
      <c r="C19" s="38"/>
      <c r="D19" s="16">
        <v>122314834</v>
      </c>
      <c r="E19" s="27">
        <v>122314834</v>
      </c>
      <c r="F19" s="16">
        <v>95160084</v>
      </c>
      <c r="G19" s="27">
        <v>95160084</v>
      </c>
      <c r="H19" s="28"/>
      <c r="I19" s="29"/>
      <c r="J19" s="28"/>
      <c r="K19" s="27">
        <v>27154750</v>
      </c>
      <c r="L19" s="16">
        <v>21039007</v>
      </c>
      <c r="M19" s="27">
        <v>6115743</v>
      </c>
      <c r="N19" s="31"/>
    </row>
    <row r="20" spans="1:14" ht="12" customHeight="1">
      <c r="A20" s="50" t="s">
        <v>18</v>
      </c>
      <c r="B20" s="51"/>
      <c r="C20" s="40" t="s">
        <v>53</v>
      </c>
      <c r="D20" s="22">
        <v>68479188</v>
      </c>
      <c r="E20" s="23">
        <v>68479188</v>
      </c>
      <c r="F20" s="22">
        <v>54783349</v>
      </c>
      <c r="G20" s="23">
        <v>54783349</v>
      </c>
      <c r="H20" s="24"/>
      <c r="I20" s="25"/>
      <c r="J20" s="24"/>
      <c r="K20" s="23">
        <v>13695839</v>
      </c>
      <c r="L20" s="22">
        <v>10271879</v>
      </c>
      <c r="M20" s="23">
        <v>3423960</v>
      </c>
      <c r="N20" s="26"/>
    </row>
    <row r="21" spans="1:14" ht="12" customHeight="1">
      <c r="A21" s="50" t="s">
        <v>19</v>
      </c>
      <c r="B21" s="51"/>
      <c r="C21" s="40"/>
      <c r="D21" s="22">
        <v>25679870</v>
      </c>
      <c r="E21" s="23">
        <v>25679870</v>
      </c>
      <c r="F21" s="22">
        <v>20543897</v>
      </c>
      <c r="G21" s="23">
        <v>20543897</v>
      </c>
      <c r="H21" s="24"/>
      <c r="I21" s="25"/>
      <c r="J21" s="24"/>
      <c r="K21" s="23">
        <v>5135973</v>
      </c>
      <c r="L21" s="22">
        <v>3851980</v>
      </c>
      <c r="M21" s="23">
        <v>1283993</v>
      </c>
      <c r="N21" s="26"/>
    </row>
    <row r="22" spans="1:14" ht="12" customHeight="1">
      <c r="A22" s="50" t="s">
        <v>20</v>
      </c>
      <c r="B22" s="51"/>
      <c r="C22" s="40"/>
      <c r="D22" s="22">
        <v>25679870</v>
      </c>
      <c r="E22" s="23">
        <v>25679870</v>
      </c>
      <c r="F22" s="22">
        <v>20543897</v>
      </c>
      <c r="G22" s="23">
        <v>20543897</v>
      </c>
      <c r="H22" s="24"/>
      <c r="I22" s="25"/>
      <c r="J22" s="24"/>
      <c r="K22" s="23">
        <v>5135973</v>
      </c>
      <c r="L22" s="22">
        <v>3851980</v>
      </c>
      <c r="M22" s="23">
        <v>1283993</v>
      </c>
      <c r="N22" s="26"/>
    </row>
    <row r="23" spans="1:14" ht="12" customHeight="1">
      <c r="A23" s="50" t="s">
        <v>21</v>
      </c>
      <c r="B23" s="51"/>
      <c r="C23" s="40"/>
      <c r="D23" s="22">
        <v>8559724</v>
      </c>
      <c r="E23" s="23">
        <v>8559724</v>
      </c>
      <c r="F23" s="22">
        <v>6847778</v>
      </c>
      <c r="G23" s="23">
        <v>6847778</v>
      </c>
      <c r="H23" s="24"/>
      <c r="I23" s="25"/>
      <c r="J23" s="24"/>
      <c r="K23" s="23">
        <v>1711946</v>
      </c>
      <c r="L23" s="22">
        <v>1283959</v>
      </c>
      <c r="M23" s="23">
        <v>427987</v>
      </c>
      <c r="N23" s="26"/>
    </row>
    <row r="24" spans="1:14" ht="12" customHeight="1">
      <c r="A24" s="50" t="s">
        <v>22</v>
      </c>
      <c r="B24" s="51"/>
      <c r="C24" s="40"/>
      <c r="D24" s="22">
        <v>8559724</v>
      </c>
      <c r="E24" s="23">
        <v>8559724</v>
      </c>
      <c r="F24" s="22">
        <v>6847777</v>
      </c>
      <c r="G24" s="23">
        <v>6847777</v>
      </c>
      <c r="H24" s="24"/>
      <c r="I24" s="25"/>
      <c r="J24" s="24"/>
      <c r="K24" s="23">
        <v>1711947</v>
      </c>
      <c r="L24" s="22">
        <v>1283960</v>
      </c>
      <c r="M24" s="23">
        <v>427987</v>
      </c>
      <c r="N24" s="26"/>
    </row>
    <row r="25" spans="1:14" ht="12" customHeight="1">
      <c r="A25" s="50" t="s">
        <v>23</v>
      </c>
      <c r="B25" s="51"/>
      <c r="C25" s="40" t="s">
        <v>54</v>
      </c>
      <c r="D25" s="22">
        <v>13702715</v>
      </c>
      <c r="E25" s="23">
        <v>13702715</v>
      </c>
      <c r="F25" s="22">
        <v>10277036</v>
      </c>
      <c r="G25" s="23">
        <v>10277036</v>
      </c>
      <c r="H25" s="24"/>
      <c r="I25" s="25"/>
      <c r="J25" s="24"/>
      <c r="K25" s="23">
        <v>3425679</v>
      </c>
      <c r="L25" s="22">
        <v>2740542</v>
      </c>
      <c r="M25" s="23">
        <v>685137</v>
      </c>
      <c r="N25" s="26"/>
    </row>
    <row r="26" spans="1:14" ht="12" customHeight="1">
      <c r="A26" s="50" t="s">
        <v>24</v>
      </c>
      <c r="B26" s="51"/>
      <c r="C26" s="40" t="s">
        <v>52</v>
      </c>
      <c r="D26" s="22">
        <v>4567070</v>
      </c>
      <c r="E26" s="23">
        <v>4567070</v>
      </c>
      <c r="F26" s="22">
        <v>3425302</v>
      </c>
      <c r="G26" s="23">
        <v>3425302</v>
      </c>
      <c r="H26" s="24"/>
      <c r="I26" s="25"/>
      <c r="J26" s="24"/>
      <c r="K26" s="23">
        <v>1141768</v>
      </c>
      <c r="L26" s="22">
        <v>913414</v>
      </c>
      <c r="M26" s="23">
        <v>228354</v>
      </c>
      <c r="N26" s="26"/>
    </row>
    <row r="27" spans="1:14" ht="12" customHeight="1">
      <c r="A27" s="50" t="s">
        <v>25</v>
      </c>
      <c r="B27" s="51"/>
      <c r="C27" s="40" t="s">
        <v>55</v>
      </c>
      <c r="D27" s="22">
        <v>35565861</v>
      </c>
      <c r="E27" s="23">
        <v>35565861</v>
      </c>
      <c r="F27" s="22">
        <v>26674397</v>
      </c>
      <c r="G27" s="23">
        <v>26674397</v>
      </c>
      <c r="H27" s="24"/>
      <c r="I27" s="25"/>
      <c r="J27" s="24"/>
      <c r="K27" s="23">
        <v>8891464</v>
      </c>
      <c r="L27" s="22">
        <v>7113172</v>
      </c>
      <c r="M27" s="23">
        <v>1778292</v>
      </c>
      <c r="N27" s="26"/>
    </row>
    <row r="28" spans="1:14" ht="12" customHeight="1">
      <c r="A28" s="54" t="s">
        <v>26</v>
      </c>
      <c r="B28" s="55"/>
      <c r="C28" s="41"/>
      <c r="D28" s="16">
        <v>32786432</v>
      </c>
      <c r="E28" s="27">
        <v>32786432</v>
      </c>
      <c r="F28" s="16">
        <v>24589823</v>
      </c>
      <c r="G28" s="27">
        <v>24589823</v>
      </c>
      <c r="H28" s="28"/>
      <c r="I28" s="29"/>
      <c r="J28" s="28"/>
      <c r="K28" s="27">
        <v>8196609</v>
      </c>
      <c r="L28" s="16">
        <v>8196609</v>
      </c>
      <c r="M28" s="29"/>
      <c r="N28" s="31"/>
    </row>
    <row r="29" spans="1:14" ht="12" customHeight="1" hidden="1">
      <c r="A29" s="50" t="s">
        <v>27</v>
      </c>
      <c r="B29" s="51"/>
      <c r="C29" s="40"/>
      <c r="D29" s="22">
        <v>24589823</v>
      </c>
      <c r="E29" s="25"/>
      <c r="F29" s="22">
        <v>24589823</v>
      </c>
      <c r="G29" s="23">
        <v>24589823</v>
      </c>
      <c r="H29" s="24"/>
      <c r="I29" s="25"/>
      <c r="J29" s="24"/>
      <c r="K29" s="25"/>
      <c r="L29" s="24"/>
      <c r="M29" s="25"/>
      <c r="N29" s="26"/>
    </row>
    <row r="30" spans="1:14" ht="12" customHeight="1" hidden="1">
      <c r="A30" s="50" t="s">
        <v>28</v>
      </c>
      <c r="B30" s="51"/>
      <c r="C30" s="40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6"/>
    </row>
    <row r="31" spans="1:14" ht="12" customHeight="1" hidden="1">
      <c r="A31" s="50" t="s">
        <v>29</v>
      </c>
      <c r="B31" s="51"/>
      <c r="C31" s="42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6"/>
    </row>
    <row r="32" spans="1:14" ht="12" customHeight="1" hidden="1">
      <c r="A32" s="50" t="s">
        <v>30</v>
      </c>
      <c r="B32" s="51"/>
      <c r="C32" s="40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6"/>
    </row>
    <row r="33" spans="1:15" s="9" customFormat="1" ht="12" customHeight="1">
      <c r="A33" s="52" t="s">
        <v>2</v>
      </c>
      <c r="B33" s="53"/>
      <c r="C33" s="43"/>
      <c r="D33" s="33">
        <v>573055913.9160652</v>
      </c>
      <c r="E33" s="33">
        <v>565866171.9160652</v>
      </c>
      <c r="F33" s="33">
        <v>422363452</v>
      </c>
      <c r="G33" s="33">
        <v>422363452</v>
      </c>
      <c r="H33" s="33">
        <v>0</v>
      </c>
      <c r="I33" s="33">
        <v>0</v>
      </c>
      <c r="J33" s="33">
        <v>0</v>
      </c>
      <c r="K33" s="33">
        <v>143502719.91606528</v>
      </c>
      <c r="L33" s="33">
        <v>131975074.91606528</v>
      </c>
      <c r="M33" s="33">
        <v>11527645</v>
      </c>
      <c r="N33" s="33">
        <v>7189742</v>
      </c>
      <c r="O33" s="32">
        <f>O10+O14+O19+O28</f>
        <v>0</v>
      </c>
    </row>
    <row r="34" spans="1:14" ht="12.75" hidden="1">
      <c r="A34" s="67" t="s">
        <v>27</v>
      </c>
      <c r="B34" s="68"/>
      <c r="C34" s="12"/>
      <c r="D34" s="13"/>
      <c r="E34" s="13"/>
      <c r="F34" s="14">
        <v>140998533</v>
      </c>
      <c r="G34" s="14">
        <v>140998533</v>
      </c>
      <c r="H34" s="13"/>
      <c r="I34" s="13"/>
      <c r="J34" s="13"/>
      <c r="K34" s="13"/>
      <c r="L34" s="13"/>
      <c r="M34" s="15"/>
      <c r="N34" s="13"/>
    </row>
    <row r="35" spans="1:14" ht="12.75" hidden="1">
      <c r="A35" s="69" t="s">
        <v>28</v>
      </c>
      <c r="B35" s="70"/>
      <c r="C35" s="3"/>
      <c r="D35" s="4"/>
      <c r="E35" s="4"/>
      <c r="F35" s="4"/>
      <c r="G35" s="4"/>
      <c r="H35" s="4"/>
      <c r="I35" s="4"/>
      <c r="J35" s="4"/>
      <c r="K35" s="4"/>
      <c r="L35" s="4"/>
      <c r="M35" s="7"/>
      <c r="N35" s="4"/>
    </row>
    <row r="36" spans="1:14" ht="12.75" hidden="1">
      <c r="A36" s="69" t="s">
        <v>29</v>
      </c>
      <c r="B36" s="70"/>
      <c r="C36" s="5"/>
      <c r="D36" s="4"/>
      <c r="E36" s="4"/>
      <c r="F36" s="4"/>
      <c r="G36" s="4"/>
      <c r="H36" s="4"/>
      <c r="I36" s="4"/>
      <c r="J36" s="4"/>
      <c r="K36" s="4"/>
      <c r="L36" s="4"/>
      <c r="M36" s="7"/>
      <c r="N36" s="4"/>
    </row>
    <row r="37" spans="1:14" ht="12.75" hidden="1">
      <c r="A37" s="69" t="s">
        <v>30</v>
      </c>
      <c r="B37" s="70"/>
      <c r="C37" s="3"/>
      <c r="D37" s="4"/>
      <c r="E37" s="4"/>
      <c r="F37" s="4"/>
      <c r="G37" s="4"/>
      <c r="H37" s="4"/>
      <c r="I37" s="4"/>
      <c r="J37" s="4"/>
      <c r="K37" s="4"/>
      <c r="L37" s="4"/>
      <c r="M37" s="7"/>
      <c r="N37" s="6"/>
    </row>
    <row r="38" ht="12.75">
      <c r="N38" s="10"/>
    </row>
    <row r="39" spans="1:14" ht="12.75" hidden="1">
      <c r="A39" s="34" t="s">
        <v>43</v>
      </c>
      <c r="B39" s="34"/>
      <c r="D39" s="35">
        <f>'2004'!D30+'2005'!D30+'2006'!D30</f>
        <v>573055913.9160652</v>
      </c>
      <c r="E39" s="35">
        <f>'2004'!E30+'2005'!E30+'2006'!E30</f>
        <v>565866171.9160652</v>
      </c>
      <c r="F39" s="35">
        <f>'2004'!F30+'2005'!F30+'2006'!F30</f>
        <v>422363452</v>
      </c>
      <c r="G39" s="35">
        <f>'2004'!G30+'2005'!G30+'2006'!G30</f>
        <v>422363452</v>
      </c>
      <c r="H39" s="35">
        <f>'2004'!H30+'2005'!H30+'2006'!H30</f>
        <v>0</v>
      </c>
      <c r="I39" s="35">
        <f>'2004'!I30+'2005'!I30+'2006'!I30</f>
        <v>0</v>
      </c>
      <c r="J39" s="35">
        <f>'2004'!J30+'2005'!J30+'2006'!J30</f>
        <v>0</v>
      </c>
      <c r="K39" s="35">
        <f>'2004'!K30+'2005'!K30+'2006'!K30</f>
        <v>143502719.91606528</v>
      </c>
      <c r="L39" s="35">
        <f>'2004'!L30+'2005'!L30+'2006'!L30</f>
        <v>131975074.91606528</v>
      </c>
      <c r="M39" s="35">
        <f>'2004'!M30+'2005'!M30+'2006'!M30</f>
        <v>11527645</v>
      </c>
      <c r="N39" s="35">
        <f>'2004'!N30+'2005'!N30+'2006'!N30</f>
        <v>7189742</v>
      </c>
    </row>
    <row r="40" spans="1:13" ht="12.75">
      <c r="A40" s="44" t="s">
        <v>43</v>
      </c>
      <c r="M40" s="49" t="s">
        <v>61</v>
      </c>
    </row>
    <row r="41" spans="1:14" ht="12.75">
      <c r="A41" s="63" t="s">
        <v>31</v>
      </c>
      <c r="B41" s="64"/>
      <c r="C41" s="61" t="s">
        <v>32</v>
      </c>
      <c r="D41" s="61" t="s">
        <v>2</v>
      </c>
      <c r="E41" s="62" t="s">
        <v>0</v>
      </c>
      <c r="F41" s="62"/>
      <c r="G41" s="62"/>
      <c r="H41" s="62"/>
      <c r="I41" s="62"/>
      <c r="J41" s="62"/>
      <c r="K41" s="62"/>
      <c r="L41" s="62"/>
      <c r="M41" s="62"/>
      <c r="N41" s="59" t="s">
        <v>1</v>
      </c>
    </row>
    <row r="42" spans="1:14" ht="12.75">
      <c r="A42" s="63"/>
      <c r="B42" s="64"/>
      <c r="C42" s="59"/>
      <c r="D42" s="59"/>
      <c r="E42" s="61" t="s">
        <v>33</v>
      </c>
      <c r="F42" s="62" t="s">
        <v>34</v>
      </c>
      <c r="G42" s="62"/>
      <c r="H42" s="62"/>
      <c r="I42" s="62"/>
      <c r="J42" s="62"/>
      <c r="K42" s="62" t="s">
        <v>3</v>
      </c>
      <c r="L42" s="62"/>
      <c r="M42" s="62"/>
      <c r="N42" s="59"/>
    </row>
    <row r="43" spans="1:14" ht="33.75">
      <c r="A43" s="65"/>
      <c r="B43" s="66"/>
      <c r="C43" s="60"/>
      <c r="D43" s="60"/>
      <c r="E43" s="60"/>
      <c r="F43" s="11" t="s">
        <v>35</v>
      </c>
      <c r="G43" s="11" t="s">
        <v>4</v>
      </c>
      <c r="H43" s="11" t="s">
        <v>5</v>
      </c>
      <c r="I43" s="11" t="s">
        <v>6</v>
      </c>
      <c r="J43" s="11" t="s">
        <v>7</v>
      </c>
      <c r="K43" s="11" t="s">
        <v>36</v>
      </c>
      <c r="L43" s="11" t="s">
        <v>37</v>
      </c>
      <c r="M43" s="11" t="s">
        <v>56</v>
      </c>
      <c r="N43" s="60"/>
    </row>
    <row r="44" spans="1:14" ht="12.75">
      <c r="A44" s="57" t="s">
        <v>8</v>
      </c>
      <c r="B44" s="58"/>
      <c r="C44" s="39"/>
      <c r="D44" s="17">
        <v>274958659.9160653</v>
      </c>
      <c r="E44" s="18">
        <v>274958659.97026205</v>
      </c>
      <c r="F44" s="17">
        <v>206218995</v>
      </c>
      <c r="G44" s="18">
        <v>206218995</v>
      </c>
      <c r="H44" s="19"/>
      <c r="I44" s="20"/>
      <c r="J44" s="19"/>
      <c r="K44" s="18">
        <v>68739664.97026202</v>
      </c>
      <c r="L44" s="17">
        <v>59470775.070262015</v>
      </c>
      <c r="M44" s="20">
        <v>9268889.9</v>
      </c>
      <c r="N44" s="21"/>
    </row>
    <row r="45" spans="1:14" ht="12.75">
      <c r="A45" s="50" t="s">
        <v>9</v>
      </c>
      <c r="B45" s="51"/>
      <c r="C45" s="40" t="s">
        <v>50</v>
      </c>
      <c r="D45" s="22">
        <v>89580873</v>
      </c>
      <c r="E45" s="23">
        <v>89580873</v>
      </c>
      <c r="F45" s="22">
        <v>67185655</v>
      </c>
      <c r="G45" s="23">
        <v>67185655</v>
      </c>
      <c r="H45" s="24"/>
      <c r="I45" s="25"/>
      <c r="J45" s="24"/>
      <c r="K45" s="23">
        <v>22395218</v>
      </c>
      <c r="L45" s="22">
        <v>22395218</v>
      </c>
      <c r="M45" s="25"/>
      <c r="N45" s="26"/>
    </row>
    <row r="46" spans="1:14" ht="12.75">
      <c r="A46" s="50" t="s">
        <v>10</v>
      </c>
      <c r="B46" s="51"/>
      <c r="C46" s="40" t="s">
        <v>50</v>
      </c>
      <c r="D46" s="22">
        <v>182325538</v>
      </c>
      <c r="E46" s="23">
        <v>182325538</v>
      </c>
      <c r="F46" s="22">
        <v>136744153</v>
      </c>
      <c r="G46" s="23">
        <v>136744153</v>
      </c>
      <c r="H46" s="24"/>
      <c r="I46" s="25"/>
      <c r="J46" s="24"/>
      <c r="K46" s="23">
        <v>45581385</v>
      </c>
      <c r="L46" s="22">
        <v>36465108.1</v>
      </c>
      <c r="M46" s="25">
        <v>9116276.9</v>
      </c>
      <c r="N46" s="26"/>
    </row>
    <row r="47" spans="1:14" ht="12.75">
      <c r="A47" s="50" t="s">
        <v>11</v>
      </c>
      <c r="B47" s="51"/>
      <c r="C47" s="40" t="s">
        <v>50</v>
      </c>
      <c r="D47" s="22">
        <v>3052248.916065278</v>
      </c>
      <c r="E47" s="23">
        <v>3052248.9702620143</v>
      </c>
      <c r="F47" s="22">
        <v>2289187</v>
      </c>
      <c r="G47" s="23">
        <v>2289187</v>
      </c>
      <c r="H47" s="24"/>
      <c r="I47" s="25"/>
      <c r="J47" s="24"/>
      <c r="K47" s="23">
        <v>763061.9702620141</v>
      </c>
      <c r="L47" s="22">
        <v>610448.9702620141</v>
      </c>
      <c r="M47" s="25">
        <v>152613</v>
      </c>
      <c r="N47" s="26"/>
    </row>
    <row r="48" spans="1:14" ht="12.75">
      <c r="A48" s="56" t="s">
        <v>12</v>
      </c>
      <c r="B48" s="51"/>
      <c r="C48" s="38"/>
      <c r="D48" s="16">
        <v>142995988</v>
      </c>
      <c r="E48" s="27">
        <v>135806246</v>
      </c>
      <c r="F48" s="16">
        <v>96394550</v>
      </c>
      <c r="G48" s="27">
        <v>96394550</v>
      </c>
      <c r="H48" s="28"/>
      <c r="I48" s="29"/>
      <c r="J48" s="28"/>
      <c r="K48" s="27">
        <v>39411696</v>
      </c>
      <c r="L48" s="27">
        <v>33999794</v>
      </c>
      <c r="M48" s="27">
        <v>5411902</v>
      </c>
      <c r="N48" s="27">
        <v>7189742</v>
      </c>
    </row>
    <row r="49" spans="1:14" ht="12.75">
      <c r="A49" s="50" t="s">
        <v>13</v>
      </c>
      <c r="B49" s="51"/>
      <c r="C49" s="40" t="s">
        <v>51</v>
      </c>
      <c r="D49" s="22">
        <v>61361514</v>
      </c>
      <c r="E49" s="23">
        <v>61361514</v>
      </c>
      <c r="F49" s="22">
        <v>46021135</v>
      </c>
      <c r="G49" s="23">
        <v>46021135</v>
      </c>
      <c r="H49" s="24"/>
      <c r="I49" s="25"/>
      <c r="J49" s="24"/>
      <c r="K49" s="23">
        <v>15340379</v>
      </c>
      <c r="L49" s="22">
        <v>12272303</v>
      </c>
      <c r="M49" s="23">
        <v>3068076</v>
      </c>
      <c r="N49" s="26"/>
    </row>
    <row r="50" spans="1:14" ht="12.75">
      <c r="A50" s="50" t="s">
        <v>14</v>
      </c>
      <c r="B50" s="51"/>
      <c r="C50" s="40" t="s">
        <v>51</v>
      </c>
      <c r="D50" s="22">
        <v>37682088</v>
      </c>
      <c r="E50" s="23">
        <v>34765495</v>
      </c>
      <c r="F50" s="22">
        <v>22835345</v>
      </c>
      <c r="G50" s="23">
        <v>22835345</v>
      </c>
      <c r="H50" s="24"/>
      <c r="I50" s="25"/>
      <c r="J50" s="24"/>
      <c r="K50" s="23">
        <v>11930150</v>
      </c>
      <c r="L50" s="22">
        <v>10724323</v>
      </c>
      <c r="M50" s="23">
        <v>1205827</v>
      </c>
      <c r="N50" s="30">
        <v>2916593</v>
      </c>
    </row>
    <row r="51" spans="1:14" ht="12.75">
      <c r="A51" s="50" t="s">
        <v>15</v>
      </c>
      <c r="B51" s="51"/>
      <c r="C51" s="40" t="s">
        <v>51</v>
      </c>
      <c r="D51" s="22">
        <v>36325532</v>
      </c>
      <c r="E51" s="23">
        <v>32052383</v>
      </c>
      <c r="F51" s="22">
        <v>21817929</v>
      </c>
      <c r="G51" s="23">
        <v>21817929</v>
      </c>
      <c r="H51" s="24"/>
      <c r="I51" s="25"/>
      <c r="J51" s="24"/>
      <c r="K51" s="23">
        <v>10234454</v>
      </c>
      <c r="L51" s="22">
        <v>9096455</v>
      </c>
      <c r="M51" s="23">
        <v>1137999</v>
      </c>
      <c r="N51" s="30">
        <v>4273149</v>
      </c>
    </row>
    <row r="52" spans="1:14" ht="12.75">
      <c r="A52" s="50" t="s">
        <v>16</v>
      </c>
      <c r="B52" s="51"/>
      <c r="C52" s="40" t="s">
        <v>52</v>
      </c>
      <c r="D52" s="22">
        <v>7626854</v>
      </c>
      <c r="E52" s="23">
        <v>7626854</v>
      </c>
      <c r="F52" s="22">
        <v>5720141</v>
      </c>
      <c r="G52" s="23">
        <v>5720141</v>
      </c>
      <c r="H52" s="24"/>
      <c r="I52" s="25"/>
      <c r="J52" s="24"/>
      <c r="K52" s="23">
        <v>1906713</v>
      </c>
      <c r="L52" s="22">
        <v>1906713</v>
      </c>
      <c r="M52" s="25"/>
      <c r="N52" s="26"/>
    </row>
    <row r="53" spans="1:14" ht="12.75">
      <c r="A53" s="56" t="s">
        <v>17</v>
      </c>
      <c r="B53" s="51"/>
      <c r="C53" s="38"/>
      <c r="D53" s="16">
        <v>122314834</v>
      </c>
      <c r="E53" s="27">
        <v>122314834</v>
      </c>
      <c r="F53" s="16">
        <v>95160084</v>
      </c>
      <c r="G53" s="27">
        <v>95160084</v>
      </c>
      <c r="H53" s="28"/>
      <c r="I53" s="29"/>
      <c r="J53" s="28"/>
      <c r="K53" s="27">
        <v>27154750</v>
      </c>
      <c r="L53" s="16">
        <v>21039007</v>
      </c>
      <c r="M53" s="27">
        <v>6115743</v>
      </c>
      <c r="N53" s="31"/>
    </row>
    <row r="54" spans="1:14" ht="12.75">
      <c r="A54" s="50" t="s">
        <v>18</v>
      </c>
      <c r="B54" s="51"/>
      <c r="C54" s="40" t="s">
        <v>53</v>
      </c>
      <c r="D54" s="22">
        <v>68479188</v>
      </c>
      <c r="E54" s="23">
        <v>68479188</v>
      </c>
      <c r="F54" s="22">
        <v>54783349</v>
      </c>
      <c r="G54" s="23">
        <v>54783349</v>
      </c>
      <c r="H54" s="24"/>
      <c r="I54" s="25"/>
      <c r="J54" s="24"/>
      <c r="K54" s="23">
        <v>13695839</v>
      </c>
      <c r="L54" s="22">
        <v>10271879</v>
      </c>
      <c r="M54" s="23">
        <v>3423960</v>
      </c>
      <c r="N54" s="26"/>
    </row>
    <row r="55" spans="1:14" ht="12.75">
      <c r="A55" s="50" t="s">
        <v>19</v>
      </c>
      <c r="B55" s="51"/>
      <c r="C55" s="40"/>
      <c r="D55" s="22">
        <v>25679870</v>
      </c>
      <c r="E55" s="23">
        <v>25679870</v>
      </c>
      <c r="F55" s="22">
        <v>20543897</v>
      </c>
      <c r="G55" s="23">
        <v>20543897</v>
      </c>
      <c r="H55" s="24"/>
      <c r="I55" s="25"/>
      <c r="J55" s="24"/>
      <c r="K55" s="23">
        <v>5135973</v>
      </c>
      <c r="L55" s="22">
        <v>3851980</v>
      </c>
      <c r="M55" s="23">
        <v>1283993</v>
      </c>
      <c r="N55" s="26"/>
    </row>
    <row r="56" spans="1:14" ht="12.75">
      <c r="A56" s="50" t="s">
        <v>20</v>
      </c>
      <c r="B56" s="51"/>
      <c r="C56" s="40"/>
      <c r="D56" s="22">
        <v>25679870</v>
      </c>
      <c r="E56" s="23">
        <v>25679870</v>
      </c>
      <c r="F56" s="22">
        <v>20543897</v>
      </c>
      <c r="G56" s="23">
        <v>20543897</v>
      </c>
      <c r="H56" s="24"/>
      <c r="I56" s="25"/>
      <c r="J56" s="24"/>
      <c r="K56" s="23">
        <v>5135973</v>
      </c>
      <c r="L56" s="22">
        <v>3851980</v>
      </c>
      <c r="M56" s="23">
        <v>1283993</v>
      </c>
      <c r="N56" s="26"/>
    </row>
    <row r="57" spans="1:14" ht="12.75">
      <c r="A57" s="50" t="s">
        <v>21</v>
      </c>
      <c r="B57" s="51"/>
      <c r="C57" s="40"/>
      <c r="D57" s="22">
        <v>8559724</v>
      </c>
      <c r="E57" s="23">
        <v>8559724</v>
      </c>
      <c r="F57" s="22">
        <v>6847778</v>
      </c>
      <c r="G57" s="23">
        <v>6847778</v>
      </c>
      <c r="H57" s="24"/>
      <c r="I57" s="25"/>
      <c r="J57" s="24"/>
      <c r="K57" s="23">
        <v>1711946</v>
      </c>
      <c r="L57" s="22">
        <v>1283959</v>
      </c>
      <c r="M57" s="23">
        <v>427987</v>
      </c>
      <c r="N57" s="26"/>
    </row>
    <row r="58" spans="1:14" ht="12.75">
      <c r="A58" s="50" t="s">
        <v>22</v>
      </c>
      <c r="B58" s="51"/>
      <c r="C58" s="40"/>
      <c r="D58" s="22">
        <v>8559724</v>
      </c>
      <c r="E58" s="23">
        <v>8559724</v>
      </c>
      <c r="F58" s="22">
        <v>6847777</v>
      </c>
      <c r="G58" s="23">
        <v>6847777</v>
      </c>
      <c r="H58" s="24"/>
      <c r="I58" s="25"/>
      <c r="J58" s="24"/>
      <c r="K58" s="23">
        <v>1711947</v>
      </c>
      <c r="L58" s="22">
        <v>1283960</v>
      </c>
      <c r="M58" s="23">
        <v>427987</v>
      </c>
      <c r="N58" s="26"/>
    </row>
    <row r="59" spans="1:14" ht="12.75">
      <c r="A59" s="50" t="s">
        <v>23</v>
      </c>
      <c r="B59" s="51"/>
      <c r="C59" s="40" t="s">
        <v>54</v>
      </c>
      <c r="D59" s="22">
        <v>13702715</v>
      </c>
      <c r="E59" s="23">
        <v>13702715</v>
      </c>
      <c r="F59" s="22">
        <v>10277036</v>
      </c>
      <c r="G59" s="23">
        <v>10277036</v>
      </c>
      <c r="H59" s="24"/>
      <c r="I59" s="25"/>
      <c r="J59" s="24"/>
      <c r="K59" s="23">
        <v>3425679</v>
      </c>
      <c r="L59" s="22">
        <v>2740542</v>
      </c>
      <c r="M59" s="23">
        <v>685137</v>
      </c>
      <c r="N59" s="26"/>
    </row>
    <row r="60" spans="1:14" ht="12.75">
      <c r="A60" s="50" t="s">
        <v>24</v>
      </c>
      <c r="B60" s="51"/>
      <c r="C60" s="40" t="s">
        <v>52</v>
      </c>
      <c r="D60" s="22">
        <v>4567070</v>
      </c>
      <c r="E60" s="23">
        <v>4567070</v>
      </c>
      <c r="F60" s="22">
        <v>3425302</v>
      </c>
      <c r="G60" s="23">
        <v>3425302</v>
      </c>
      <c r="H60" s="24"/>
      <c r="I60" s="25"/>
      <c r="J60" s="24"/>
      <c r="K60" s="23">
        <v>1141768</v>
      </c>
      <c r="L60" s="22">
        <v>913414</v>
      </c>
      <c r="M60" s="23">
        <v>228354</v>
      </c>
      <c r="N60" s="26"/>
    </row>
    <row r="61" spans="1:14" ht="12.75">
      <c r="A61" s="50" t="s">
        <v>25</v>
      </c>
      <c r="B61" s="51"/>
      <c r="C61" s="40" t="s">
        <v>55</v>
      </c>
      <c r="D61" s="22">
        <v>35565861</v>
      </c>
      <c r="E61" s="23">
        <v>35565861</v>
      </c>
      <c r="F61" s="22">
        <v>26674397</v>
      </c>
      <c r="G61" s="23">
        <v>26674397</v>
      </c>
      <c r="H61" s="24"/>
      <c r="I61" s="25"/>
      <c r="J61" s="24"/>
      <c r="K61" s="23">
        <v>8891464</v>
      </c>
      <c r="L61" s="22">
        <v>7113172</v>
      </c>
      <c r="M61" s="23">
        <v>1778292</v>
      </c>
      <c r="N61" s="26"/>
    </row>
    <row r="62" spans="1:14" ht="12.75">
      <c r="A62" s="54" t="s">
        <v>26</v>
      </c>
      <c r="B62" s="55"/>
      <c r="C62" s="41"/>
      <c r="D62" s="16">
        <v>32786432</v>
      </c>
      <c r="E62" s="27">
        <v>32786432</v>
      </c>
      <c r="F62" s="16">
        <v>24589823</v>
      </c>
      <c r="G62" s="27">
        <v>24589823</v>
      </c>
      <c r="H62" s="28"/>
      <c r="I62" s="29"/>
      <c r="J62" s="28"/>
      <c r="K62" s="27">
        <v>8196609</v>
      </c>
      <c r="L62" s="16">
        <v>8196609</v>
      </c>
      <c r="M62" s="29"/>
      <c r="N62" s="31"/>
    </row>
    <row r="63" spans="1:14" ht="12.75" hidden="1">
      <c r="A63" s="50" t="s">
        <v>27</v>
      </c>
      <c r="B63" s="51"/>
      <c r="C63" s="40"/>
      <c r="D63" s="22">
        <v>24589823</v>
      </c>
      <c r="E63" s="25"/>
      <c r="F63" s="22">
        <v>24589823</v>
      </c>
      <c r="G63" s="23">
        <v>24589823</v>
      </c>
      <c r="H63" s="24"/>
      <c r="I63" s="25"/>
      <c r="J63" s="24"/>
      <c r="K63" s="25"/>
      <c r="L63" s="24"/>
      <c r="M63" s="25"/>
      <c r="N63" s="26"/>
    </row>
    <row r="64" spans="1:14" ht="12.75" hidden="1">
      <c r="A64" s="50" t="s">
        <v>28</v>
      </c>
      <c r="B64" s="51"/>
      <c r="C64" s="40"/>
      <c r="D64" s="24"/>
      <c r="E64" s="25"/>
      <c r="F64" s="24"/>
      <c r="G64" s="25"/>
      <c r="H64" s="24"/>
      <c r="I64" s="25"/>
      <c r="J64" s="24"/>
      <c r="K64" s="25"/>
      <c r="L64" s="24"/>
      <c r="M64" s="25"/>
      <c r="N64" s="26"/>
    </row>
    <row r="65" spans="1:14" ht="12.75" hidden="1">
      <c r="A65" s="50" t="s">
        <v>29</v>
      </c>
      <c r="B65" s="51"/>
      <c r="C65" s="42"/>
      <c r="D65" s="24"/>
      <c r="E65" s="25"/>
      <c r="F65" s="24"/>
      <c r="G65" s="25"/>
      <c r="H65" s="24"/>
      <c r="I65" s="25"/>
      <c r="J65" s="24"/>
      <c r="K65" s="25"/>
      <c r="L65" s="24"/>
      <c r="M65" s="25"/>
      <c r="N65" s="26"/>
    </row>
    <row r="66" spans="1:14" ht="12.75" hidden="1">
      <c r="A66" s="50" t="s">
        <v>30</v>
      </c>
      <c r="B66" s="51"/>
      <c r="C66" s="40"/>
      <c r="D66" s="24"/>
      <c r="E66" s="25"/>
      <c r="F66" s="24"/>
      <c r="G66" s="25"/>
      <c r="H66" s="24"/>
      <c r="I66" s="25"/>
      <c r="J66" s="24"/>
      <c r="K66" s="25"/>
      <c r="L66" s="24"/>
      <c r="M66" s="25"/>
      <c r="N66" s="26"/>
    </row>
    <row r="67" spans="1:15" ht="12.75">
      <c r="A67" s="52" t="s">
        <v>2</v>
      </c>
      <c r="B67" s="53"/>
      <c r="C67" s="43"/>
      <c r="D67" s="33">
        <v>573055913.9160652</v>
      </c>
      <c r="E67" s="33">
        <v>565866171.970262</v>
      </c>
      <c r="F67" s="33">
        <v>422363452</v>
      </c>
      <c r="G67" s="33">
        <v>422363452</v>
      </c>
      <c r="H67" s="33">
        <v>0</v>
      </c>
      <c r="I67" s="33">
        <v>0</v>
      </c>
      <c r="J67" s="33">
        <v>0</v>
      </c>
      <c r="K67" s="33">
        <v>143502719.97026202</v>
      </c>
      <c r="L67" s="33">
        <v>122706185.07026201</v>
      </c>
      <c r="M67" s="33">
        <v>20796534.9</v>
      </c>
      <c r="N67" s="33">
        <v>7189742</v>
      </c>
      <c r="O67" s="35">
        <f>L67+M67</f>
        <v>143502719.97026202</v>
      </c>
    </row>
    <row r="68" spans="4:15" ht="12.75" hidden="1">
      <c r="D68" s="35">
        <f>'2004'!D64+'2005'!D64+'2006'!D63</f>
        <v>573055913.9160652</v>
      </c>
      <c r="E68" s="35">
        <f>'2004'!E64+'2005'!E64+'2006'!E63</f>
        <v>565866171.4160652</v>
      </c>
      <c r="F68" s="35">
        <f>'2004'!F64+'2005'!F64+'2006'!F63</f>
        <v>422363452</v>
      </c>
      <c r="G68" s="35">
        <f>'2004'!G64+'2005'!G64+'2006'!G63</f>
        <v>422363452</v>
      </c>
      <c r="H68" s="35">
        <f>'2004'!H64+'2005'!H64+'2006'!H63</f>
        <v>0</v>
      </c>
      <c r="I68" s="35">
        <f>'2004'!I64+'2005'!I64+'2006'!I63</f>
        <v>0</v>
      </c>
      <c r="J68" s="35">
        <f>'2004'!J64+'2005'!J64+'2006'!J63</f>
        <v>0</v>
      </c>
      <c r="K68" s="35">
        <f>'2004'!K64+'2005'!K64+'2006'!K63</f>
        <v>143502719.41606528</v>
      </c>
      <c r="L68" s="35">
        <f>'2004'!L64+'2005'!L64+'2006'!L63</f>
        <v>122706184.87026201</v>
      </c>
      <c r="M68" s="35">
        <f>'2004'!M64+'2005'!M64+'2006'!M63</f>
        <v>20796534.345803265</v>
      </c>
      <c r="N68" s="35">
        <f>'2004'!N64+'2005'!N64+'2006'!N63</f>
        <v>7189742</v>
      </c>
      <c r="O68" s="35">
        <f>L68+M68</f>
        <v>143502719.2160653</v>
      </c>
    </row>
    <row r="69" spans="5:14" ht="12.75" hidden="1">
      <c r="E69" s="35">
        <f>E44-E10</f>
        <v>0.05419677495956421</v>
      </c>
      <c r="F69" s="35">
        <f aca="true" t="shared" si="0" ref="F69:N69">F44-F10</f>
        <v>0</v>
      </c>
      <c r="G69" s="35">
        <f t="shared" si="0"/>
        <v>0</v>
      </c>
      <c r="H69" s="35">
        <f t="shared" si="0"/>
        <v>0</v>
      </c>
      <c r="I69" s="35">
        <f t="shared" si="0"/>
        <v>0</v>
      </c>
      <c r="J69" s="35">
        <f t="shared" si="0"/>
        <v>0</v>
      </c>
      <c r="K69" s="35">
        <f t="shared" si="0"/>
        <v>0.05419674515724182</v>
      </c>
      <c r="L69" s="35">
        <f t="shared" si="0"/>
        <v>-9268889.84580326</v>
      </c>
      <c r="M69" s="35">
        <f t="shared" si="0"/>
        <v>9268889.9</v>
      </c>
      <c r="N69" s="35">
        <f t="shared" si="0"/>
        <v>0</v>
      </c>
    </row>
    <row r="70" spans="5:14" ht="12.75" hidden="1">
      <c r="E70" s="35" t="e">
        <f>'2004'!#REF!+'2005'!E66+'2006'!E65</f>
        <v>#REF!</v>
      </c>
      <c r="F70" s="35" t="e">
        <f>'2004'!#REF!+'2005'!F66+'2006'!F65</f>
        <v>#REF!</v>
      </c>
      <c r="G70" s="35" t="e">
        <f>'2004'!#REF!+'2005'!G66+'2006'!G65</f>
        <v>#REF!</v>
      </c>
      <c r="H70" s="35" t="e">
        <f>'2004'!#REF!+'2005'!H66+'2006'!H65</f>
        <v>#REF!</v>
      </c>
      <c r="I70" s="35" t="e">
        <f>'2004'!#REF!+'2005'!I66+'2006'!I65</f>
        <v>#REF!</v>
      </c>
      <c r="J70" s="35" t="e">
        <f>'2004'!#REF!+'2005'!J66+'2006'!J65</f>
        <v>#REF!</v>
      </c>
      <c r="K70" s="35" t="e">
        <f>'2004'!#REF!+'2005'!K66+'2006'!K65</f>
        <v>#REF!</v>
      </c>
      <c r="L70" s="35" t="e">
        <f>'2004'!#REF!+'2005'!L66+'2006'!L65</f>
        <v>#REF!</v>
      </c>
      <c r="M70" s="35" t="e">
        <f>'2004'!#REF!+'2005'!M66+'2006'!M65</f>
        <v>#REF!</v>
      </c>
      <c r="N70" s="35" t="e">
        <f>'2004'!#REF!+'2005'!N66+'2006'!N65</f>
        <v>#REF!</v>
      </c>
    </row>
    <row r="71" spans="4:14" ht="12.75" hidden="1">
      <c r="D71" s="35">
        <f>D53-D19</f>
        <v>0</v>
      </c>
      <c r="E71" s="35">
        <f aca="true" t="shared" si="1" ref="E71:N71">E53-E19</f>
        <v>0</v>
      </c>
      <c r="F71" s="35">
        <f t="shared" si="1"/>
        <v>0</v>
      </c>
      <c r="G71" s="35">
        <f t="shared" si="1"/>
        <v>0</v>
      </c>
      <c r="H71" s="35">
        <f t="shared" si="1"/>
        <v>0</v>
      </c>
      <c r="I71" s="35">
        <f t="shared" si="1"/>
        <v>0</v>
      </c>
      <c r="J71" s="35">
        <f t="shared" si="1"/>
        <v>0</v>
      </c>
      <c r="K71" s="35">
        <f t="shared" si="1"/>
        <v>0</v>
      </c>
      <c r="L71" s="35">
        <f t="shared" si="1"/>
        <v>0</v>
      </c>
      <c r="M71" s="35">
        <f t="shared" si="1"/>
        <v>0</v>
      </c>
      <c r="N71" s="35">
        <f t="shared" si="1"/>
        <v>0</v>
      </c>
    </row>
    <row r="72" spans="4:14" ht="12.75" hidden="1">
      <c r="D72" s="35">
        <f>D67-D33</f>
        <v>0</v>
      </c>
      <c r="E72" s="35">
        <f aca="true" t="shared" si="2" ref="E72:M72">E67-E33</f>
        <v>0.054196834564208984</v>
      </c>
      <c r="F72" s="35">
        <f t="shared" si="2"/>
        <v>0</v>
      </c>
      <c r="G72" s="35">
        <f t="shared" si="2"/>
        <v>0</v>
      </c>
      <c r="H72" s="35">
        <f t="shared" si="2"/>
        <v>0</v>
      </c>
      <c r="I72" s="35">
        <f t="shared" si="2"/>
        <v>0</v>
      </c>
      <c r="J72" s="35">
        <f t="shared" si="2"/>
        <v>0</v>
      </c>
      <c r="K72" s="35">
        <f t="shared" si="2"/>
        <v>0.05419674515724182</v>
      </c>
      <c r="L72" s="35">
        <f t="shared" si="2"/>
        <v>-9268889.84580326</v>
      </c>
      <c r="M72" s="35">
        <f t="shared" si="2"/>
        <v>9268889.899999999</v>
      </c>
      <c r="N72" s="35"/>
    </row>
    <row r="73" spans="5:15" ht="12.75" hidden="1">
      <c r="E73" s="35"/>
      <c r="K73" s="35"/>
      <c r="L73" s="35">
        <f>'2004'!L50+'2005'!L50+'2006'!L49</f>
        <v>21039007</v>
      </c>
      <c r="M73" s="35">
        <f>'2004'!M50+'2005'!M50+'2006'!M49</f>
        <v>6115743</v>
      </c>
      <c r="N73" s="35">
        <f>L74+L80+L81+L82</f>
        <v>21039007</v>
      </c>
      <c r="O73" s="35">
        <f>M74+M80+M81+M82</f>
        <v>6115743</v>
      </c>
    </row>
    <row r="74" spans="5:15" ht="12.75" hidden="1">
      <c r="E74" s="35"/>
      <c r="K74" s="35"/>
      <c r="L74" s="35">
        <f>'2004'!L51+'2005'!L51+'2006'!L50</f>
        <v>10271879</v>
      </c>
      <c r="M74" s="35">
        <f>'2004'!M51+'2005'!M51+'2006'!M50</f>
        <v>3423960</v>
      </c>
      <c r="N74" s="35">
        <f>L75+L76+L77+L78</f>
        <v>10271879</v>
      </c>
      <c r="O74" s="35">
        <f>M75+M76+M77+M78</f>
        <v>3423960</v>
      </c>
    </row>
    <row r="75" spans="4:14" ht="12.75" hidden="1">
      <c r="D75" s="35"/>
      <c r="E75" s="35"/>
      <c r="F75" s="35"/>
      <c r="G75" s="35"/>
      <c r="H75" s="35"/>
      <c r="I75" s="35"/>
      <c r="J75" s="35"/>
      <c r="K75" s="35"/>
      <c r="L75" s="35">
        <f>'2004'!L52+'2005'!L52+'2006'!L51</f>
        <v>3851980</v>
      </c>
      <c r="M75" s="35">
        <f>'2004'!M52+'2005'!M52+'2006'!M51</f>
        <v>1283993</v>
      </c>
      <c r="N75" s="35"/>
    </row>
    <row r="76" spans="4:14" ht="12.75" hidden="1">
      <c r="D76" s="35"/>
      <c r="E76" s="35"/>
      <c r="F76" s="35"/>
      <c r="G76" s="35"/>
      <c r="H76" s="35"/>
      <c r="I76" s="35"/>
      <c r="J76" s="35"/>
      <c r="K76" s="35"/>
      <c r="L76" s="35">
        <f>'2004'!L53+'2005'!L53+'2006'!L52</f>
        <v>3851980</v>
      </c>
      <c r="M76" s="35">
        <f>'2004'!M53+'2005'!M53+'2006'!M52</f>
        <v>1283993</v>
      </c>
      <c r="N76" s="35"/>
    </row>
    <row r="77" spans="4:14" ht="12.75" hidden="1">
      <c r="D77" s="35"/>
      <c r="E77" s="35"/>
      <c r="F77" s="35"/>
      <c r="G77" s="35"/>
      <c r="H77" s="35"/>
      <c r="I77" s="35"/>
      <c r="J77" s="35"/>
      <c r="K77" s="35"/>
      <c r="L77" s="35">
        <f>'2004'!L54+'2005'!L54+'2006'!L53</f>
        <v>1283959</v>
      </c>
      <c r="M77" s="35">
        <f>'2004'!M54+'2005'!M54+'2006'!M53</f>
        <v>427987</v>
      </c>
      <c r="N77" s="35"/>
    </row>
    <row r="78" spans="12:13" ht="12.75" hidden="1">
      <c r="L78" s="35">
        <f>'2004'!L55+'2005'!L55+'2006'!L54</f>
        <v>1283960</v>
      </c>
      <c r="M78" s="35">
        <f>'2004'!M55+'2005'!M55+'2006'!M54</f>
        <v>427987</v>
      </c>
    </row>
    <row r="79" spans="4:14" ht="12.75" hidden="1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4:14" ht="12.75" hidden="1">
      <c r="D80" s="9"/>
      <c r="E80" s="9"/>
      <c r="F80" s="9"/>
      <c r="G80" s="9"/>
      <c r="H80" s="9"/>
      <c r="I80" s="9"/>
      <c r="J80" s="9"/>
      <c r="K80" s="9"/>
      <c r="L80" s="47">
        <f>'2004'!L56+'2005'!L56+'2006'!L55</f>
        <v>2740542</v>
      </c>
      <c r="M80" s="47">
        <f>'2004'!M56+'2005'!M56+'2006'!M55</f>
        <v>685137</v>
      </c>
      <c r="N80" s="9"/>
    </row>
    <row r="81" spans="4:14" ht="12.75" hidden="1">
      <c r="D81" s="9"/>
      <c r="E81" s="9"/>
      <c r="F81" s="9"/>
      <c r="G81" s="9"/>
      <c r="H81" s="9"/>
      <c r="I81" s="9"/>
      <c r="J81" s="9"/>
      <c r="K81" s="9"/>
      <c r="L81" s="47">
        <f>'2004'!L57+'2005'!L57+'2006'!L56</f>
        <v>913414</v>
      </c>
      <c r="M81" s="47">
        <f>'2004'!M57+'2005'!M57+'2006'!M56</f>
        <v>228354</v>
      </c>
      <c r="N81" s="9"/>
    </row>
    <row r="82" spans="12:13" ht="12.75" hidden="1">
      <c r="L82" s="47">
        <f>'2004'!L58+'2005'!L58+'2006'!L57</f>
        <v>7113172</v>
      </c>
      <c r="M82" s="47">
        <f>'2004'!M58+'2005'!M58+'2006'!M57</f>
        <v>1778292</v>
      </c>
    </row>
    <row r="83" spans="12:13" ht="12.75" hidden="1">
      <c r="L83" s="47">
        <f>'2004'!L59+'2005'!L59+'2006'!L58</f>
        <v>8196609</v>
      </c>
      <c r="M83" s="47">
        <f>'2004'!M59+'2005'!M59+'2006'!M58</f>
        <v>0</v>
      </c>
    </row>
    <row r="84" ht="12.75" hidden="1"/>
    <row r="85" spans="12:14" ht="12.75" hidden="1">
      <c r="L85" s="35">
        <f>'2004'!K41+'2005'!K41+'2006'!K40</f>
        <v>68739664.41606528</v>
      </c>
      <c r="M85" s="35">
        <f>'2004'!L41+'2005'!L41+'2006'!L40</f>
        <v>59470774.87026201</v>
      </c>
      <c r="N85" s="35" t="e">
        <f>'2004'!M41+'2005'!M41+'2006'!#REF!</f>
        <v>#REF!</v>
      </c>
    </row>
    <row r="86" spans="12:13" ht="12.75" hidden="1">
      <c r="L86" s="35">
        <f>'2004'!K42+'2005'!L42+'2006'!K41</f>
        <v>22395218</v>
      </c>
      <c r="M86" s="35">
        <f>'2004'!L42+'2005'!K42+'2006'!L41</f>
        <v>22395218</v>
      </c>
    </row>
    <row r="87" spans="12:13" ht="12.75" hidden="1">
      <c r="L87" s="35">
        <f>'2004'!K43+'2005'!L43+'2006'!K42</f>
        <v>42538077.95</v>
      </c>
      <c r="M87" s="35">
        <f>'2004'!L43+'2005'!K43+'2006'!L42</f>
        <v>39508414.95</v>
      </c>
    </row>
    <row r="88" spans="12:13" ht="12.75" hidden="1">
      <c r="L88" s="35">
        <f>'2004'!K44+'2005'!L44+'2006'!K43</f>
        <v>712114.466065278</v>
      </c>
      <c r="M88" s="35">
        <f>'2004'!L44+'2005'!K44+'2006'!L43</f>
        <v>661395.920262014</v>
      </c>
    </row>
    <row r="89" spans="12:14" ht="12.75" hidden="1">
      <c r="L89" s="35">
        <f>'2004'!K45+'2005'!K45+'2006'!K44</f>
        <v>39411696</v>
      </c>
      <c r="M89" s="35">
        <f>'2004'!L45+'2005'!L45+'2006'!L44</f>
        <v>33999794</v>
      </c>
      <c r="N89" s="35">
        <f>'2004'!M45+'2005'!M45+'2006'!M44</f>
        <v>5411902</v>
      </c>
    </row>
    <row r="90" spans="12:14" ht="12.75" hidden="1">
      <c r="L90" s="35">
        <f>'2004'!K46+'2005'!K46+'2006'!K45</f>
        <v>15340379</v>
      </c>
      <c r="M90" s="35">
        <f>'2004'!L46+'2005'!L46+'2006'!L45</f>
        <v>12272303</v>
      </c>
      <c r="N90" s="35">
        <f>'2004'!M46+'2005'!M46+'2006'!M45</f>
        <v>3068076</v>
      </c>
    </row>
    <row r="91" spans="12:14" ht="12.75" hidden="1">
      <c r="L91" s="35">
        <f>'2004'!K47+'2005'!K47+'2006'!K46</f>
        <v>11930150</v>
      </c>
      <c r="M91" s="35">
        <f>'2004'!L47+'2005'!L47+'2006'!L46</f>
        <v>10724323</v>
      </c>
      <c r="N91" s="35">
        <f>'2004'!M47+'2005'!M47+'2006'!M46</f>
        <v>1205827</v>
      </c>
    </row>
    <row r="92" spans="12:14" ht="12.75" hidden="1">
      <c r="L92" s="35">
        <f>'2004'!K48+'2005'!K48+'2006'!K47</f>
        <v>10234454</v>
      </c>
      <c r="M92" s="35">
        <f>'2004'!L48+'2005'!L48+'2006'!L47</f>
        <v>9096455</v>
      </c>
      <c r="N92" s="35">
        <f>'2004'!M48+'2005'!M48+'2006'!M47</f>
        <v>1137999</v>
      </c>
    </row>
    <row r="93" spans="12:14" ht="12.75" hidden="1">
      <c r="L93" s="35">
        <f>'2004'!K49+'2005'!K49+'2006'!K48</f>
        <v>1906713</v>
      </c>
      <c r="M93" s="35">
        <f>'2004'!L49+'2005'!L49+'2006'!L48</f>
        <v>1906713</v>
      </c>
      <c r="N93" s="35">
        <f>'2004'!M49+'2005'!M49+'2006'!M48</f>
        <v>0</v>
      </c>
    </row>
    <row r="94" spans="12:14" ht="12.75" hidden="1">
      <c r="L94" s="35">
        <f>'2004'!K50+'2005'!K50+'2006'!K49</f>
        <v>27154750</v>
      </c>
      <c r="M94" s="35">
        <f>'2004'!L50+'2005'!L50+'2006'!L49</f>
        <v>21039007</v>
      </c>
      <c r="N94" s="35">
        <f>'2004'!M50+'2005'!M50+'2006'!M49</f>
        <v>6115743</v>
      </c>
    </row>
    <row r="95" ht="12.75" hidden="1"/>
    <row r="96" spans="11:14" ht="12.75" hidden="1">
      <c r="K96" s="35">
        <f>K67-K33</f>
        <v>0.05419674515724182</v>
      </c>
      <c r="L96" s="35">
        <f>L67-L33</f>
        <v>-9268889.84580326</v>
      </c>
      <c r="M96" s="35">
        <f>M67-M33</f>
        <v>9268889.899999999</v>
      </c>
      <c r="N96" s="35">
        <f>N67-N33</f>
        <v>0</v>
      </c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mergeCells count="72"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N41:N43"/>
    <mergeCell ref="E42:E43"/>
    <mergeCell ref="F42:J42"/>
    <mergeCell ref="K42:M42"/>
    <mergeCell ref="A41:B43"/>
    <mergeCell ref="C41:C43"/>
    <mergeCell ref="D41:D43"/>
    <mergeCell ref="E41:M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N7:N9"/>
    <mergeCell ref="E8:E9"/>
    <mergeCell ref="F8:J8"/>
    <mergeCell ref="K8:M8"/>
    <mergeCell ref="A7:B9"/>
    <mergeCell ref="C7:C9"/>
    <mergeCell ref="D7:D9"/>
    <mergeCell ref="E7:M7"/>
    <mergeCell ref="A1:N1"/>
    <mergeCell ref="A2:N2"/>
    <mergeCell ref="A3:N3"/>
    <mergeCell ref="A4:N4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  <headerFooter alignWithMargins="0">
    <oddHeader>&amp;RAlternatíva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ekulinova</dc:creator>
  <cp:keywords/>
  <dc:description/>
  <cp:lastModifiedBy>azbynovska</cp:lastModifiedBy>
  <cp:lastPrinted>2005-09-23T11:23:23Z</cp:lastPrinted>
  <dcterms:created xsi:type="dcterms:W3CDTF">2005-08-15T07:07:07Z</dcterms:created>
  <dcterms:modified xsi:type="dcterms:W3CDTF">2005-09-23T11:23:28Z</dcterms:modified>
  <cp:category/>
  <cp:version/>
  <cp:contentType/>
  <cp:contentStatus/>
</cp:coreProperties>
</file>