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35" windowHeight="8700" firstSheet="2" activeTab="2"/>
  </bookViews>
  <sheets>
    <sheet name="SAPBEXqueries" sheetId="1" state="veryHidden" r:id="rId1"/>
    <sheet name="SAPBEXfilters" sheetId="2" state="veryHidden" r:id="rId2"/>
    <sheet name="new" sheetId="3" r:id="rId3"/>
  </sheets>
  <definedNames>
    <definedName name="SAPBEXq0001" localSheetId="0">#REF!</definedName>
    <definedName name="SAPBEXq0001f44SMVAEYVT4L89DIQM7S6U8UH" localSheetId="0">#REF!</definedName>
    <definedName name="SAPBEXq0001fZC_HKATEG" localSheetId="0">#REF!</definedName>
    <definedName name="SAPBEXq0001fZC_KATEGO" localSheetId="0">#REF!</definedName>
    <definedName name="SAPBEXq0001tFILTER_0CALDAY" localSheetId="0">#REF!</definedName>
    <definedName name="SAPBEXq0001tFILTER_ZC_DRROZP" localSheetId="0">#REF!</definedName>
    <definedName name="SAPBEXq0001tFILTER_ZC_DRUPOH" localSheetId="0">#REF!</definedName>
    <definedName name="SAPBEXq0001tFILTER_ZC_HKATEG" localSheetId="0">#REF!</definedName>
    <definedName name="SAPBEXq0001tFILTER_ZC_KAPITO" localSheetId="0">#REF!</definedName>
    <definedName name="SAPBEXq0001tFILTER_ZSU" localSheetId="0">#REF!</definedName>
    <definedName name="SAPBEXq0001tREPTXTLG" localSheetId="0">#REF!</definedName>
    <definedName name="SAPBEXq0002" localSheetId="0">#REF!</definedName>
    <definedName name="SAPBEXq0002f44SMUZJ80SDFUBTMH0WDY22BT" localSheetId="0">#REF!</definedName>
    <definedName name="SAPBEXq0002fZC_HKATEG" localSheetId="0">#REF!</definedName>
    <definedName name="SAPBEXq0002fZC_KATEGO" localSheetId="0">#REF!</definedName>
    <definedName name="SAPBEXq0002tFILTER_0CALDAY" localSheetId="0">#REF!</definedName>
    <definedName name="SAPBEXq0002tFILTER_ZC_DRROZP" localSheetId="0">#REF!</definedName>
    <definedName name="SAPBEXq0002tFILTER_ZC_DRUPOH" localSheetId="0">#REF!</definedName>
    <definedName name="SAPBEXq0002tFILTER_ZC_HKATEG" localSheetId="0">#REF!</definedName>
    <definedName name="SAPBEXq0002tFILTER_ZC_KAPITO" localSheetId="0">#REF!</definedName>
    <definedName name="SAPBEXq0002tFILTER_ZSU" localSheetId="0">#REF!</definedName>
    <definedName name="SAPBEXq0002tREPTXTLG" localSheetId="0">#REF!</definedName>
    <definedName name="SAPBEXrevision" hidden="1">12</definedName>
    <definedName name="SAPBEXsysID" hidden="1">"BSP"</definedName>
    <definedName name="SAPBEXwbID" hidden="1">"44SWRETLE5XR0JNH9MSFLXVEX"</definedName>
  </definedNames>
  <calcPr fullCalcOnLoad="1"/>
</workbook>
</file>

<file path=xl/sharedStrings.xml><?xml version="1.0" encoding="utf-8"?>
<sst xmlns="http://schemas.openxmlformats.org/spreadsheetml/2006/main" count="797" uniqueCount="141">
  <si>
    <t>SAPBEXq0001</t>
  </si>
  <si>
    <t>X</t>
  </si>
  <si>
    <t>Z_DENVYK</t>
  </si>
  <si>
    <t>1</t>
  </si>
  <si>
    <t>P</t>
  </si>
  <si>
    <t>I</t>
  </si>
  <si>
    <t>EQ</t>
  </si>
  <si>
    <t/>
  </si>
  <si>
    <t>0</t>
  </si>
  <si>
    <t>20</t>
  </si>
  <si>
    <t>0CALDAY</t>
  </si>
  <si>
    <t>ZC_KAPITO</t>
  </si>
  <si>
    <t>0001</t>
  </si>
  <si>
    <t>U</t>
  </si>
  <si>
    <t>4</t>
  </si>
  <si>
    <t>00</t>
  </si>
  <si>
    <t>00000000</t>
  </si>
  <si>
    <t>K</t>
  </si>
  <si>
    <t>A</t>
  </si>
  <si>
    <t>H</t>
  </si>
  <si>
    <t>0000</t>
  </si>
  <si>
    <t>Ukazovatele</t>
  </si>
  <si>
    <t>ZC_HKATEG</t>
  </si>
  <si>
    <t>Hl.kateg.</t>
  </si>
  <si>
    <t>Y</t>
  </si>
  <si>
    <t>ZC_KATEGO</t>
  </si>
  <si>
    <t>Kategória</t>
  </si>
  <si>
    <t>0002</t>
  </si>
  <si>
    <t>2</t>
  </si>
  <si>
    <t>Schválený rozpočet (v tis. SKK)</t>
  </si>
  <si>
    <t>S</t>
  </si>
  <si>
    <t>L</t>
  </si>
  <si>
    <t>Upravnený rozpočet (v tis. SKK)</t>
  </si>
  <si>
    <t>Výsledok od zač. roka (v tis. SKK)</t>
  </si>
  <si>
    <t>0003</t>
  </si>
  <si>
    <t>0004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</si>
  <si>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</si>
  <si>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</si>
  <si>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</si>
  <si>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</si>
  <si>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</si>
  <si>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</si>
  <si>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</si>
  <si>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</si>
  <si>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</si>
  <si>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</si>
  <si>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</si>
  <si>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Z71_RTFIN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</si>
  <si>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</si>
  <si>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</si>
  <si>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</si>
  <si>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</si>
  <si>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</si>
  <si>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</si>
  <si>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</si>
  <si>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</si>
  <si>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01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</si>
  <si>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</si>
  <si>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</si>
  <si>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</si>
  <si>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</si>
  <si>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</si>
  <si>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</si>
  <si>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</si>
  <si>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</si>
  <si>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</si>
  <si>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</si>
  <si>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</si>
  <si>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</si>
  <si>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3</t>
  </si>
  <si>
    <t>5</t>
  </si>
  <si>
    <t>SAPBEXq0002</t>
  </si>
  <si>
    <t>% k upravenému rozpočtu</t>
  </si>
  <si>
    <t>% zo schváleného rozpočtu</t>
  </si>
  <si>
    <t>P R Í J M Y</t>
  </si>
  <si>
    <t xml:space="preserve">Schválený rozpočet     </t>
  </si>
  <si>
    <t xml:space="preserve">Výsledok od začiatku roka   </t>
  </si>
  <si>
    <t>V Ý D A V K Y</t>
  </si>
  <si>
    <t xml:space="preserve">Schválený rozpočet    </t>
  </si>
  <si>
    <t xml:space="preserve">Výsledok od začiatku roka    </t>
  </si>
  <si>
    <t>Štátna pokladnica</t>
  </si>
  <si>
    <t>Strana: 1</t>
  </si>
  <si>
    <t>v tom:</t>
  </si>
  <si>
    <t>400</t>
  </si>
  <si>
    <t>800</t>
  </si>
  <si>
    <t>810</t>
  </si>
  <si>
    <t>Z_KAPITO</t>
  </si>
  <si>
    <t>6</t>
  </si>
  <si>
    <t xml:space="preserve">
X</t>
  </si>
  <si>
    <t xml:space="preserve">
X</t>
  </si>
  <si>
    <t xml:space="preserve">Upravený rozpočet       </t>
  </si>
  <si>
    <t>500</t>
  </si>
  <si>
    <t>820</t>
  </si>
  <si>
    <t>Splácanie istín</t>
  </si>
  <si>
    <t>Zo splátok tuzemských úverov, pôžičiek a návratných finančných výpomocí (len istín)</t>
  </si>
  <si>
    <t>Zo splátok zahraničných úverov, pôžičiek a návratných finančných výpomocí (len istín)</t>
  </si>
  <si>
    <t>Z predaja majetkových účastí</t>
  </si>
  <si>
    <t>Z predaja privatizovaného majetku Fondu národného majetku Slovenskej republiky a Slovenského pozemkového fondu</t>
  </si>
  <si>
    <t>Tuzemské úvery, pôžičky a návratné finančné výpomoci</t>
  </si>
  <si>
    <t>Zahraničné úvery, pôžičky a návratné finančné výpomoci</t>
  </si>
  <si>
    <t>Výdavky z transakcií s finančnými aktívami a finančnými pasívami</t>
  </si>
  <si>
    <t>Úvery, pôžičky, návratné finančné výpomoci, účasť na majetku a ostatné výdavkové operácie</t>
  </si>
  <si>
    <t>Prijaté úvery, pôžičky a návratné finančné výpomoci</t>
  </si>
  <si>
    <t>410</t>
  </si>
  <si>
    <t>430</t>
  </si>
  <si>
    <t>420</t>
  </si>
  <si>
    <t>440</t>
  </si>
  <si>
    <t>450</t>
  </si>
  <si>
    <t>510</t>
  </si>
  <si>
    <t>520</t>
  </si>
  <si>
    <t>Z ostatných finančných operácií</t>
  </si>
  <si>
    <t>Fin PO 3-04 výdavkové fin.oper. štát. PO pre ŠZÚ</t>
  </si>
  <si>
    <t>Tabuľka: 28</t>
  </si>
  <si>
    <t>Finančné operácie štátnych príspevkových organizácií za rok 2006</t>
  </si>
  <si>
    <t>44SMV0TB6JZOY32BG1AFMDUMH</t>
  </si>
  <si>
    <t>44SMUZJ80SDFUBTMH0WDY22BT</t>
  </si>
  <si>
    <t>44SMUZ3UYV60T2QQ5CRPDY4W9</t>
  </si>
  <si>
    <t>44SMUZBJHTRQBPA6B6U1O03M1</t>
  </si>
  <si>
    <t>44SMUZQWJQZ5CYD2MUYQ8411L</t>
  </si>
  <si>
    <t>44SMUZYL2PKUVKWISP12I5ZRD</t>
  </si>
  <si>
    <t>44SMV069LO6KE7FYYJ3ES7YH5</t>
  </si>
  <si>
    <t>44SMV0DY4MS9WTZF4D5R29X6X</t>
  </si>
  <si>
    <t>44SMUXTRT3JRPBI16CDNPMCLL</t>
  </si>
  <si>
    <t>44SMVBP21KQUC0M7PMLTV6155</t>
  </si>
  <si>
    <t>44SMVAEYVT4L89DIQM7S6U8UH</t>
  </si>
  <si>
    <t>44SMV9ZLTVX670AMEY33MQBEX</t>
  </si>
  <si>
    <t>44SMVA7ACUIVPMU2KS5FWSA4P</t>
  </si>
  <si>
    <t>44SMVAMNERQAQVWYWGA4GW7K9</t>
  </si>
  <si>
    <t>44SMVAUBXQC09IGF2ACGQY6A1</t>
  </si>
  <si>
    <t>44SMVB20GOXPS4ZV84ET104ZT</t>
  </si>
  <si>
    <t>44SMVB9OZNJFARJBDYH5B23PL</t>
  </si>
  <si>
    <t>44SMV8PIO4AX391XFXP1YEJ49</t>
  </si>
  <si>
    <t>Fin PO 3-04 príjmové fin.oper.štát.PO pre ŠZÚ</t>
  </si>
  <si>
    <t>20061231</t>
  </si>
  <si>
    <t>31.12.2006</t>
  </si>
  <si>
    <t>(v tis. Sk)</t>
  </si>
  <si>
    <t>Ek.kl.</t>
  </si>
  <si>
    <t>Ek. kl.</t>
  </si>
  <si>
    <t xml:space="preserve">SPOLU </t>
  </si>
  <si>
    <t>Príjmy z transakcií s finančnými aktívami a finančnými pasívami</t>
  </si>
  <si>
    <t>SPOLU</t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</si>
</sst>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\ %"/>
    <numFmt numFmtId="165" formatCode="#,##0.00\ %"/>
    <numFmt numFmtId="166" formatCode="#,##0;\-\ #,##0"/>
    <numFmt numFmtId="167" formatCode="#,##0.0\ %;\-\ #,##0.0\ %"/>
    <numFmt numFmtId="168" formatCode="0.0%"/>
    <numFmt numFmtId="169" formatCode="#,##0.0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8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double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5" fillId="3" borderId="1" applyNumberFormat="0" applyProtection="0">
      <alignment horizontal="right" vertical="center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3" fillId="12" borderId="2" applyNumberFormat="0" applyProtection="0">
      <alignment horizontal="left" vertical="center" indent="1"/>
    </xf>
    <xf numFmtId="4" fontId="5" fillId="13" borderId="0" applyNumberFormat="0" applyProtection="0">
      <alignment horizontal="left" vertical="center" indent="1"/>
    </xf>
    <xf numFmtId="4" fontId="6" fillId="14" borderId="0" applyNumberFormat="0" applyProtection="0">
      <alignment horizontal="left" vertical="center" indent="1"/>
    </xf>
    <xf numFmtId="4" fontId="5" fillId="15" borderId="1" applyNumberFormat="0" applyProtection="0">
      <alignment horizontal="right" vertical="center"/>
    </xf>
    <xf numFmtId="4" fontId="5" fillId="13" borderId="0" applyNumberFormat="0" applyProtection="0">
      <alignment horizontal="left" vertical="center" indent="1"/>
    </xf>
    <xf numFmtId="4" fontId="5" fillId="15" borderId="0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3" borderId="1" applyNumberFormat="0" applyProtection="0">
      <alignment horizontal="left" vertical="center" indent="1"/>
    </xf>
    <xf numFmtId="0" fontId="0" fillId="13" borderId="1" applyNumberFormat="0" applyProtection="0">
      <alignment horizontal="left" vertical="top" indent="1"/>
    </xf>
    <xf numFmtId="4" fontId="3" fillId="15" borderId="0" applyNumberFormat="0" applyProtection="0">
      <alignment horizontal="left" vertical="center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3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5" fillId="15" borderId="1" applyNumberFormat="0" applyProtection="0">
      <alignment horizontal="left" vertical="center" indent="1"/>
    </xf>
    <xf numFmtId="0" fontId="5" fillId="15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3" borderId="1" applyNumberFormat="0" applyProtection="0">
      <alignment horizontal="right" vertical="center"/>
    </xf>
    <xf numFmtId="0" fontId="1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14" borderId="1" xfId="41" applyAlignment="1">
      <alignment horizontal="left" vertical="top" wrapText="1" indent="1"/>
    </xf>
    <xf numFmtId="0" fontId="11" fillId="0" borderId="0" xfId="0" applyFont="1" applyFill="1" applyAlignment="1">
      <alignment/>
    </xf>
    <xf numFmtId="168" fontId="11" fillId="0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 quotePrefix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6" fillId="0" borderId="5" xfId="56" applyFont="1" applyFill="1" applyBorder="1" applyAlignment="1" quotePrefix="1">
      <alignment horizontal="center" vertical="center" wrapText="1"/>
    </xf>
    <xf numFmtId="168" fontId="6" fillId="0" borderId="5" xfId="56" applyNumberFormat="1" applyFont="1" applyFill="1" applyBorder="1" applyAlignment="1" quotePrefix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168" fontId="6" fillId="0" borderId="6" xfId="56" applyNumberFormat="1" applyFont="1" applyFill="1" applyBorder="1" applyAlignment="1" quotePrefix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/>
    </xf>
    <xf numFmtId="0" fontId="6" fillId="0" borderId="8" xfId="56" applyFont="1" applyFill="1" applyBorder="1" applyAlignment="1" quotePrefix="1">
      <alignment horizontal="center" vertical="center" wrapText="1"/>
    </xf>
    <xf numFmtId="168" fontId="6" fillId="0" borderId="8" xfId="56" applyNumberFormat="1" applyFont="1" applyFill="1" applyBorder="1" applyAlignment="1" quotePrefix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168" fontId="6" fillId="0" borderId="9" xfId="56" applyNumberFormat="1" applyFont="1" applyFill="1" applyBorder="1" applyAlignment="1" quotePrefix="1">
      <alignment horizontal="center" vertical="center" wrapText="1"/>
    </xf>
    <xf numFmtId="0" fontId="10" fillId="0" borderId="10" xfId="42" applyFont="1" applyFill="1" applyBorder="1" applyAlignment="1">
      <alignment vertical="top" wrapText="1"/>
    </xf>
    <xf numFmtId="0" fontId="10" fillId="0" borderId="10" xfId="40" applyFont="1" applyFill="1" applyBorder="1" applyAlignment="1" applyProtection="1">
      <alignment vertical="top" wrapText="1"/>
      <protection locked="0"/>
    </xf>
    <xf numFmtId="0" fontId="11" fillId="0" borderId="0" xfId="0" applyFont="1" applyFill="1" applyBorder="1" applyAlignment="1">
      <alignment/>
    </xf>
    <xf numFmtId="0" fontId="11" fillId="0" borderId="11" xfId="40" applyFont="1" applyFill="1" applyBorder="1" applyAlignment="1">
      <alignment vertical="top" wrapText="1"/>
    </xf>
    <xf numFmtId="0" fontId="11" fillId="0" borderId="11" xfId="40" applyFont="1" applyFill="1" applyBorder="1" applyAlignment="1" applyProtection="1">
      <alignment vertical="top" wrapText="1"/>
      <protection locked="0"/>
    </xf>
    <xf numFmtId="9" fontId="11" fillId="0" borderId="0" xfId="20" applyFont="1" applyFill="1" applyBorder="1" applyAlignment="1">
      <alignment/>
    </xf>
    <xf numFmtId="0" fontId="11" fillId="0" borderId="11" xfId="42" applyFont="1" applyFill="1" applyBorder="1" applyAlignment="1">
      <alignment vertical="top" wrapText="1"/>
    </xf>
    <xf numFmtId="0" fontId="11" fillId="0" borderId="11" xfId="42" applyFont="1" applyFill="1" applyBorder="1" applyAlignment="1" applyProtection="1">
      <alignment vertical="top" wrapText="1"/>
      <protection locked="0"/>
    </xf>
    <xf numFmtId="0" fontId="11" fillId="0" borderId="11" xfId="42" applyFont="1" applyFill="1" applyBorder="1" applyAlignment="1" applyProtection="1">
      <alignment vertical="center"/>
      <protection locked="0"/>
    </xf>
    <xf numFmtId="0" fontId="11" fillId="0" borderId="11" xfId="40" applyFont="1" applyFill="1" applyBorder="1" applyAlignment="1" applyProtection="1">
      <alignment horizontal="left" vertical="center"/>
      <protection locked="0"/>
    </xf>
    <xf numFmtId="0" fontId="10" fillId="0" borderId="11" xfId="42" applyFont="1" applyFill="1" applyBorder="1" applyAlignment="1">
      <alignment vertical="top" wrapText="1"/>
    </xf>
    <xf numFmtId="0" fontId="10" fillId="0" borderId="11" xfId="40" applyFont="1" applyFill="1" applyBorder="1" applyAlignment="1" applyProtection="1">
      <alignment vertical="center"/>
      <protection locked="0"/>
    </xf>
    <xf numFmtId="0" fontId="11" fillId="0" borderId="11" xfId="40" applyFont="1" applyFill="1" applyBorder="1" applyAlignment="1" applyProtection="1">
      <alignment vertical="center"/>
      <protection locked="0"/>
    </xf>
    <xf numFmtId="0" fontId="6" fillId="0" borderId="12" xfId="23" applyFont="1" applyFill="1" applyBorder="1" applyAlignment="1">
      <alignment horizontal="left" vertical="center"/>
    </xf>
    <xf numFmtId="3" fontId="6" fillId="0" borderId="12" xfId="21" applyNumberFormat="1" applyFont="1" applyFill="1" applyBorder="1" applyAlignment="1">
      <alignment vertical="center"/>
    </xf>
    <xf numFmtId="169" fontId="10" fillId="0" borderId="12" xfId="0" applyNumberFormat="1" applyFont="1" applyFill="1" applyBorder="1" applyAlignment="1">
      <alignment vertical="center"/>
    </xf>
    <xf numFmtId="3" fontId="6" fillId="0" borderId="12" xfId="21" applyNumberFormat="1" applyFont="1" applyFill="1" applyBorder="1" applyAlignment="1" applyProtection="1" quotePrefix="1">
      <alignment vertical="center"/>
      <protection locked="0"/>
    </xf>
    <xf numFmtId="169" fontId="10" fillId="0" borderId="13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top"/>
    </xf>
    <xf numFmtId="49" fontId="10" fillId="0" borderId="14" xfId="42" applyNumberFormat="1" applyFont="1" applyFill="1" applyBorder="1" applyAlignment="1" applyProtection="1">
      <alignment horizontal="center" vertical="top"/>
      <protection locked="0"/>
    </xf>
    <xf numFmtId="49" fontId="10" fillId="0" borderId="15" xfId="40" applyNumberFormat="1" applyFont="1" applyFill="1" applyBorder="1" applyAlignment="1" applyProtection="1" quotePrefix="1">
      <alignment horizontal="center" vertical="top"/>
      <protection locked="0"/>
    </xf>
    <xf numFmtId="49" fontId="11" fillId="0" borderId="15" xfId="42" applyNumberFormat="1" applyFont="1" applyFill="1" applyBorder="1" applyAlignment="1" applyProtection="1">
      <alignment horizontal="center" vertical="top"/>
      <protection locked="0"/>
    </xf>
    <xf numFmtId="49" fontId="10" fillId="0" borderId="15" xfId="42" applyNumberFormat="1" applyFont="1" applyFill="1" applyBorder="1" applyAlignment="1" applyProtection="1">
      <alignment horizontal="center" vertical="top"/>
      <protection locked="0"/>
    </xf>
    <xf numFmtId="0" fontId="11" fillId="0" borderId="16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49" fontId="10" fillId="0" borderId="10" xfId="42" applyNumberFormat="1" applyFont="1" applyFill="1" applyBorder="1" applyAlignment="1" applyProtection="1">
      <alignment horizontal="center" vertical="top"/>
      <protection locked="0"/>
    </xf>
    <xf numFmtId="0" fontId="11" fillId="0" borderId="11" xfId="0" applyFont="1" applyFill="1" applyBorder="1" applyAlignment="1">
      <alignment horizontal="center" vertical="top"/>
    </xf>
    <xf numFmtId="49" fontId="11" fillId="0" borderId="11" xfId="42" applyNumberFormat="1" applyFont="1" applyFill="1" applyBorder="1" applyAlignment="1" applyProtection="1">
      <alignment horizontal="center" vertical="top"/>
      <protection locked="0"/>
    </xf>
    <xf numFmtId="0" fontId="11" fillId="0" borderId="11" xfId="42" applyFont="1" applyFill="1" applyBorder="1" applyAlignment="1" applyProtection="1" quotePrefix="1">
      <alignment horizontal="center" vertical="top"/>
      <protection locked="0"/>
    </xf>
    <xf numFmtId="0" fontId="11" fillId="0" borderId="11" xfId="40" applyFont="1" applyFill="1" applyBorder="1" applyAlignment="1" applyProtection="1" quotePrefix="1">
      <alignment horizontal="center" vertical="top"/>
      <protection locked="0"/>
    </xf>
    <xf numFmtId="0" fontId="11" fillId="0" borderId="12" xfId="0" applyFont="1" applyFill="1" applyBorder="1" applyAlignment="1">
      <alignment horizontal="center" vertical="top"/>
    </xf>
    <xf numFmtId="3" fontId="6" fillId="0" borderId="10" xfId="53" applyNumberFormat="1" applyFont="1" applyFill="1" applyBorder="1" applyAlignment="1">
      <alignment horizontal="right" vertical="justify"/>
    </xf>
    <xf numFmtId="169" fontId="10" fillId="0" borderId="10" xfId="0" applyNumberFormat="1" applyFont="1" applyFill="1" applyBorder="1" applyAlignment="1">
      <alignment vertical="justify"/>
    </xf>
    <xf numFmtId="3" fontId="6" fillId="0" borderId="11" xfId="53" applyNumberFormat="1" applyFont="1" applyFill="1" applyBorder="1" applyAlignment="1">
      <alignment horizontal="right" vertical="justify"/>
    </xf>
    <xf numFmtId="169" fontId="10" fillId="0" borderId="11" xfId="0" applyNumberFormat="1" applyFont="1" applyFill="1" applyBorder="1" applyAlignment="1">
      <alignment vertical="justify"/>
    </xf>
    <xf numFmtId="3" fontId="12" fillId="0" borderId="11" xfId="53" applyNumberFormat="1" applyFont="1" applyFill="1" applyBorder="1" applyAlignment="1">
      <alignment horizontal="right" vertical="justify"/>
    </xf>
    <xf numFmtId="169" fontId="11" fillId="0" borderId="17" xfId="0" applyNumberFormat="1" applyFont="1" applyFill="1" applyBorder="1" applyAlignment="1">
      <alignment vertical="justify"/>
    </xf>
    <xf numFmtId="169" fontId="11" fillId="0" borderId="11" xfId="0" applyNumberFormat="1" applyFont="1" applyFill="1" applyBorder="1" applyAlignment="1">
      <alignment vertical="justify"/>
    </xf>
    <xf numFmtId="169" fontId="10" fillId="0" borderId="18" xfId="0" applyNumberFormat="1" applyFont="1" applyFill="1" applyBorder="1" applyAlignment="1">
      <alignment vertical="justify"/>
    </xf>
    <xf numFmtId="3" fontId="12" fillId="0" borderId="11" xfId="53" applyNumberFormat="1" applyFont="1" applyFill="1" applyBorder="1" applyAlignment="1" applyProtection="1" quotePrefix="1">
      <alignment horizontal="right" vertical="justify"/>
      <protection locked="0"/>
    </xf>
    <xf numFmtId="3" fontId="12" fillId="0" borderId="11" xfId="53" applyNumberFormat="1" applyFont="1" applyFill="1" applyBorder="1" applyAlignment="1" applyProtection="1">
      <alignment horizontal="right" vertical="justify"/>
      <protection locked="0"/>
    </xf>
    <xf numFmtId="168" fontId="12" fillId="0" borderId="19" xfId="53" applyNumberFormat="1" applyFont="1" applyFill="1" applyBorder="1" applyAlignment="1" applyProtection="1">
      <alignment horizontal="right" vertical="justify"/>
      <protection locked="0"/>
    </xf>
    <xf numFmtId="169" fontId="11" fillId="0" borderId="19" xfId="0" applyNumberFormat="1" applyFont="1" applyFill="1" applyBorder="1" applyAlignment="1">
      <alignment vertical="justify"/>
    </xf>
    <xf numFmtId="169" fontId="10" fillId="0" borderId="19" xfId="0" applyNumberFormat="1" applyFont="1" applyFill="1" applyBorder="1" applyAlignment="1">
      <alignment vertical="justify"/>
    </xf>
    <xf numFmtId="14" fontId="11" fillId="0" borderId="0" xfId="0" applyNumberFormat="1" applyFont="1" applyFill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14" fontId="11" fillId="0" borderId="0" xfId="0" applyNumberFormat="1" applyFont="1" applyFill="1" applyAlignment="1">
      <alignment horizontal="left"/>
    </xf>
    <xf numFmtId="0" fontId="10" fillId="0" borderId="0" xfId="57" applyFont="1" applyFill="1" applyAlignment="1" applyProtection="1">
      <alignment horizontal="center" vertical="center"/>
      <protection locked="0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11" fillId="0" borderId="0" xfId="0" applyNumberFormat="1" applyFont="1" applyFill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Fill="1" applyAlignment="1">
      <alignment horizontal="right"/>
    </xf>
    <xf numFmtId="0" fontId="0" fillId="0" borderId="0" xfId="0" applyAlignment="1">
      <alignment horizontal="right"/>
    </xf>
  </cellXfs>
  <cellStyles count="46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SAPBEXaggData" xfId="21"/>
    <cellStyle name="SAPBEXaggDataEmph" xfId="22"/>
    <cellStyle name="SAPBEXaggItem" xfId="23"/>
    <cellStyle name="SAPBEXaggItemX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chaText" xfId="48"/>
    <cellStyle name="SAPBEXresData" xfId="49"/>
    <cellStyle name="SAPBEXresDataEmph" xfId="50"/>
    <cellStyle name="SAPBEXresItem" xfId="51"/>
    <cellStyle name="SAPBEXresItemX" xfId="52"/>
    <cellStyle name="SAPBEXstdData" xfId="53"/>
    <cellStyle name="SAPBEXstdDataEmph" xfId="54"/>
    <cellStyle name="SAPBEXstdItem" xfId="55"/>
    <cellStyle name="SAPBEXstdItemX" xfId="56"/>
    <cellStyle name="SAPBEXtitle" xfId="57"/>
    <cellStyle name="SAPBEXundefined" xfId="58"/>
    <cellStyle name="Followed Hyperlink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9525</xdr:rowOff>
    </xdr:from>
    <xdr:to>
      <xdr:col>0</xdr:col>
      <xdr:colOff>533400</xdr:colOff>
      <xdr:row>1</xdr:row>
      <xdr:rowOff>9525</xdr:rowOff>
    </xdr:to>
    <xdr:grpSp>
      <xdr:nvGrpSpPr>
        <xdr:cNvPr id="1" name="SAPBEXlinkDoc"/>
        <xdr:cNvGrpSpPr>
          <a:grpSpLocks/>
        </xdr:cNvGrpSpPr>
      </xdr:nvGrpSpPr>
      <xdr:grpSpPr>
        <a:xfrm>
          <a:off x="381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247650</xdr:colOff>
      <xdr:row>0</xdr:row>
      <xdr:rowOff>9525</xdr:rowOff>
    </xdr:from>
    <xdr:to>
      <xdr:col>11</xdr:col>
      <xdr:colOff>400050</xdr:colOff>
      <xdr:row>1</xdr:row>
      <xdr:rowOff>9525</xdr:rowOff>
    </xdr:to>
    <xdr:grpSp>
      <xdr:nvGrpSpPr>
        <xdr:cNvPr id="4" name="SAPBEXhierarchyPlus"/>
        <xdr:cNvGrpSpPr>
          <a:grpSpLocks/>
        </xdr:cNvGrpSpPr>
      </xdr:nvGrpSpPr>
      <xdr:grpSpPr>
        <a:xfrm>
          <a:off x="69532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7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10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 rot="21600000"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2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002"/>
  <sheetViews>
    <sheetView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2</v>
      </c>
      <c r="AE2">
        <v>6</v>
      </c>
      <c r="CM2">
        <v>8</v>
      </c>
      <c r="DG2">
        <v>2</v>
      </c>
      <c r="EA2">
        <v>8</v>
      </c>
      <c r="EU2">
        <v>0</v>
      </c>
      <c r="FY2">
        <v>4</v>
      </c>
      <c r="HW2">
        <v>60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12.75">
      <c r="B4">
        <v>2</v>
      </c>
      <c r="C4" t="s">
        <v>123</v>
      </c>
      <c r="D4" t="b">
        <v>1</v>
      </c>
      <c r="E4" t="b">
        <v>1</v>
      </c>
      <c r="F4" t="s">
        <v>0</v>
      </c>
      <c r="G4">
        <v>2</v>
      </c>
      <c r="H4">
        <v>3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1</v>
      </c>
      <c r="S4">
        <v>5</v>
      </c>
      <c r="T4" t="b">
        <v>1</v>
      </c>
      <c r="U4" t="b">
        <v>0</v>
      </c>
      <c r="X4" t="b">
        <v>0</v>
      </c>
      <c r="Y4" t="b">
        <v>0</v>
      </c>
      <c r="Z4" t="b">
        <v>0</v>
      </c>
      <c r="AE4">
        <v>5</v>
      </c>
      <c r="AF4" s="1" t="s">
        <v>115</v>
      </c>
      <c r="AG4" s="1" t="s">
        <v>21</v>
      </c>
      <c r="AH4" s="1" t="s">
        <v>7</v>
      </c>
      <c r="AI4" s="1" t="s">
        <v>1</v>
      </c>
      <c r="AJ4" s="1" t="s">
        <v>1</v>
      </c>
      <c r="AK4" s="1" t="s">
        <v>12</v>
      </c>
      <c r="AL4" s="1" t="s">
        <v>7</v>
      </c>
      <c r="AM4" s="1" t="s">
        <v>7</v>
      </c>
      <c r="AN4" s="1" t="s">
        <v>7</v>
      </c>
      <c r="AO4" s="1" t="s">
        <v>7</v>
      </c>
      <c r="AP4" s="1" t="s">
        <v>7</v>
      </c>
      <c r="AQ4" s="1" t="s">
        <v>7</v>
      </c>
      <c r="AR4" s="1" t="s">
        <v>13</v>
      </c>
      <c r="AS4" s="1" t="s">
        <v>7</v>
      </c>
      <c r="AT4" s="1" t="s">
        <v>15</v>
      </c>
      <c r="AU4" s="1" t="s">
        <v>7</v>
      </c>
      <c r="AV4" s="1" t="s">
        <v>7</v>
      </c>
      <c r="AW4" s="1" t="s">
        <v>7</v>
      </c>
      <c r="AX4" s="1" t="s">
        <v>7</v>
      </c>
      <c r="AY4" s="1" t="s">
        <v>17</v>
      </c>
      <c r="AZ4" s="1" t="s">
        <v>115</v>
      </c>
      <c r="BA4" s="1" t="s">
        <v>18</v>
      </c>
      <c r="BB4" s="1" t="s">
        <v>7</v>
      </c>
      <c r="BC4" s="1" t="s">
        <v>7</v>
      </c>
      <c r="BD4" s="1" t="s">
        <v>7</v>
      </c>
      <c r="BE4" s="1" t="s">
        <v>7</v>
      </c>
      <c r="BF4" s="1" t="s">
        <v>7</v>
      </c>
      <c r="BG4" s="1" t="s">
        <v>7</v>
      </c>
      <c r="BH4" s="1" t="s">
        <v>7</v>
      </c>
      <c r="BI4" s="1" t="s">
        <v>7</v>
      </c>
      <c r="BJ4" s="1" t="s">
        <v>16</v>
      </c>
      <c r="BK4" s="1" t="s">
        <v>20</v>
      </c>
      <c r="BL4" s="1" t="s">
        <v>1</v>
      </c>
      <c r="BM4" s="1" t="s">
        <v>8</v>
      </c>
      <c r="BN4" s="1" t="s">
        <v>7</v>
      </c>
      <c r="BO4" s="1" t="s">
        <v>7</v>
      </c>
      <c r="BP4" s="1" t="s">
        <v>7</v>
      </c>
      <c r="BQ4" s="1" t="s">
        <v>7</v>
      </c>
      <c r="BR4" s="1" t="s">
        <v>8</v>
      </c>
      <c r="BS4" s="1" t="s">
        <v>8</v>
      </c>
      <c r="BT4" s="1" t="s">
        <v>8</v>
      </c>
      <c r="BU4" s="1" t="s">
        <v>8</v>
      </c>
      <c r="BV4" s="1" t="s">
        <v>8</v>
      </c>
      <c r="BW4" s="1" t="s">
        <v>7</v>
      </c>
      <c r="BX4" s="1" t="s">
        <v>7</v>
      </c>
      <c r="BY4" s="1" t="s">
        <v>7</v>
      </c>
      <c r="BZ4" s="1" t="s">
        <v>7</v>
      </c>
      <c r="CA4" s="1" t="s">
        <v>7</v>
      </c>
      <c r="CB4" s="1" t="s">
        <v>115</v>
      </c>
      <c r="CC4" s="1" t="s">
        <v>7</v>
      </c>
      <c r="CD4" s="1" t="s">
        <v>7</v>
      </c>
      <c r="CE4" s="1" t="s">
        <v>7</v>
      </c>
      <c r="CF4" s="1" t="s">
        <v>7</v>
      </c>
      <c r="CG4" s="1" t="s">
        <v>7</v>
      </c>
      <c r="CM4">
        <v>5</v>
      </c>
      <c r="CN4" s="1" t="s">
        <v>115</v>
      </c>
      <c r="CO4" s="1" t="s">
        <v>118</v>
      </c>
      <c r="CP4" s="1" t="s">
        <v>29</v>
      </c>
      <c r="CQ4" s="1" t="s">
        <v>12</v>
      </c>
      <c r="CR4" s="1" t="s">
        <v>7</v>
      </c>
      <c r="CS4" s="1" t="s">
        <v>30</v>
      </c>
      <c r="CT4" s="1" t="s">
        <v>7</v>
      </c>
      <c r="CU4" s="1" t="s">
        <v>31</v>
      </c>
      <c r="CV4" s="1" t="s">
        <v>1</v>
      </c>
      <c r="DG4">
        <v>5</v>
      </c>
      <c r="DH4" s="1" t="s">
        <v>25</v>
      </c>
      <c r="DI4" s="1" t="s">
        <v>22</v>
      </c>
      <c r="DJ4" s="1" t="s">
        <v>23</v>
      </c>
      <c r="DK4" s="1" t="s">
        <v>20</v>
      </c>
      <c r="DL4" s="1" t="s">
        <v>1</v>
      </c>
      <c r="DM4" s="1" t="s">
        <v>7</v>
      </c>
      <c r="DN4" s="1" t="s">
        <v>8</v>
      </c>
      <c r="DO4" s="1" t="s">
        <v>8</v>
      </c>
      <c r="DP4" s="1" t="s">
        <v>7</v>
      </c>
      <c r="DQ4" s="1" t="s">
        <v>7</v>
      </c>
      <c r="DR4" s="1" t="s">
        <v>7</v>
      </c>
      <c r="EA4">
        <v>5</v>
      </c>
      <c r="EB4" s="1" t="s">
        <v>118</v>
      </c>
      <c r="EC4" s="1" t="s">
        <v>68</v>
      </c>
      <c r="ED4" s="1" t="s">
        <v>7</v>
      </c>
      <c r="EE4" s="1" t="s">
        <v>7</v>
      </c>
      <c r="EF4" s="1" t="s">
        <v>7</v>
      </c>
      <c r="EG4" s="1" t="s">
        <v>7</v>
      </c>
      <c r="EH4" s="1" t="s">
        <v>7</v>
      </c>
      <c r="EI4" s="1" t="s">
        <v>15</v>
      </c>
      <c r="EJ4" s="1" t="s">
        <v>1</v>
      </c>
      <c r="EK4" s="1" t="s">
        <v>69</v>
      </c>
      <c r="EL4" s="1" t="s">
        <v>8</v>
      </c>
      <c r="EM4" s="1" t="s">
        <v>7</v>
      </c>
      <c r="EN4" s="1" t="s">
        <v>7</v>
      </c>
      <c r="FY4">
        <v>5</v>
      </c>
      <c r="FZ4" s="1" t="s">
        <v>2</v>
      </c>
      <c r="GA4" s="1" t="s">
        <v>3</v>
      </c>
      <c r="GB4" s="1" t="s">
        <v>4</v>
      </c>
      <c r="GC4" s="1" t="s">
        <v>5</v>
      </c>
      <c r="GD4" s="1" t="s">
        <v>6</v>
      </c>
      <c r="GE4" s="1" t="s">
        <v>133</v>
      </c>
      <c r="GF4" s="1" t="s">
        <v>134</v>
      </c>
      <c r="GG4" s="1" t="s">
        <v>7</v>
      </c>
      <c r="GH4" s="1" t="s">
        <v>7</v>
      </c>
      <c r="GI4" s="1" t="s">
        <v>7</v>
      </c>
      <c r="GJ4" s="1" t="s">
        <v>8</v>
      </c>
      <c r="GK4" s="1" t="s">
        <v>7</v>
      </c>
      <c r="GL4" s="1" t="s">
        <v>8</v>
      </c>
      <c r="GM4" s="1" t="s">
        <v>7</v>
      </c>
      <c r="GN4" s="1" t="s">
        <v>8</v>
      </c>
      <c r="GO4" s="1" t="s">
        <v>7</v>
      </c>
      <c r="GP4" s="1" t="s">
        <v>9</v>
      </c>
      <c r="GQ4" s="1" t="s">
        <v>7</v>
      </c>
      <c r="GR4" s="1" t="s">
        <v>7</v>
      </c>
      <c r="GS4" s="1" t="s">
        <v>10</v>
      </c>
      <c r="HW4">
        <v>5</v>
      </c>
      <c r="HX4" s="1" t="s">
        <v>36</v>
      </c>
      <c r="HY4" s="1" t="s">
        <v>1</v>
      </c>
    </row>
    <row r="5" spans="2:233" ht="12.75">
      <c r="B5">
        <v>1</v>
      </c>
      <c r="C5" t="s">
        <v>114</v>
      </c>
      <c r="D5" t="b">
        <v>1</v>
      </c>
      <c r="E5" t="b">
        <v>1</v>
      </c>
      <c r="F5" t="s">
        <v>71</v>
      </c>
      <c r="G5">
        <v>2</v>
      </c>
      <c r="H5">
        <v>3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1</v>
      </c>
      <c r="S5">
        <v>5</v>
      </c>
      <c r="T5" t="b">
        <v>1</v>
      </c>
      <c r="U5" t="b">
        <v>0</v>
      </c>
      <c r="X5" t="b">
        <v>0</v>
      </c>
      <c r="Y5" t="b">
        <v>0</v>
      </c>
      <c r="Z5" t="b">
        <v>0</v>
      </c>
      <c r="AE5">
        <v>5</v>
      </c>
      <c r="AF5" s="1" t="s">
        <v>22</v>
      </c>
      <c r="AG5" s="1" t="s">
        <v>23</v>
      </c>
      <c r="AH5" s="1" t="s">
        <v>1</v>
      </c>
      <c r="AI5" s="1" t="s">
        <v>7</v>
      </c>
      <c r="AJ5" s="1" t="s">
        <v>24</v>
      </c>
      <c r="AK5" s="1" t="s">
        <v>12</v>
      </c>
      <c r="AL5" s="1" t="s">
        <v>7</v>
      </c>
      <c r="AM5" s="1" t="s">
        <v>7</v>
      </c>
      <c r="AN5" s="1" t="s">
        <v>7</v>
      </c>
      <c r="AO5" s="1" t="s">
        <v>7</v>
      </c>
      <c r="AP5" s="1" t="s">
        <v>7</v>
      </c>
      <c r="AQ5" s="1" t="s">
        <v>7</v>
      </c>
      <c r="AR5" s="1" t="s">
        <v>7</v>
      </c>
      <c r="AS5" s="1" t="s">
        <v>8</v>
      </c>
      <c r="AT5" s="1" t="s">
        <v>15</v>
      </c>
      <c r="AU5" s="1" t="s">
        <v>7</v>
      </c>
      <c r="AV5" s="1" t="s">
        <v>7</v>
      </c>
      <c r="AW5" s="1" t="s">
        <v>7</v>
      </c>
      <c r="AX5" s="1" t="s">
        <v>16</v>
      </c>
      <c r="AY5" s="1" t="s">
        <v>30</v>
      </c>
      <c r="AZ5" s="1" t="s">
        <v>22</v>
      </c>
      <c r="BA5" s="1" t="s">
        <v>18</v>
      </c>
      <c r="BB5" s="1" t="s">
        <v>7</v>
      </c>
      <c r="BC5" s="1" t="s">
        <v>7</v>
      </c>
      <c r="BD5" s="1" t="s">
        <v>19</v>
      </c>
      <c r="BE5" s="1" t="s">
        <v>7</v>
      </c>
      <c r="BF5" s="1" t="s">
        <v>7</v>
      </c>
      <c r="BG5" s="1" t="s">
        <v>7</v>
      </c>
      <c r="BH5" s="1" t="s">
        <v>7</v>
      </c>
      <c r="BI5" s="1" t="s">
        <v>7</v>
      </c>
      <c r="BJ5" s="1" t="s">
        <v>16</v>
      </c>
      <c r="BK5" s="1" t="s">
        <v>20</v>
      </c>
      <c r="BL5" s="1" t="s">
        <v>7</v>
      </c>
      <c r="BM5" s="1" t="s">
        <v>8</v>
      </c>
      <c r="BN5" s="1" t="s">
        <v>7</v>
      </c>
      <c r="BO5" s="1" t="s">
        <v>7</v>
      </c>
      <c r="BP5" s="1" t="s">
        <v>7</v>
      </c>
      <c r="BQ5" s="1" t="s">
        <v>7</v>
      </c>
      <c r="BR5" s="1" t="s">
        <v>3</v>
      </c>
      <c r="BS5" s="1" t="s">
        <v>3</v>
      </c>
      <c r="BT5" s="1" t="s">
        <v>3</v>
      </c>
      <c r="BU5" s="1" t="s">
        <v>3</v>
      </c>
      <c r="BV5" s="1" t="s">
        <v>8</v>
      </c>
      <c r="BW5" s="1" t="s">
        <v>7</v>
      </c>
      <c r="BX5" s="1" t="s">
        <v>7</v>
      </c>
      <c r="BY5" s="1" t="s">
        <v>28</v>
      </c>
      <c r="BZ5" s="1" t="s">
        <v>7</v>
      </c>
      <c r="CA5" s="1" t="s">
        <v>8</v>
      </c>
      <c r="CB5" s="1" t="s">
        <v>116</v>
      </c>
      <c r="CC5" s="1" t="s">
        <v>7</v>
      </c>
      <c r="CD5" s="1" t="s">
        <v>7</v>
      </c>
      <c r="CE5" s="1" t="s">
        <v>7</v>
      </c>
      <c r="CF5" s="1" t="s">
        <v>7</v>
      </c>
      <c r="CG5" s="1" t="s">
        <v>7</v>
      </c>
      <c r="CM5">
        <v>5</v>
      </c>
      <c r="CN5" s="1" t="s">
        <v>115</v>
      </c>
      <c r="CO5" s="1" t="s">
        <v>119</v>
      </c>
      <c r="CP5" s="1" t="s">
        <v>32</v>
      </c>
      <c r="CQ5" s="1" t="s">
        <v>27</v>
      </c>
      <c r="CR5" s="1" t="s">
        <v>7</v>
      </c>
      <c r="CS5" s="1" t="s">
        <v>30</v>
      </c>
      <c r="CT5" s="1" t="s">
        <v>7</v>
      </c>
      <c r="CU5" s="1" t="s">
        <v>31</v>
      </c>
      <c r="CV5" s="1" t="s">
        <v>1</v>
      </c>
      <c r="DG5">
        <v>4</v>
      </c>
      <c r="DH5" s="1" t="s">
        <v>25</v>
      </c>
      <c r="DI5" s="1" t="s">
        <v>22</v>
      </c>
      <c r="DJ5" s="1" t="s">
        <v>23</v>
      </c>
      <c r="DK5" s="1" t="s">
        <v>20</v>
      </c>
      <c r="DL5" s="1" t="s">
        <v>1</v>
      </c>
      <c r="DM5" s="1" t="s">
        <v>7</v>
      </c>
      <c r="DN5" s="1" t="s">
        <v>8</v>
      </c>
      <c r="DO5" s="1" t="s">
        <v>8</v>
      </c>
      <c r="DP5" s="1" t="s">
        <v>7</v>
      </c>
      <c r="DQ5" s="1" t="s">
        <v>7</v>
      </c>
      <c r="DR5" s="1" t="s">
        <v>7</v>
      </c>
      <c r="EA5">
        <v>5</v>
      </c>
      <c r="EB5" s="1" t="s">
        <v>119</v>
      </c>
      <c r="EC5" s="1" t="s">
        <v>68</v>
      </c>
      <c r="ED5" s="1" t="s">
        <v>7</v>
      </c>
      <c r="EE5" s="1" t="s">
        <v>7</v>
      </c>
      <c r="EF5" s="1" t="s">
        <v>7</v>
      </c>
      <c r="EG5" s="1" t="s">
        <v>7</v>
      </c>
      <c r="EH5" s="1" t="s">
        <v>7</v>
      </c>
      <c r="EI5" s="1" t="s">
        <v>15</v>
      </c>
      <c r="EJ5" s="1" t="s">
        <v>1</v>
      </c>
      <c r="EK5" s="1" t="s">
        <v>14</v>
      </c>
      <c r="EL5" s="1" t="s">
        <v>8</v>
      </c>
      <c r="EM5" s="1" t="s">
        <v>7</v>
      </c>
      <c r="EN5" s="1" t="s">
        <v>7</v>
      </c>
      <c r="FY5">
        <v>5</v>
      </c>
      <c r="FZ5" s="1" t="s">
        <v>86</v>
      </c>
      <c r="GA5" s="1" t="s">
        <v>3</v>
      </c>
      <c r="GB5" s="1" t="s">
        <v>30</v>
      </c>
      <c r="GC5" s="1" t="s">
        <v>7</v>
      </c>
      <c r="GD5" s="1" t="s">
        <v>7</v>
      </c>
      <c r="GE5" s="1" t="s">
        <v>7</v>
      </c>
      <c r="GF5" s="1" t="s">
        <v>7</v>
      </c>
      <c r="GG5" s="1" t="s">
        <v>7</v>
      </c>
      <c r="GH5" s="1" t="s">
        <v>7</v>
      </c>
      <c r="GI5" s="1" t="s">
        <v>7</v>
      </c>
      <c r="GJ5" s="1" t="s">
        <v>8</v>
      </c>
      <c r="GK5" s="1" t="s">
        <v>7</v>
      </c>
      <c r="GL5" s="1" t="s">
        <v>8</v>
      </c>
      <c r="GM5" s="1" t="s">
        <v>7</v>
      </c>
      <c r="GN5" s="1" t="s">
        <v>8</v>
      </c>
      <c r="GO5" s="1" t="s">
        <v>7</v>
      </c>
      <c r="GP5" s="1" t="s">
        <v>9</v>
      </c>
      <c r="GQ5" s="1" t="s">
        <v>7</v>
      </c>
      <c r="GR5" s="1" t="s">
        <v>7</v>
      </c>
      <c r="GS5" s="1" t="s">
        <v>11</v>
      </c>
      <c r="HW5">
        <v>5</v>
      </c>
      <c r="HX5" s="1" t="s">
        <v>37</v>
      </c>
      <c r="HY5" s="1" t="s">
        <v>7</v>
      </c>
    </row>
    <row r="6" spans="26:233" ht="12.75">
      <c r="Z6" t="b">
        <v>0</v>
      </c>
      <c r="AE6">
        <v>5</v>
      </c>
      <c r="AF6" s="1" t="s">
        <v>25</v>
      </c>
      <c r="AG6" s="1" t="s">
        <v>26</v>
      </c>
      <c r="AH6" s="1" t="s">
        <v>1</v>
      </c>
      <c r="AI6" s="1" t="s">
        <v>7</v>
      </c>
      <c r="AJ6" s="1" t="s">
        <v>24</v>
      </c>
      <c r="AK6" s="1" t="s">
        <v>27</v>
      </c>
      <c r="AL6" s="1" t="s">
        <v>7</v>
      </c>
      <c r="AM6" s="1" t="s">
        <v>7</v>
      </c>
      <c r="AN6" s="1" t="s">
        <v>7</v>
      </c>
      <c r="AO6" s="1" t="s">
        <v>7</v>
      </c>
      <c r="AP6" s="1" t="s">
        <v>7</v>
      </c>
      <c r="AQ6" s="1" t="s">
        <v>7</v>
      </c>
      <c r="AR6" s="1" t="s">
        <v>7</v>
      </c>
      <c r="AS6" s="1" t="s">
        <v>8</v>
      </c>
      <c r="AT6" s="1" t="s">
        <v>15</v>
      </c>
      <c r="AU6" s="1" t="s">
        <v>7</v>
      </c>
      <c r="AV6" s="1" t="s">
        <v>7</v>
      </c>
      <c r="AW6" s="1" t="s">
        <v>7</v>
      </c>
      <c r="AX6" s="1" t="s">
        <v>16</v>
      </c>
      <c r="AY6" s="1" t="s">
        <v>17</v>
      </c>
      <c r="AZ6" s="1" t="s">
        <v>25</v>
      </c>
      <c r="BA6" s="1" t="s">
        <v>18</v>
      </c>
      <c r="BB6" s="1" t="s">
        <v>7</v>
      </c>
      <c r="BC6" s="1" t="s">
        <v>7</v>
      </c>
      <c r="BD6" s="1" t="s">
        <v>19</v>
      </c>
      <c r="BE6" s="1" t="s">
        <v>7</v>
      </c>
      <c r="BF6" s="1" t="s">
        <v>7</v>
      </c>
      <c r="BG6" s="1" t="s">
        <v>7</v>
      </c>
      <c r="BH6" s="1" t="s">
        <v>7</v>
      </c>
      <c r="BI6" s="1" t="s">
        <v>7</v>
      </c>
      <c r="BJ6" s="1" t="s">
        <v>16</v>
      </c>
      <c r="BK6" s="1" t="s">
        <v>20</v>
      </c>
      <c r="BL6" s="1" t="s">
        <v>7</v>
      </c>
      <c r="BM6" s="1" t="s">
        <v>8</v>
      </c>
      <c r="BN6" s="1" t="s">
        <v>7</v>
      </c>
      <c r="BO6" s="1" t="s">
        <v>7</v>
      </c>
      <c r="BP6" s="1" t="s">
        <v>7</v>
      </c>
      <c r="BQ6" s="1" t="s">
        <v>7</v>
      </c>
      <c r="BR6" s="1" t="s">
        <v>3</v>
      </c>
      <c r="BS6" s="1" t="s">
        <v>3</v>
      </c>
      <c r="BT6" s="1" t="s">
        <v>3</v>
      </c>
      <c r="BU6" s="1" t="s">
        <v>28</v>
      </c>
      <c r="BV6" s="1" t="s">
        <v>8</v>
      </c>
      <c r="BW6" s="1" t="s">
        <v>7</v>
      </c>
      <c r="BX6" s="1" t="s">
        <v>7</v>
      </c>
      <c r="BY6" s="1" t="s">
        <v>28</v>
      </c>
      <c r="BZ6" s="1" t="s">
        <v>7</v>
      </c>
      <c r="CA6" s="1" t="s">
        <v>8</v>
      </c>
      <c r="CB6" s="1" t="s">
        <v>117</v>
      </c>
      <c r="CC6" s="1" t="s">
        <v>7</v>
      </c>
      <c r="CD6" s="1" t="s">
        <v>7</v>
      </c>
      <c r="CE6" s="1" t="s">
        <v>7</v>
      </c>
      <c r="CF6" s="1" t="s">
        <v>7</v>
      </c>
      <c r="CG6" s="1" t="s">
        <v>7</v>
      </c>
      <c r="CM6">
        <v>5</v>
      </c>
      <c r="CN6" s="1" t="s">
        <v>115</v>
      </c>
      <c r="CO6" s="1" t="s">
        <v>120</v>
      </c>
      <c r="CP6" s="1" t="s">
        <v>33</v>
      </c>
      <c r="CQ6" s="1" t="s">
        <v>34</v>
      </c>
      <c r="CR6" s="1" t="s">
        <v>7</v>
      </c>
      <c r="CS6" s="1" t="s">
        <v>30</v>
      </c>
      <c r="CT6" s="1" t="s">
        <v>7</v>
      </c>
      <c r="CU6" s="1" t="s">
        <v>31</v>
      </c>
      <c r="CV6" s="1" t="s">
        <v>1</v>
      </c>
      <c r="EA6">
        <v>5</v>
      </c>
      <c r="EB6" s="1" t="s">
        <v>120</v>
      </c>
      <c r="EC6" s="1" t="s">
        <v>68</v>
      </c>
      <c r="ED6" s="1" t="s">
        <v>7</v>
      </c>
      <c r="EE6" s="1" t="s">
        <v>7</v>
      </c>
      <c r="EF6" s="1" t="s">
        <v>7</v>
      </c>
      <c r="EG6" s="1" t="s">
        <v>7</v>
      </c>
      <c r="EH6" s="1" t="s">
        <v>7</v>
      </c>
      <c r="EI6" s="1" t="s">
        <v>15</v>
      </c>
      <c r="EJ6" s="1" t="s">
        <v>1</v>
      </c>
      <c r="EK6" s="1" t="s">
        <v>70</v>
      </c>
      <c r="EL6" s="1" t="s">
        <v>8</v>
      </c>
      <c r="EM6" s="1" t="s">
        <v>7</v>
      </c>
      <c r="EN6" s="1" t="s">
        <v>7</v>
      </c>
      <c r="FY6">
        <v>4</v>
      </c>
      <c r="FZ6" s="1" t="s">
        <v>2</v>
      </c>
      <c r="GA6" s="1" t="s">
        <v>3</v>
      </c>
      <c r="GB6" s="1" t="s">
        <v>4</v>
      </c>
      <c r="GC6" s="1" t="s">
        <v>5</v>
      </c>
      <c r="GD6" s="1" t="s">
        <v>6</v>
      </c>
      <c r="GE6" s="1" t="s">
        <v>133</v>
      </c>
      <c r="GF6" s="1" t="s">
        <v>134</v>
      </c>
      <c r="GG6" s="1" t="s">
        <v>7</v>
      </c>
      <c r="GH6" s="1" t="s">
        <v>7</v>
      </c>
      <c r="GI6" s="1" t="s">
        <v>7</v>
      </c>
      <c r="GJ6" s="1" t="s">
        <v>8</v>
      </c>
      <c r="GK6" s="1" t="s">
        <v>7</v>
      </c>
      <c r="GL6" s="1" t="s">
        <v>8</v>
      </c>
      <c r="GM6" s="1" t="s">
        <v>7</v>
      </c>
      <c r="GN6" s="1" t="s">
        <v>8</v>
      </c>
      <c r="GO6" s="1" t="s">
        <v>7</v>
      </c>
      <c r="GP6" s="1" t="s">
        <v>9</v>
      </c>
      <c r="GQ6" s="1" t="s">
        <v>7</v>
      </c>
      <c r="GR6" s="1" t="s">
        <v>7</v>
      </c>
      <c r="GS6" s="1" t="s">
        <v>10</v>
      </c>
      <c r="HW6">
        <v>5</v>
      </c>
      <c r="HX6" s="1" t="s">
        <v>38</v>
      </c>
      <c r="HY6" s="1" t="s">
        <v>7</v>
      </c>
    </row>
    <row r="7" spans="26:233" ht="12.75">
      <c r="Z7" t="b">
        <v>0</v>
      </c>
      <c r="AE7">
        <v>4</v>
      </c>
      <c r="AF7" s="1" t="s">
        <v>124</v>
      </c>
      <c r="AG7" s="1" t="s">
        <v>21</v>
      </c>
      <c r="AH7" s="1" t="s">
        <v>7</v>
      </c>
      <c r="AI7" s="1" t="s">
        <v>1</v>
      </c>
      <c r="AJ7" s="1" t="s">
        <v>1</v>
      </c>
      <c r="AK7" s="1" t="s">
        <v>12</v>
      </c>
      <c r="AL7" s="1" t="s">
        <v>7</v>
      </c>
      <c r="AM7" s="1" t="s">
        <v>7</v>
      </c>
      <c r="AN7" s="1" t="s">
        <v>7</v>
      </c>
      <c r="AO7" s="1" t="s">
        <v>7</v>
      </c>
      <c r="AP7" s="1" t="s">
        <v>7</v>
      </c>
      <c r="AQ7" s="1" t="s">
        <v>7</v>
      </c>
      <c r="AR7" s="1" t="s">
        <v>13</v>
      </c>
      <c r="AS7" s="1" t="s">
        <v>7</v>
      </c>
      <c r="AT7" s="1" t="s">
        <v>15</v>
      </c>
      <c r="AU7" s="1" t="s">
        <v>7</v>
      </c>
      <c r="AV7" s="1" t="s">
        <v>7</v>
      </c>
      <c r="AW7" s="1" t="s">
        <v>7</v>
      </c>
      <c r="AX7" s="1" t="s">
        <v>7</v>
      </c>
      <c r="AY7" s="1" t="s">
        <v>17</v>
      </c>
      <c r="AZ7" s="1" t="s">
        <v>124</v>
      </c>
      <c r="BA7" s="1" t="s">
        <v>18</v>
      </c>
      <c r="BB7" s="1" t="s">
        <v>7</v>
      </c>
      <c r="BC7" s="1" t="s">
        <v>7</v>
      </c>
      <c r="BD7" s="1" t="s">
        <v>7</v>
      </c>
      <c r="BE7" s="1" t="s">
        <v>7</v>
      </c>
      <c r="BF7" s="1" t="s">
        <v>7</v>
      </c>
      <c r="BG7" s="1" t="s">
        <v>7</v>
      </c>
      <c r="BH7" s="1" t="s">
        <v>7</v>
      </c>
      <c r="BI7" s="1" t="s">
        <v>7</v>
      </c>
      <c r="BJ7" s="1" t="s">
        <v>16</v>
      </c>
      <c r="BK7" s="1" t="s">
        <v>20</v>
      </c>
      <c r="BL7" s="1" t="s">
        <v>1</v>
      </c>
      <c r="BM7" s="1" t="s">
        <v>8</v>
      </c>
      <c r="BN7" s="1" t="s">
        <v>7</v>
      </c>
      <c r="BO7" s="1" t="s">
        <v>7</v>
      </c>
      <c r="BP7" s="1" t="s">
        <v>7</v>
      </c>
      <c r="BQ7" s="1" t="s">
        <v>7</v>
      </c>
      <c r="BR7" s="1" t="s">
        <v>8</v>
      </c>
      <c r="BS7" s="1" t="s">
        <v>8</v>
      </c>
      <c r="BT7" s="1" t="s">
        <v>8</v>
      </c>
      <c r="BU7" s="1" t="s">
        <v>8</v>
      </c>
      <c r="BV7" s="1" t="s">
        <v>8</v>
      </c>
      <c r="BW7" s="1" t="s">
        <v>7</v>
      </c>
      <c r="BX7" s="1" t="s">
        <v>7</v>
      </c>
      <c r="BY7" s="1" t="s">
        <v>7</v>
      </c>
      <c r="BZ7" s="1" t="s">
        <v>7</v>
      </c>
      <c r="CA7" s="1" t="s">
        <v>7</v>
      </c>
      <c r="CB7" s="1" t="s">
        <v>124</v>
      </c>
      <c r="CC7" s="1" t="s">
        <v>7</v>
      </c>
      <c r="CD7" s="1" t="s">
        <v>7</v>
      </c>
      <c r="CE7" s="1" t="s">
        <v>7</v>
      </c>
      <c r="CF7" s="1" t="s">
        <v>7</v>
      </c>
      <c r="CG7" s="1" t="s">
        <v>7</v>
      </c>
      <c r="CM7">
        <v>5</v>
      </c>
      <c r="CN7" s="1" t="s">
        <v>115</v>
      </c>
      <c r="CO7" s="1" t="s">
        <v>121</v>
      </c>
      <c r="CP7" s="1" t="s">
        <v>73</v>
      </c>
      <c r="CQ7" s="1" t="s">
        <v>35</v>
      </c>
      <c r="CR7" s="1" t="s">
        <v>7</v>
      </c>
      <c r="CS7" s="1" t="s">
        <v>30</v>
      </c>
      <c r="CT7" s="1" t="s">
        <v>7</v>
      </c>
      <c r="CU7" s="1" t="s">
        <v>31</v>
      </c>
      <c r="CV7" s="1" t="s">
        <v>1</v>
      </c>
      <c r="EA7">
        <v>5</v>
      </c>
      <c r="EB7" s="1" t="s">
        <v>121</v>
      </c>
      <c r="EC7" s="1" t="s">
        <v>68</v>
      </c>
      <c r="ED7" s="1" t="s">
        <v>7</v>
      </c>
      <c r="EE7" s="1" t="s">
        <v>3</v>
      </c>
      <c r="EF7" s="1" t="s">
        <v>7</v>
      </c>
      <c r="EG7" s="1" t="s">
        <v>7</v>
      </c>
      <c r="EH7" s="1" t="s">
        <v>7</v>
      </c>
      <c r="EI7" s="1" t="s">
        <v>15</v>
      </c>
      <c r="EJ7" s="1" t="s">
        <v>1</v>
      </c>
      <c r="EK7" s="1" t="s">
        <v>87</v>
      </c>
      <c r="EL7" s="1" t="s">
        <v>8</v>
      </c>
      <c r="EM7" s="1" t="s">
        <v>7</v>
      </c>
      <c r="EN7" s="1" t="s">
        <v>7</v>
      </c>
      <c r="FY7">
        <v>4</v>
      </c>
      <c r="FZ7" s="1" t="s">
        <v>86</v>
      </c>
      <c r="GA7" s="1" t="s">
        <v>3</v>
      </c>
      <c r="GB7" s="1" t="s">
        <v>30</v>
      </c>
      <c r="GC7" s="1" t="s">
        <v>7</v>
      </c>
      <c r="GD7" s="1" t="s">
        <v>7</v>
      </c>
      <c r="GE7" s="1" t="s">
        <v>7</v>
      </c>
      <c r="GF7" s="1" t="s">
        <v>7</v>
      </c>
      <c r="GG7" s="1" t="s">
        <v>7</v>
      </c>
      <c r="GH7" s="1" t="s">
        <v>7</v>
      </c>
      <c r="GI7" s="1" t="s">
        <v>7</v>
      </c>
      <c r="GJ7" s="1" t="s">
        <v>8</v>
      </c>
      <c r="GK7" s="1" t="s">
        <v>7</v>
      </c>
      <c r="GL7" s="1" t="s">
        <v>8</v>
      </c>
      <c r="GM7" s="1" t="s">
        <v>7</v>
      </c>
      <c r="GN7" s="1" t="s">
        <v>8</v>
      </c>
      <c r="GO7" s="1" t="s">
        <v>7</v>
      </c>
      <c r="GP7" s="1" t="s">
        <v>9</v>
      </c>
      <c r="GQ7" s="1" t="s">
        <v>7</v>
      </c>
      <c r="GR7" s="1" t="s">
        <v>7</v>
      </c>
      <c r="GS7" s="1" t="s">
        <v>11</v>
      </c>
      <c r="HW7">
        <v>5</v>
      </c>
      <c r="HX7" s="1" t="s">
        <v>39</v>
      </c>
      <c r="HY7" s="1" t="s">
        <v>28</v>
      </c>
    </row>
    <row r="8" spans="31:233" ht="12.75">
      <c r="AE8">
        <v>4</v>
      </c>
      <c r="AF8" s="1" t="s">
        <v>22</v>
      </c>
      <c r="AG8" s="1" t="s">
        <v>23</v>
      </c>
      <c r="AH8" s="1" t="s">
        <v>1</v>
      </c>
      <c r="AI8" s="1" t="s">
        <v>7</v>
      </c>
      <c r="AJ8" s="1" t="s">
        <v>24</v>
      </c>
      <c r="AK8" s="1" t="s">
        <v>12</v>
      </c>
      <c r="AL8" s="1" t="s">
        <v>7</v>
      </c>
      <c r="AM8" s="1" t="s">
        <v>7</v>
      </c>
      <c r="AN8" s="1" t="s">
        <v>7</v>
      </c>
      <c r="AO8" s="1" t="s">
        <v>7</v>
      </c>
      <c r="AP8" s="1" t="s">
        <v>7</v>
      </c>
      <c r="AQ8" s="1" t="s">
        <v>7</v>
      </c>
      <c r="AR8" s="1" t="s">
        <v>7</v>
      </c>
      <c r="AS8" s="1" t="s">
        <v>8</v>
      </c>
      <c r="AT8" s="1" t="s">
        <v>15</v>
      </c>
      <c r="AU8" s="1" t="s">
        <v>7</v>
      </c>
      <c r="AV8" s="1" t="s">
        <v>7</v>
      </c>
      <c r="AW8" s="1" t="s">
        <v>7</v>
      </c>
      <c r="AX8" s="1" t="s">
        <v>16</v>
      </c>
      <c r="AY8" s="1" t="s">
        <v>30</v>
      </c>
      <c r="AZ8" s="1" t="s">
        <v>22</v>
      </c>
      <c r="BA8" s="1" t="s">
        <v>18</v>
      </c>
      <c r="BB8" s="1" t="s">
        <v>7</v>
      </c>
      <c r="BC8" s="1" t="s">
        <v>7</v>
      </c>
      <c r="BD8" s="1" t="s">
        <v>19</v>
      </c>
      <c r="BE8" s="1" t="s">
        <v>7</v>
      </c>
      <c r="BF8" s="1" t="s">
        <v>7</v>
      </c>
      <c r="BG8" s="1" t="s">
        <v>7</v>
      </c>
      <c r="BH8" s="1" t="s">
        <v>7</v>
      </c>
      <c r="BI8" s="1" t="s">
        <v>7</v>
      </c>
      <c r="BJ8" s="1" t="s">
        <v>16</v>
      </c>
      <c r="BK8" s="1" t="s">
        <v>20</v>
      </c>
      <c r="BL8" s="1" t="s">
        <v>7</v>
      </c>
      <c r="BM8" s="1" t="s">
        <v>8</v>
      </c>
      <c r="BN8" s="1" t="s">
        <v>7</v>
      </c>
      <c r="BO8" s="1" t="s">
        <v>7</v>
      </c>
      <c r="BP8" s="1" t="s">
        <v>7</v>
      </c>
      <c r="BQ8" s="1" t="s">
        <v>7</v>
      </c>
      <c r="BR8" s="1" t="s">
        <v>3</v>
      </c>
      <c r="BS8" s="1" t="s">
        <v>3</v>
      </c>
      <c r="BT8" s="1" t="s">
        <v>3</v>
      </c>
      <c r="BU8" s="1" t="s">
        <v>3</v>
      </c>
      <c r="BV8" s="1" t="s">
        <v>8</v>
      </c>
      <c r="BW8" s="1" t="s">
        <v>7</v>
      </c>
      <c r="BX8" s="1" t="s">
        <v>7</v>
      </c>
      <c r="BY8" s="1" t="s">
        <v>28</v>
      </c>
      <c r="BZ8" s="1" t="s">
        <v>7</v>
      </c>
      <c r="CA8" s="1" t="s">
        <v>8</v>
      </c>
      <c r="CB8" s="1" t="s">
        <v>125</v>
      </c>
      <c r="CC8" s="1" t="s">
        <v>7</v>
      </c>
      <c r="CD8" s="1" t="s">
        <v>7</v>
      </c>
      <c r="CE8" s="1" t="s">
        <v>7</v>
      </c>
      <c r="CF8" s="1" t="s">
        <v>7</v>
      </c>
      <c r="CG8" s="1" t="s">
        <v>7</v>
      </c>
      <c r="CM8">
        <v>4</v>
      </c>
      <c r="CN8" s="1" t="s">
        <v>124</v>
      </c>
      <c r="CO8" s="1" t="s">
        <v>127</v>
      </c>
      <c r="CP8" s="1" t="s">
        <v>29</v>
      </c>
      <c r="CQ8" s="1" t="s">
        <v>12</v>
      </c>
      <c r="CR8" s="1" t="s">
        <v>7</v>
      </c>
      <c r="CS8" s="1" t="s">
        <v>30</v>
      </c>
      <c r="CT8" s="1" t="s">
        <v>7</v>
      </c>
      <c r="CU8" s="1" t="s">
        <v>31</v>
      </c>
      <c r="CV8" s="1" t="s">
        <v>1</v>
      </c>
      <c r="EA8">
        <v>4</v>
      </c>
      <c r="EB8" s="1" t="s">
        <v>127</v>
      </c>
      <c r="EC8" s="1" t="s">
        <v>68</v>
      </c>
      <c r="ED8" s="1" t="s">
        <v>7</v>
      </c>
      <c r="EE8" s="1" t="s">
        <v>7</v>
      </c>
      <c r="EF8" s="1" t="s">
        <v>7</v>
      </c>
      <c r="EG8" s="1" t="s">
        <v>7</v>
      </c>
      <c r="EH8" s="1" t="s">
        <v>7</v>
      </c>
      <c r="EI8" s="1" t="s">
        <v>15</v>
      </c>
      <c r="EJ8" s="1" t="s">
        <v>1</v>
      </c>
      <c r="EK8" s="1" t="s">
        <v>69</v>
      </c>
      <c r="EL8" s="1" t="s">
        <v>8</v>
      </c>
      <c r="EM8" s="1" t="s">
        <v>7</v>
      </c>
      <c r="EN8" s="1" t="s">
        <v>7</v>
      </c>
      <c r="HW8">
        <v>5</v>
      </c>
      <c r="HX8" s="1" t="s">
        <v>40</v>
      </c>
      <c r="HY8" s="1" t="s">
        <v>7</v>
      </c>
    </row>
    <row r="9" spans="31:233" ht="12.75">
      <c r="AE9">
        <v>4</v>
      </c>
      <c r="AF9" s="1" t="s">
        <v>25</v>
      </c>
      <c r="AG9" s="1" t="s">
        <v>26</v>
      </c>
      <c r="AH9" s="1" t="s">
        <v>1</v>
      </c>
      <c r="AI9" s="1" t="s">
        <v>7</v>
      </c>
      <c r="AJ9" s="1" t="s">
        <v>24</v>
      </c>
      <c r="AK9" s="1" t="s">
        <v>27</v>
      </c>
      <c r="AL9" s="1" t="s">
        <v>7</v>
      </c>
      <c r="AM9" s="1" t="s">
        <v>7</v>
      </c>
      <c r="AN9" s="1" t="s">
        <v>7</v>
      </c>
      <c r="AO9" s="1" t="s">
        <v>7</v>
      </c>
      <c r="AP9" s="1" t="s">
        <v>7</v>
      </c>
      <c r="AQ9" s="1" t="s">
        <v>7</v>
      </c>
      <c r="AR9" s="1" t="s">
        <v>7</v>
      </c>
      <c r="AS9" s="1" t="s">
        <v>8</v>
      </c>
      <c r="AT9" s="1" t="s">
        <v>15</v>
      </c>
      <c r="AU9" s="1" t="s">
        <v>7</v>
      </c>
      <c r="AV9" s="1" t="s">
        <v>7</v>
      </c>
      <c r="AW9" s="1" t="s">
        <v>7</v>
      </c>
      <c r="AX9" s="1" t="s">
        <v>16</v>
      </c>
      <c r="AY9" s="1" t="s">
        <v>17</v>
      </c>
      <c r="AZ9" s="1" t="s">
        <v>25</v>
      </c>
      <c r="BA9" s="1" t="s">
        <v>18</v>
      </c>
      <c r="BB9" s="1" t="s">
        <v>7</v>
      </c>
      <c r="BC9" s="1" t="s">
        <v>7</v>
      </c>
      <c r="BD9" s="1" t="s">
        <v>19</v>
      </c>
      <c r="BE9" s="1" t="s">
        <v>7</v>
      </c>
      <c r="BF9" s="1" t="s">
        <v>7</v>
      </c>
      <c r="BG9" s="1" t="s">
        <v>7</v>
      </c>
      <c r="BH9" s="1" t="s">
        <v>7</v>
      </c>
      <c r="BI9" s="1" t="s">
        <v>7</v>
      </c>
      <c r="BJ9" s="1" t="s">
        <v>16</v>
      </c>
      <c r="BK9" s="1" t="s">
        <v>20</v>
      </c>
      <c r="BL9" s="1" t="s">
        <v>7</v>
      </c>
      <c r="BM9" s="1" t="s">
        <v>8</v>
      </c>
      <c r="BN9" s="1" t="s">
        <v>7</v>
      </c>
      <c r="BO9" s="1" t="s">
        <v>7</v>
      </c>
      <c r="BP9" s="1" t="s">
        <v>7</v>
      </c>
      <c r="BQ9" s="1" t="s">
        <v>7</v>
      </c>
      <c r="BR9" s="1" t="s">
        <v>3</v>
      </c>
      <c r="BS9" s="1" t="s">
        <v>3</v>
      </c>
      <c r="BT9" s="1" t="s">
        <v>3</v>
      </c>
      <c r="BU9" s="1" t="s">
        <v>28</v>
      </c>
      <c r="BV9" s="1" t="s">
        <v>8</v>
      </c>
      <c r="BW9" s="1" t="s">
        <v>7</v>
      </c>
      <c r="BX9" s="1" t="s">
        <v>7</v>
      </c>
      <c r="BY9" s="1" t="s">
        <v>28</v>
      </c>
      <c r="BZ9" s="1" t="s">
        <v>7</v>
      </c>
      <c r="CA9" s="1" t="s">
        <v>8</v>
      </c>
      <c r="CB9" s="1" t="s">
        <v>126</v>
      </c>
      <c r="CC9" s="1" t="s">
        <v>7</v>
      </c>
      <c r="CD9" s="1" t="s">
        <v>7</v>
      </c>
      <c r="CE9" s="1" t="s">
        <v>7</v>
      </c>
      <c r="CF9" s="1" t="s">
        <v>7</v>
      </c>
      <c r="CG9" s="1" t="s">
        <v>7</v>
      </c>
      <c r="CM9">
        <v>4</v>
      </c>
      <c r="CN9" s="1" t="s">
        <v>124</v>
      </c>
      <c r="CO9" s="1" t="s">
        <v>128</v>
      </c>
      <c r="CP9" s="1" t="s">
        <v>32</v>
      </c>
      <c r="CQ9" s="1" t="s">
        <v>27</v>
      </c>
      <c r="CR9" s="1" t="s">
        <v>7</v>
      </c>
      <c r="CS9" s="1" t="s">
        <v>30</v>
      </c>
      <c r="CT9" s="1" t="s">
        <v>7</v>
      </c>
      <c r="CU9" s="1" t="s">
        <v>31</v>
      </c>
      <c r="CV9" s="1" t="s">
        <v>1</v>
      </c>
      <c r="EA9">
        <v>4</v>
      </c>
      <c r="EB9" s="1" t="s">
        <v>128</v>
      </c>
      <c r="EC9" s="1" t="s">
        <v>68</v>
      </c>
      <c r="ED9" s="1" t="s">
        <v>7</v>
      </c>
      <c r="EE9" s="1" t="s">
        <v>7</v>
      </c>
      <c r="EF9" s="1" t="s">
        <v>7</v>
      </c>
      <c r="EG9" s="1" t="s">
        <v>7</v>
      </c>
      <c r="EH9" s="1" t="s">
        <v>7</v>
      </c>
      <c r="EI9" s="1" t="s">
        <v>15</v>
      </c>
      <c r="EJ9" s="1" t="s">
        <v>1</v>
      </c>
      <c r="EK9" s="1" t="s">
        <v>14</v>
      </c>
      <c r="EL9" s="1" t="s">
        <v>8</v>
      </c>
      <c r="EM9" s="1" t="s">
        <v>7</v>
      </c>
      <c r="EN9" s="1" t="s">
        <v>7</v>
      </c>
      <c r="HW9">
        <v>5</v>
      </c>
      <c r="HX9" s="1" t="s">
        <v>41</v>
      </c>
      <c r="HY9" s="1" t="s">
        <v>3</v>
      </c>
    </row>
    <row r="10" spans="91:233" ht="12.75">
      <c r="CM10">
        <v>4</v>
      </c>
      <c r="CN10" s="1" t="s">
        <v>124</v>
      </c>
      <c r="CO10" s="1" t="s">
        <v>129</v>
      </c>
      <c r="CP10" s="1" t="s">
        <v>33</v>
      </c>
      <c r="CQ10" s="1" t="s">
        <v>34</v>
      </c>
      <c r="CR10" s="1" t="s">
        <v>7</v>
      </c>
      <c r="CS10" s="1" t="s">
        <v>30</v>
      </c>
      <c r="CT10" s="1" t="s">
        <v>7</v>
      </c>
      <c r="CU10" s="1" t="s">
        <v>31</v>
      </c>
      <c r="CV10" s="1" t="s">
        <v>1</v>
      </c>
      <c r="EA10">
        <v>4</v>
      </c>
      <c r="EB10" s="1" t="s">
        <v>129</v>
      </c>
      <c r="EC10" s="1" t="s">
        <v>68</v>
      </c>
      <c r="ED10" s="1" t="s">
        <v>7</v>
      </c>
      <c r="EE10" s="1" t="s">
        <v>7</v>
      </c>
      <c r="EF10" s="1" t="s">
        <v>7</v>
      </c>
      <c r="EG10" s="1" t="s">
        <v>7</v>
      </c>
      <c r="EH10" s="1" t="s">
        <v>7</v>
      </c>
      <c r="EI10" s="1" t="s">
        <v>15</v>
      </c>
      <c r="EJ10" s="1" t="s">
        <v>1</v>
      </c>
      <c r="EK10" s="1" t="s">
        <v>70</v>
      </c>
      <c r="EL10" s="1" t="s">
        <v>8</v>
      </c>
      <c r="EM10" s="1" t="s">
        <v>7</v>
      </c>
      <c r="EN10" s="1" t="s">
        <v>7</v>
      </c>
      <c r="HW10">
        <v>5</v>
      </c>
      <c r="HX10" s="1" t="s">
        <v>42</v>
      </c>
      <c r="HY10" s="1" t="s">
        <v>7</v>
      </c>
    </row>
    <row r="11" spans="91:233" ht="12.75">
      <c r="CM11">
        <v>4</v>
      </c>
      <c r="CN11" s="1" t="s">
        <v>124</v>
      </c>
      <c r="CO11" s="1" t="s">
        <v>130</v>
      </c>
      <c r="CP11" s="1" t="s">
        <v>73</v>
      </c>
      <c r="CQ11" s="1" t="s">
        <v>35</v>
      </c>
      <c r="CR11" s="1" t="s">
        <v>7</v>
      </c>
      <c r="CS11" s="1" t="s">
        <v>30</v>
      </c>
      <c r="CT11" s="1" t="s">
        <v>7</v>
      </c>
      <c r="CU11" s="1" t="s">
        <v>31</v>
      </c>
      <c r="CV11" s="1" t="s">
        <v>1</v>
      </c>
      <c r="EA11">
        <v>4</v>
      </c>
      <c r="EB11" s="1" t="s">
        <v>130</v>
      </c>
      <c r="EC11" s="1" t="s">
        <v>68</v>
      </c>
      <c r="ED11" s="1" t="s">
        <v>7</v>
      </c>
      <c r="EE11" s="1" t="s">
        <v>3</v>
      </c>
      <c r="EF11" s="1" t="s">
        <v>7</v>
      </c>
      <c r="EG11" s="1" t="s">
        <v>7</v>
      </c>
      <c r="EH11" s="1" t="s">
        <v>7</v>
      </c>
      <c r="EI11" s="1" t="s">
        <v>15</v>
      </c>
      <c r="EJ11" s="1" t="s">
        <v>1</v>
      </c>
      <c r="EK11" s="1" t="s">
        <v>87</v>
      </c>
      <c r="EL11" s="1" t="s">
        <v>8</v>
      </c>
      <c r="EM11" s="1" t="s">
        <v>7</v>
      </c>
      <c r="EN11" s="1" t="s">
        <v>7</v>
      </c>
      <c r="HW11">
        <v>5</v>
      </c>
      <c r="HX11" s="1" t="s">
        <v>43</v>
      </c>
      <c r="HY11" s="1" t="s">
        <v>122</v>
      </c>
    </row>
    <row r="12" spans="231:233" ht="12.75">
      <c r="HW12">
        <v>5</v>
      </c>
      <c r="HX12" s="1" t="s">
        <v>44</v>
      </c>
      <c r="HY12" s="1" t="s">
        <v>111</v>
      </c>
    </row>
    <row r="13" spans="231:233" ht="12.75">
      <c r="HW13">
        <v>5</v>
      </c>
      <c r="HX13" s="1" t="s">
        <v>45</v>
      </c>
      <c r="HY13" s="1" t="s">
        <v>114</v>
      </c>
    </row>
    <row r="14" spans="231:233" ht="12.75">
      <c r="HW14">
        <v>5</v>
      </c>
      <c r="HX14" s="1" t="s">
        <v>46</v>
      </c>
      <c r="HY14" s="1" t="s">
        <v>47</v>
      </c>
    </row>
    <row r="15" spans="231:233" ht="12.75">
      <c r="HW15">
        <v>5</v>
      </c>
      <c r="HX15" s="1" t="s">
        <v>48</v>
      </c>
      <c r="HY15" s="1" t="s">
        <v>7</v>
      </c>
    </row>
    <row r="16" spans="231:233" ht="12.75">
      <c r="HW16">
        <v>5</v>
      </c>
      <c r="HX16" s="1" t="s">
        <v>49</v>
      </c>
      <c r="HY16" s="1" t="s">
        <v>8</v>
      </c>
    </row>
    <row r="17" spans="231:233" ht="12.75">
      <c r="HW17">
        <v>5</v>
      </c>
      <c r="HX17" s="1" t="s">
        <v>50</v>
      </c>
      <c r="HY17" s="1" t="s">
        <v>7</v>
      </c>
    </row>
    <row r="18" spans="231:233" ht="12.75">
      <c r="HW18">
        <v>5</v>
      </c>
      <c r="HX18" s="1" t="s">
        <v>51</v>
      </c>
      <c r="HY18" s="1" t="s">
        <v>7</v>
      </c>
    </row>
    <row r="19" spans="231:233" ht="12.75">
      <c r="HW19">
        <v>5</v>
      </c>
      <c r="HX19" s="1" t="s">
        <v>52</v>
      </c>
      <c r="HY19" s="1" t="s">
        <v>7</v>
      </c>
    </row>
    <row r="20" spans="231:233" ht="12.75">
      <c r="HW20">
        <v>5</v>
      </c>
      <c r="HX20" s="1" t="s">
        <v>53</v>
      </c>
      <c r="HY20" s="1" t="s">
        <v>1</v>
      </c>
    </row>
    <row r="21" spans="231:233" ht="12.75">
      <c r="HW21">
        <v>5</v>
      </c>
      <c r="HX21" s="1" t="s">
        <v>54</v>
      </c>
      <c r="HY21" s="1" t="s">
        <v>7</v>
      </c>
    </row>
    <row r="22" spans="231:233" ht="12.75">
      <c r="HW22">
        <v>5</v>
      </c>
      <c r="HX22" s="1" t="s">
        <v>55</v>
      </c>
      <c r="HY22" s="1" t="s">
        <v>56</v>
      </c>
    </row>
    <row r="23" spans="231:233" ht="12.75">
      <c r="HW23">
        <v>5</v>
      </c>
      <c r="HX23" s="1" t="s">
        <v>57</v>
      </c>
      <c r="HY23" s="1" t="s">
        <v>15</v>
      </c>
    </row>
    <row r="24" spans="231:233" ht="12.75">
      <c r="HW24">
        <v>5</v>
      </c>
      <c r="HX24" s="1" t="s">
        <v>58</v>
      </c>
      <c r="HY24" s="1" t="s">
        <v>7</v>
      </c>
    </row>
    <row r="25" spans="231:233" ht="12.75">
      <c r="HW25">
        <v>5</v>
      </c>
      <c r="HX25" s="1" t="s">
        <v>59</v>
      </c>
      <c r="HY25" s="1" t="s">
        <v>7</v>
      </c>
    </row>
    <row r="26" spans="231:233" ht="12.75">
      <c r="HW26">
        <v>5</v>
      </c>
      <c r="HX26" s="1" t="s">
        <v>60</v>
      </c>
      <c r="HY26" s="1" t="s">
        <v>7</v>
      </c>
    </row>
    <row r="27" spans="231:233" ht="12.75">
      <c r="HW27">
        <v>5</v>
      </c>
      <c r="HX27" s="1" t="s">
        <v>61</v>
      </c>
      <c r="HY27" s="1" t="s">
        <v>122</v>
      </c>
    </row>
    <row r="28" spans="231:233" ht="12.75">
      <c r="HW28">
        <v>5</v>
      </c>
      <c r="HX28" s="1" t="s">
        <v>62</v>
      </c>
      <c r="HY28" s="1" t="s">
        <v>7</v>
      </c>
    </row>
    <row r="29" spans="231:233" ht="12.75">
      <c r="HW29">
        <v>5</v>
      </c>
      <c r="HX29" s="1" t="s">
        <v>63</v>
      </c>
      <c r="HY29" s="1" t="s">
        <v>7</v>
      </c>
    </row>
    <row r="30" spans="231:233" ht="12.75">
      <c r="HW30">
        <v>5</v>
      </c>
      <c r="HX30" s="1" t="s">
        <v>64</v>
      </c>
      <c r="HY30" s="1" t="s">
        <v>8</v>
      </c>
    </row>
    <row r="31" spans="231:233" ht="12.75">
      <c r="HW31">
        <v>5</v>
      </c>
      <c r="HX31" s="1" t="s">
        <v>65</v>
      </c>
      <c r="HY31" s="1" t="s">
        <v>1</v>
      </c>
    </row>
    <row r="32" spans="231:233" ht="12.75">
      <c r="HW32">
        <v>5</v>
      </c>
      <c r="HX32" s="1" t="s">
        <v>66</v>
      </c>
      <c r="HY32" s="1" t="s">
        <v>1</v>
      </c>
    </row>
    <row r="33" spans="231:233" ht="12.75">
      <c r="HW33">
        <v>5</v>
      </c>
      <c r="HX33" s="1" t="s">
        <v>67</v>
      </c>
      <c r="HY33" s="1" t="s">
        <v>28</v>
      </c>
    </row>
    <row r="34" spans="231:233" ht="12.75">
      <c r="HW34">
        <v>4</v>
      </c>
      <c r="HX34" s="1" t="s">
        <v>36</v>
      </c>
      <c r="HY34" s="1" t="s">
        <v>1</v>
      </c>
    </row>
    <row r="35" spans="231:233" ht="12.75">
      <c r="HW35">
        <v>4</v>
      </c>
      <c r="HX35" s="1" t="s">
        <v>37</v>
      </c>
      <c r="HY35" s="1" t="s">
        <v>7</v>
      </c>
    </row>
    <row r="36" spans="231:233" ht="12.75">
      <c r="HW36">
        <v>4</v>
      </c>
      <c r="HX36" s="1" t="s">
        <v>38</v>
      </c>
      <c r="HY36" s="1" t="s">
        <v>7</v>
      </c>
    </row>
    <row r="37" spans="231:233" ht="12.75">
      <c r="HW37">
        <v>4</v>
      </c>
      <c r="HX37" s="1" t="s">
        <v>39</v>
      </c>
      <c r="HY37" s="1" t="s">
        <v>28</v>
      </c>
    </row>
    <row r="38" spans="231:233" ht="12.75">
      <c r="HW38">
        <v>4</v>
      </c>
      <c r="HX38" s="1" t="s">
        <v>40</v>
      </c>
      <c r="HY38" s="1" t="s">
        <v>7</v>
      </c>
    </row>
    <row r="39" spans="231:233" ht="12.75">
      <c r="HW39">
        <v>4</v>
      </c>
      <c r="HX39" s="1" t="s">
        <v>41</v>
      </c>
      <c r="HY39" s="1" t="s">
        <v>3</v>
      </c>
    </row>
    <row r="40" spans="231:233" ht="12.75">
      <c r="HW40">
        <v>4</v>
      </c>
      <c r="HX40" s="1" t="s">
        <v>42</v>
      </c>
      <c r="HY40" s="1" t="s">
        <v>7</v>
      </c>
    </row>
    <row r="41" spans="231:233" ht="12.75">
      <c r="HW41">
        <v>4</v>
      </c>
      <c r="HX41" s="1" t="s">
        <v>43</v>
      </c>
      <c r="HY41" s="1" t="s">
        <v>131</v>
      </c>
    </row>
    <row r="42" spans="231:233" ht="12.75">
      <c r="HW42">
        <v>4</v>
      </c>
      <c r="HX42" s="1" t="s">
        <v>44</v>
      </c>
      <c r="HY42" s="1" t="s">
        <v>132</v>
      </c>
    </row>
    <row r="43" spans="231:233" ht="12.75">
      <c r="HW43">
        <v>4</v>
      </c>
      <c r="HX43" s="1" t="s">
        <v>45</v>
      </c>
      <c r="HY43" s="1" t="s">
        <v>123</v>
      </c>
    </row>
    <row r="44" spans="231:233" ht="12.75">
      <c r="HW44">
        <v>4</v>
      </c>
      <c r="HX44" s="1" t="s">
        <v>46</v>
      </c>
      <c r="HY44" s="1" t="s">
        <v>47</v>
      </c>
    </row>
    <row r="45" spans="231:233" ht="12.75">
      <c r="HW45">
        <v>4</v>
      </c>
      <c r="HX45" s="1" t="s">
        <v>48</v>
      </c>
      <c r="HY45" s="1" t="s">
        <v>7</v>
      </c>
    </row>
    <row r="46" spans="231:233" ht="12.75">
      <c r="HW46">
        <v>4</v>
      </c>
      <c r="HX46" s="1" t="s">
        <v>49</v>
      </c>
      <c r="HY46" s="1" t="s">
        <v>8</v>
      </c>
    </row>
    <row r="47" spans="231:233" ht="12.75">
      <c r="HW47">
        <v>4</v>
      </c>
      <c r="HX47" s="1" t="s">
        <v>50</v>
      </c>
      <c r="HY47" s="1" t="s">
        <v>7</v>
      </c>
    </row>
    <row r="48" spans="231:233" ht="12.75">
      <c r="HW48">
        <v>4</v>
      </c>
      <c r="HX48" s="1" t="s">
        <v>51</v>
      </c>
      <c r="HY48" s="1" t="s">
        <v>7</v>
      </c>
    </row>
    <row r="49" spans="231:233" ht="12.75">
      <c r="HW49">
        <v>4</v>
      </c>
      <c r="HX49" s="1" t="s">
        <v>52</v>
      </c>
      <c r="HY49" s="1" t="s">
        <v>7</v>
      </c>
    </row>
    <row r="50" spans="231:233" ht="12.75">
      <c r="HW50">
        <v>4</v>
      </c>
      <c r="HX50" s="1" t="s">
        <v>53</v>
      </c>
      <c r="HY50" s="1" t="s">
        <v>1</v>
      </c>
    </row>
    <row r="51" spans="231:233" ht="12.75">
      <c r="HW51">
        <v>4</v>
      </c>
      <c r="HX51" s="1" t="s">
        <v>54</v>
      </c>
      <c r="HY51" s="1" t="s">
        <v>7</v>
      </c>
    </row>
    <row r="52" spans="231:233" ht="12.75">
      <c r="HW52">
        <v>4</v>
      </c>
      <c r="HX52" s="1" t="s">
        <v>55</v>
      </c>
      <c r="HY52" s="1" t="s">
        <v>56</v>
      </c>
    </row>
    <row r="53" spans="231:233" ht="12.75">
      <c r="HW53">
        <v>4</v>
      </c>
      <c r="HX53" s="1" t="s">
        <v>57</v>
      </c>
      <c r="HY53" s="1" t="s">
        <v>15</v>
      </c>
    </row>
    <row r="54" spans="231:233" ht="12.75">
      <c r="HW54">
        <v>4</v>
      </c>
      <c r="HX54" s="1" t="s">
        <v>58</v>
      </c>
      <c r="HY54" s="1" t="s">
        <v>7</v>
      </c>
    </row>
    <row r="55" spans="231:233" ht="12.75">
      <c r="HW55">
        <v>4</v>
      </c>
      <c r="HX55" s="1" t="s">
        <v>59</v>
      </c>
      <c r="HY55" s="1" t="s">
        <v>7</v>
      </c>
    </row>
    <row r="56" spans="231:233" ht="12.75">
      <c r="HW56">
        <v>4</v>
      </c>
      <c r="HX56" s="1" t="s">
        <v>60</v>
      </c>
      <c r="HY56" s="1" t="s">
        <v>7</v>
      </c>
    </row>
    <row r="57" spans="231:233" ht="12.75">
      <c r="HW57">
        <v>4</v>
      </c>
      <c r="HX57" s="1" t="s">
        <v>61</v>
      </c>
      <c r="HY57" s="1" t="s">
        <v>131</v>
      </c>
    </row>
    <row r="58" spans="231:233" ht="12.75">
      <c r="HW58">
        <v>4</v>
      </c>
      <c r="HX58" s="1" t="s">
        <v>62</v>
      </c>
      <c r="HY58" s="1" t="s">
        <v>7</v>
      </c>
    </row>
    <row r="59" spans="231:233" ht="12.75">
      <c r="HW59">
        <v>4</v>
      </c>
      <c r="HX59" s="1" t="s">
        <v>63</v>
      </c>
      <c r="HY59" s="1" t="s">
        <v>7</v>
      </c>
    </row>
    <row r="60" spans="231:233" ht="12.75">
      <c r="HW60">
        <v>4</v>
      </c>
      <c r="HX60" s="1" t="s">
        <v>64</v>
      </c>
      <c r="HY60" s="1" t="s">
        <v>8</v>
      </c>
    </row>
    <row r="61" spans="231:233" ht="12.75">
      <c r="HW61">
        <v>4</v>
      </c>
      <c r="HX61" s="1" t="s">
        <v>65</v>
      </c>
      <c r="HY61" s="1" t="s">
        <v>1</v>
      </c>
    </row>
    <row r="62" spans="231:233" ht="12.75">
      <c r="HW62">
        <v>4</v>
      </c>
      <c r="HX62" s="1" t="s">
        <v>66</v>
      </c>
      <c r="HY62" s="1" t="s">
        <v>1</v>
      </c>
    </row>
    <row r="63" spans="231:233" ht="12.75">
      <c r="HW63">
        <v>4</v>
      </c>
      <c r="HX63" s="1" t="s">
        <v>67</v>
      </c>
      <c r="HY63" s="1" t="s">
        <v>28</v>
      </c>
    </row>
    <row r="1001" ht="25.5">
      <c r="IR1001" s="2" t="s">
        <v>88</v>
      </c>
    </row>
    <row r="1002" ht="38.25">
      <c r="IR1002" s="2" t="s">
        <v>89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W2:GX6"/>
  <sheetViews>
    <sheetView workbookViewId="0" topLeftCell="A1">
      <selection activeCell="A1" sqref="A1"/>
    </sheetView>
  </sheetViews>
  <sheetFormatPr defaultColWidth="9.140625" defaultRowHeight="12.75"/>
  <sheetData>
    <row r="2" spans="101:206" ht="12.75">
      <c r="CW2">
        <v>3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  <row r="4" spans="101:109" ht="12.75">
      <c r="CW4">
        <v>5</v>
      </c>
      <c r="CX4" s="1" t="s">
        <v>12</v>
      </c>
      <c r="CY4" s="1" t="s">
        <v>22</v>
      </c>
      <c r="CZ4" s="1" t="s">
        <v>84</v>
      </c>
      <c r="DA4" s="1" t="s">
        <v>7</v>
      </c>
      <c r="DB4" s="1" t="s">
        <v>7</v>
      </c>
      <c r="DC4" s="1" t="s">
        <v>7</v>
      </c>
      <c r="DD4" s="1" t="s">
        <v>13</v>
      </c>
      <c r="DE4" s="1" t="s">
        <v>25</v>
      </c>
    </row>
    <row r="5" spans="101:109" ht="12.75">
      <c r="CW5">
        <v>4</v>
      </c>
      <c r="CX5" s="1" t="s">
        <v>12</v>
      </c>
      <c r="CY5" s="1" t="s">
        <v>22</v>
      </c>
      <c r="CZ5" s="1" t="s">
        <v>83</v>
      </c>
      <c r="DA5" s="1" t="s">
        <v>7</v>
      </c>
      <c r="DB5" s="1" t="s">
        <v>7</v>
      </c>
      <c r="DC5" s="1" t="s">
        <v>7</v>
      </c>
      <c r="DD5" s="1" t="s">
        <v>13</v>
      </c>
      <c r="DE5" s="1" t="s">
        <v>25</v>
      </c>
    </row>
    <row r="6" spans="101:109" ht="12.75">
      <c r="CW6">
        <v>4</v>
      </c>
      <c r="CX6" s="1" t="s">
        <v>12</v>
      </c>
      <c r="CY6" s="1" t="s">
        <v>22</v>
      </c>
      <c r="CZ6" s="1" t="s">
        <v>91</v>
      </c>
      <c r="DA6" s="1" t="s">
        <v>7</v>
      </c>
      <c r="DB6" s="1" t="s">
        <v>7</v>
      </c>
      <c r="DC6" s="1" t="s">
        <v>7</v>
      </c>
      <c r="DD6" s="1" t="s">
        <v>13</v>
      </c>
      <c r="DE6" s="1" t="s">
        <v>25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75" zoomScaleNormal="75" workbookViewId="0" topLeftCell="A4">
      <selection activeCell="C9" sqref="C9"/>
    </sheetView>
  </sheetViews>
  <sheetFormatPr defaultColWidth="9.140625" defaultRowHeight="12.75"/>
  <cols>
    <col min="1" max="1" width="4.57421875" style="46" customWidth="1"/>
    <col min="2" max="2" width="47.421875" style="0" customWidth="1"/>
    <col min="3" max="5" width="13.7109375" style="0" customWidth="1"/>
    <col min="6" max="6" width="15.7109375" style="0" customWidth="1"/>
    <col min="7" max="7" width="5.421875" style="46" customWidth="1"/>
    <col min="8" max="8" width="38.57421875" style="0" customWidth="1"/>
    <col min="9" max="11" width="13.7109375" style="0" customWidth="1"/>
    <col min="12" max="12" width="15.7109375" style="0" customWidth="1"/>
  </cols>
  <sheetData>
    <row r="1" spans="1:13" ht="15">
      <c r="A1" s="70" t="s">
        <v>80</v>
      </c>
      <c r="B1" s="71"/>
      <c r="C1" s="3"/>
      <c r="D1" s="3"/>
      <c r="E1" s="3"/>
      <c r="F1" s="4"/>
      <c r="G1" s="40"/>
      <c r="H1" s="3"/>
      <c r="I1" s="3"/>
      <c r="J1" s="3"/>
      <c r="K1" s="79" t="s">
        <v>112</v>
      </c>
      <c r="L1" s="80"/>
      <c r="M1" s="3"/>
    </row>
    <row r="2" spans="1:13" ht="15">
      <c r="A2" s="77">
        <f ca="1">TODAY()</f>
        <v>39177</v>
      </c>
      <c r="B2" s="78"/>
      <c r="C2" s="78"/>
      <c r="D2" s="3"/>
      <c r="E2" s="3"/>
      <c r="F2" s="4"/>
      <c r="G2" s="40"/>
      <c r="H2" s="3"/>
      <c r="I2" s="3"/>
      <c r="J2" s="3"/>
      <c r="K2" s="79" t="s">
        <v>81</v>
      </c>
      <c r="L2" s="80"/>
      <c r="M2" s="3"/>
    </row>
    <row r="3" spans="1:13" ht="15">
      <c r="A3" s="66"/>
      <c r="B3" s="67"/>
      <c r="C3" s="67"/>
      <c r="D3" s="3"/>
      <c r="E3" s="3"/>
      <c r="F3" s="4"/>
      <c r="G3" s="40"/>
      <c r="H3" s="3"/>
      <c r="I3" s="3"/>
      <c r="J3" s="3"/>
      <c r="K3" s="68"/>
      <c r="L3" s="69"/>
      <c r="M3" s="3"/>
    </row>
    <row r="4" spans="1:13" ht="15.75">
      <c r="A4" s="72"/>
      <c r="B4" s="71"/>
      <c r="C4" s="3"/>
      <c r="D4" s="3"/>
      <c r="E4" s="3"/>
      <c r="F4" s="4"/>
      <c r="G4" s="40"/>
      <c r="H4" s="3"/>
      <c r="I4" s="3"/>
      <c r="J4" s="3"/>
      <c r="K4" s="3"/>
      <c r="L4" s="5"/>
      <c r="M4" s="3"/>
    </row>
    <row r="5" spans="1:13" ht="15.75">
      <c r="A5" s="73" t="s">
        <v>113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3"/>
    </row>
    <row r="6" spans="1:13" ht="15.75">
      <c r="A6" s="75" t="s">
        <v>135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3"/>
    </row>
    <row r="7" spans="1:13" ht="15.75">
      <c r="A7" s="40"/>
      <c r="B7" s="8"/>
      <c r="C7" s="8"/>
      <c r="D7" s="3"/>
      <c r="E7" s="3"/>
      <c r="F7" s="4"/>
      <c r="G7" s="40"/>
      <c r="H7" s="3"/>
      <c r="I7" s="3"/>
      <c r="J7" s="3"/>
      <c r="K7" s="3"/>
      <c r="L7" s="4"/>
      <c r="M7" s="3"/>
    </row>
    <row r="8" spans="1:13" ht="15">
      <c r="A8" s="40"/>
      <c r="B8" s="6"/>
      <c r="C8" s="7"/>
      <c r="D8" s="3"/>
      <c r="E8" s="3"/>
      <c r="F8" s="4"/>
      <c r="G8" s="40"/>
      <c r="H8" s="3"/>
      <c r="I8" s="3"/>
      <c r="J8" s="3"/>
      <c r="K8" s="3"/>
      <c r="L8" s="4"/>
      <c r="M8" s="3"/>
    </row>
    <row r="9" spans="1:13" ht="15.75" thickBot="1">
      <c r="A9" s="40"/>
      <c r="B9" s="6"/>
      <c r="C9" s="3"/>
      <c r="D9" s="3"/>
      <c r="E9" s="3"/>
      <c r="F9" s="4"/>
      <c r="G9" s="40"/>
      <c r="H9" s="3"/>
      <c r="I9" s="3"/>
      <c r="J9" s="3"/>
      <c r="K9" s="3"/>
      <c r="L9" s="4"/>
      <c r="M9" s="3"/>
    </row>
    <row r="10" spans="1:13" ht="63.75" thickBot="1">
      <c r="A10" s="9" t="s">
        <v>136</v>
      </c>
      <c r="B10" s="10" t="s">
        <v>74</v>
      </c>
      <c r="C10" s="11" t="s">
        <v>75</v>
      </c>
      <c r="D10" s="11" t="s">
        <v>90</v>
      </c>
      <c r="E10" s="11" t="s">
        <v>76</v>
      </c>
      <c r="F10" s="12" t="s">
        <v>72</v>
      </c>
      <c r="G10" s="13" t="s">
        <v>137</v>
      </c>
      <c r="H10" s="10" t="s">
        <v>77</v>
      </c>
      <c r="I10" s="11" t="s">
        <v>78</v>
      </c>
      <c r="J10" s="11" t="s">
        <v>90</v>
      </c>
      <c r="K10" s="11" t="s">
        <v>79</v>
      </c>
      <c r="L10" s="14" t="s">
        <v>72</v>
      </c>
      <c r="M10" s="15"/>
    </row>
    <row r="11" spans="1:13" ht="4.5" customHeight="1">
      <c r="A11" s="16"/>
      <c r="B11" s="17"/>
      <c r="C11" s="18"/>
      <c r="D11" s="18"/>
      <c r="E11" s="18"/>
      <c r="F11" s="19"/>
      <c r="G11" s="20"/>
      <c r="H11" s="17"/>
      <c r="I11" s="18"/>
      <c r="J11" s="18"/>
      <c r="K11" s="18"/>
      <c r="L11" s="21"/>
      <c r="M11" s="15"/>
    </row>
    <row r="12" spans="1:13" ht="36.75" customHeight="1">
      <c r="A12" s="41" t="s">
        <v>83</v>
      </c>
      <c r="B12" s="22" t="s">
        <v>139</v>
      </c>
      <c r="C12" s="53">
        <f>C14+C15+C16+C17+C18</f>
        <v>0</v>
      </c>
      <c r="D12" s="53">
        <f>D14+D15+D16+D17+D18</f>
        <v>0</v>
      </c>
      <c r="E12" s="53">
        <f>E14+E15+E16+E17+E18</f>
        <v>0</v>
      </c>
      <c r="F12" s="54">
        <f>IF(D12&lt;&gt;0,100*(E12/D12),0)</f>
        <v>0</v>
      </c>
      <c r="G12" s="47" t="s">
        <v>84</v>
      </c>
      <c r="H12" s="23" t="s">
        <v>100</v>
      </c>
      <c r="I12" s="53">
        <f>SUM(I14:I15)</f>
        <v>0</v>
      </c>
      <c r="J12" s="53">
        <f>SUM(J14:J15)</f>
        <v>0</v>
      </c>
      <c r="K12" s="53">
        <f>SUM(K14:K15)</f>
        <v>0</v>
      </c>
      <c r="L12" s="60">
        <f>IF(J12&lt;&gt;0,100*(K12/J12),0)</f>
        <v>0</v>
      </c>
      <c r="M12" s="24"/>
    </row>
    <row r="13" spans="1:13" ht="18.75" customHeight="1">
      <c r="A13" s="42"/>
      <c r="B13" s="25" t="s">
        <v>82</v>
      </c>
      <c r="C13" s="55"/>
      <c r="D13" s="55"/>
      <c r="E13" s="55"/>
      <c r="F13" s="56"/>
      <c r="G13" s="48"/>
      <c r="H13" s="26" t="s">
        <v>82</v>
      </c>
      <c r="I13" s="61"/>
      <c r="J13" s="62"/>
      <c r="K13" s="62"/>
      <c r="L13" s="63"/>
      <c r="M13" s="27"/>
    </row>
    <row r="14" spans="1:13" ht="61.5" customHeight="1">
      <c r="A14" s="43" t="s">
        <v>103</v>
      </c>
      <c r="B14" s="28" t="s">
        <v>94</v>
      </c>
      <c r="C14" s="57">
        <f>IF(ISNUMBER(VLOOKUP($A14,#REF!,3,FALSE)),VLOOKUP($A14,#REF!,3),0)</f>
        <v>0</v>
      </c>
      <c r="D14" s="57">
        <f>IF(ISNUMBER(VLOOKUP($A14,#REF!,4,FALSE)),VLOOKUP($A14,#REF!,4),0)</f>
        <v>0</v>
      </c>
      <c r="E14" s="57">
        <f>IF(ISNUMBER(VLOOKUP($A14,#REF!,5,FALSE)),VLOOKUP($A14,#REF!,5),0)</f>
        <v>0</v>
      </c>
      <c r="F14" s="58">
        <f aca="true" t="shared" si="0" ref="F14:F22">IF(D14&lt;&gt;0,100*(E14/D14),0)</f>
        <v>0</v>
      </c>
      <c r="G14" s="49" t="s">
        <v>85</v>
      </c>
      <c r="H14" s="29" t="s">
        <v>101</v>
      </c>
      <c r="I14" s="57">
        <f>IF(ISNUMBER(VLOOKUP($G14,#REF!,3,FALSE)),VLOOKUP($G14,#REF!,3),0)</f>
        <v>0</v>
      </c>
      <c r="J14" s="57">
        <f>IF(ISNUMBER(VLOOKUP($G14,#REF!,4,FALSE)),VLOOKUP($G14,#REF!,4),0)</f>
        <v>0</v>
      </c>
      <c r="K14" s="57">
        <f>IF(ISNUMBER(VLOOKUP($G14,#REF!,5,FALSE)),VLOOKUP($G14,#REF!,5),0)</f>
        <v>0</v>
      </c>
      <c r="L14" s="64">
        <f>IF(J14&lt;&gt;0,100*(K14/J14),0)</f>
        <v>0</v>
      </c>
      <c r="M14" s="24"/>
    </row>
    <row r="15" spans="1:13" ht="54" customHeight="1">
      <c r="A15" s="43" t="s">
        <v>105</v>
      </c>
      <c r="B15" s="28" t="s">
        <v>95</v>
      </c>
      <c r="C15" s="57">
        <f>IF(ISNUMBER(VLOOKUP($A15,#REF!,3,FALSE)),VLOOKUP($A15,#REF!,3),0)</f>
        <v>0</v>
      </c>
      <c r="D15" s="57">
        <f>IF(ISNUMBER(VLOOKUP($A15,#REF!,4,FALSE)),VLOOKUP($A15,#REF!,4),0)</f>
        <v>0</v>
      </c>
      <c r="E15" s="57">
        <f>IF(ISNUMBER(VLOOKUP($A15,#REF!,5,FALSE)),VLOOKUP($A15,#REF!,5),0)</f>
        <v>0</v>
      </c>
      <c r="F15" s="58">
        <f t="shared" si="0"/>
        <v>0</v>
      </c>
      <c r="G15" s="49" t="s">
        <v>92</v>
      </c>
      <c r="H15" s="29" t="s">
        <v>93</v>
      </c>
      <c r="I15" s="57">
        <f>IF(ISNUMBER(VLOOKUP($G15,#REF!,3,FALSE)),VLOOKUP($G15,#REF!,3),0)</f>
        <v>0</v>
      </c>
      <c r="J15" s="57">
        <f>IF(ISNUMBER(VLOOKUP($G15,#REF!,4,FALSE)),VLOOKUP($G15,#REF!,4),0)</f>
        <v>0</v>
      </c>
      <c r="K15" s="57">
        <f>IF(ISNUMBER(VLOOKUP($G15,#REF!,5,FALSE)),VLOOKUP($G15,#REF!,5),0)</f>
        <v>0</v>
      </c>
      <c r="L15" s="64">
        <f>IF(J15&lt;&gt;0,100*(K15/J15),0)</f>
        <v>0</v>
      </c>
      <c r="M15" s="24"/>
    </row>
    <row r="16" spans="1:13" ht="22.5" customHeight="1">
      <c r="A16" s="43" t="s">
        <v>104</v>
      </c>
      <c r="B16" s="28" t="s">
        <v>96</v>
      </c>
      <c r="C16" s="57">
        <f>IF(ISNUMBER(VLOOKUP($A16,#REF!,3,FALSE)),VLOOKUP($A16,#REF!,3),0)</f>
        <v>0</v>
      </c>
      <c r="D16" s="57">
        <f>IF(ISNUMBER(VLOOKUP($A16,#REF!,4,FALSE)),VLOOKUP($A16,#REF!,4),0)</f>
        <v>0</v>
      </c>
      <c r="E16" s="57">
        <f>IF(ISNUMBER(VLOOKUP($A16,#REF!,5,FALSE)),VLOOKUP($A16,#REF!,5),0)</f>
        <v>0</v>
      </c>
      <c r="F16" s="58">
        <f t="shared" si="0"/>
        <v>0</v>
      </c>
      <c r="G16" s="50"/>
      <c r="H16" s="30"/>
      <c r="I16" s="57"/>
      <c r="J16" s="57"/>
      <c r="K16" s="57"/>
      <c r="L16" s="64"/>
      <c r="M16" s="24"/>
    </row>
    <row r="17" spans="1:13" ht="51.75" customHeight="1">
      <c r="A17" s="43" t="s">
        <v>106</v>
      </c>
      <c r="B17" s="28" t="s">
        <v>97</v>
      </c>
      <c r="C17" s="57">
        <f>IF(ISNUMBER(VLOOKUP($A17,#REF!,3,FALSE)),VLOOKUP($A17,#REF!,3),0)</f>
        <v>0</v>
      </c>
      <c r="D17" s="57">
        <f>IF(ISNUMBER(VLOOKUP($A17,#REF!,4,FALSE)),VLOOKUP($A17,#REF!,4),0)</f>
        <v>0</v>
      </c>
      <c r="E17" s="57">
        <f>IF(ISNUMBER(VLOOKUP($A17,#REF!,5,FALSE)),VLOOKUP($A17,#REF!,5),0)</f>
        <v>0</v>
      </c>
      <c r="F17" s="58">
        <f t="shared" si="0"/>
        <v>0</v>
      </c>
      <c r="G17" s="50"/>
      <c r="H17" s="30"/>
      <c r="I17" s="57"/>
      <c r="J17" s="57"/>
      <c r="K17" s="57"/>
      <c r="L17" s="64"/>
      <c r="M17" s="24"/>
    </row>
    <row r="18" spans="1:13" ht="33.75" customHeight="1">
      <c r="A18" s="43" t="s">
        <v>107</v>
      </c>
      <c r="B18" s="28" t="s">
        <v>110</v>
      </c>
      <c r="C18" s="57">
        <f>IF(ISNUMBER(VLOOKUP($A18,#REF!,3,FALSE)),VLOOKUP($A18,#REF!,3),0)</f>
        <v>0</v>
      </c>
      <c r="D18" s="57">
        <f>IF(ISNUMBER(VLOOKUP($A18,#REF!,4,FALSE)),VLOOKUP($A18,#REF!,4),0)</f>
        <v>0</v>
      </c>
      <c r="E18" s="57">
        <f>IF(ISNUMBER(VLOOKUP($A18,#REF!,5,FALSE)),VLOOKUP($A18,#REF!,5),0)</f>
        <v>0</v>
      </c>
      <c r="F18" s="58">
        <f t="shared" si="0"/>
        <v>0</v>
      </c>
      <c r="G18" s="50"/>
      <c r="H18" s="31"/>
      <c r="I18" s="57"/>
      <c r="J18" s="57"/>
      <c r="K18" s="57"/>
      <c r="L18" s="64"/>
      <c r="M18" s="24"/>
    </row>
    <row r="19" spans="1:12" ht="40.5" customHeight="1">
      <c r="A19" s="44" t="s">
        <v>91</v>
      </c>
      <c r="B19" s="32" t="s">
        <v>102</v>
      </c>
      <c r="C19" s="55">
        <f>C20+C21</f>
        <v>0</v>
      </c>
      <c r="D19" s="55">
        <f>D20+D21</f>
        <v>0</v>
      </c>
      <c r="E19" s="55">
        <f>E20+E21</f>
        <v>0</v>
      </c>
      <c r="F19" s="56">
        <f t="shared" si="0"/>
        <v>0</v>
      </c>
      <c r="G19" s="50"/>
      <c r="H19" s="30"/>
      <c r="I19" s="57"/>
      <c r="J19" s="57"/>
      <c r="K19" s="57"/>
      <c r="L19" s="64"/>
    </row>
    <row r="20" spans="1:12" ht="38.25" customHeight="1">
      <c r="A20" s="43" t="s">
        <v>108</v>
      </c>
      <c r="B20" s="28" t="s">
        <v>98</v>
      </c>
      <c r="C20" s="57">
        <f>IF(ISNUMBER(VLOOKUP($A20,#REF!,3,FALSE)),VLOOKUP($A20,#REF!,3),0)</f>
        <v>0</v>
      </c>
      <c r="D20" s="57">
        <f>IF(ISNUMBER(VLOOKUP($A20,#REF!,4,FALSE)),VLOOKUP($A20,#REF!,4),0)</f>
        <v>0</v>
      </c>
      <c r="E20" s="57">
        <f>IF(ISNUMBER(VLOOKUP($A20,#REF!,5,FALSE)),VLOOKUP($A20,#REF!,5),0)</f>
        <v>0</v>
      </c>
      <c r="F20" s="59">
        <f t="shared" si="0"/>
        <v>0</v>
      </c>
      <c r="G20" s="51"/>
      <c r="H20" s="33"/>
      <c r="I20" s="55"/>
      <c r="J20" s="55"/>
      <c r="K20" s="55"/>
      <c r="L20" s="65"/>
    </row>
    <row r="21" spans="1:12" ht="34.5" customHeight="1" thickBot="1">
      <c r="A21" s="43" t="s">
        <v>109</v>
      </c>
      <c r="B21" s="28" t="s">
        <v>99</v>
      </c>
      <c r="C21" s="57">
        <f>IF(ISNUMBER(VLOOKUP($A21,#REF!,3,FALSE)),VLOOKUP($A21,#REF!,3),0)</f>
        <v>0</v>
      </c>
      <c r="D21" s="57">
        <f>IF(ISNUMBER(VLOOKUP($A21,#REF!,4,FALSE)),VLOOKUP($A21,#REF!,4),0)</f>
        <v>0</v>
      </c>
      <c r="E21" s="57">
        <f>IF(ISNUMBER(VLOOKUP($A21,#REF!,5,FALSE)),VLOOKUP($A21,#REF!,5),0)</f>
        <v>0</v>
      </c>
      <c r="F21" s="59">
        <f t="shared" si="0"/>
        <v>0</v>
      </c>
      <c r="G21" s="51"/>
      <c r="H21" s="34"/>
      <c r="I21" s="62"/>
      <c r="J21" s="62"/>
      <c r="K21" s="62"/>
      <c r="L21" s="63"/>
    </row>
    <row r="22" spans="1:12" ht="20.25" customHeight="1" thickBot="1">
      <c r="A22" s="45"/>
      <c r="B22" s="35" t="s">
        <v>138</v>
      </c>
      <c r="C22" s="36">
        <f>C12+C19</f>
        <v>0</v>
      </c>
      <c r="D22" s="36">
        <f>D12+D19</f>
        <v>0</v>
      </c>
      <c r="E22" s="36">
        <f>E12+E19</f>
        <v>0</v>
      </c>
      <c r="F22" s="37">
        <f t="shared" si="0"/>
        <v>0</v>
      </c>
      <c r="G22" s="52"/>
      <c r="H22" s="35" t="s">
        <v>140</v>
      </c>
      <c r="I22" s="38">
        <f>I12</f>
        <v>0</v>
      </c>
      <c r="J22" s="38">
        <f>J12</f>
        <v>0</v>
      </c>
      <c r="K22" s="38">
        <f>K12</f>
        <v>0</v>
      </c>
      <c r="L22" s="39">
        <f>IF(J22&lt;&gt;0,100*(K22/J22),0)</f>
        <v>0</v>
      </c>
    </row>
    <row r="23" spans="1:12" ht="15.75" thickTop="1">
      <c r="A23" s="40"/>
      <c r="B23" s="3"/>
      <c r="C23" s="3"/>
      <c r="D23" s="3"/>
      <c r="E23" s="3"/>
      <c r="F23" s="4"/>
      <c r="G23" s="40"/>
      <c r="H23" s="3"/>
      <c r="I23" s="3"/>
      <c r="J23" s="3"/>
      <c r="K23" s="3"/>
      <c r="L23" s="4"/>
    </row>
  </sheetData>
  <mergeCells count="7">
    <mergeCell ref="A1:B1"/>
    <mergeCell ref="A4:B4"/>
    <mergeCell ref="A5:L5"/>
    <mergeCell ref="A6:L6"/>
    <mergeCell ref="A2:C2"/>
    <mergeCell ref="K1:L1"/>
    <mergeCell ref="K2:L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VI000206</dc:creator>
  <cp:keywords/>
  <dc:description/>
  <cp:lastModifiedBy>;</cp:lastModifiedBy>
  <cp:lastPrinted>2007-04-05T08:03:53Z</cp:lastPrinted>
  <dcterms:created xsi:type="dcterms:W3CDTF">2005-01-27T08:47:16Z</dcterms:created>
  <dcterms:modified xsi:type="dcterms:W3CDTF">2007-04-05T08:04:05Z</dcterms:modified>
  <cp:category/>
  <cp:version/>
  <cp:contentType/>
  <cp:contentStatus/>
</cp:coreProperties>
</file>