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11160" windowHeight="6600" activeTab="0"/>
  </bookViews>
  <sheets>
    <sheet name="Príloha 7" sheetId="1" r:id="rId1"/>
  </sheets>
  <definedNames>
    <definedName name="_xlnm.Print_Area" localSheetId="0">'Príloha 7'!$A$1:$AG$71</definedName>
  </definedNames>
  <calcPr fullCalcOnLoad="1"/>
</workbook>
</file>

<file path=xl/sharedStrings.xml><?xml version="1.0" encoding="utf-8"?>
<sst xmlns="http://schemas.openxmlformats.org/spreadsheetml/2006/main" count="330" uniqueCount="45">
  <si>
    <t>Počet prihlásených</t>
  </si>
  <si>
    <t>Počet prijatých bez</t>
  </si>
  <si>
    <t>Počet prijatých na</t>
  </si>
  <si>
    <t xml:space="preserve">Počet neprijatých </t>
  </si>
  <si>
    <t xml:space="preserve">prijímacích skúšok </t>
  </si>
  <si>
    <t>Spolu</t>
  </si>
  <si>
    <t xml:space="preserve">základe prijímacích skúšok </t>
  </si>
  <si>
    <t>pre nesplnenie kritérií</t>
  </si>
  <si>
    <t>pre nedostatok miesta</t>
  </si>
  <si>
    <t>Celkový počet prijatých</t>
  </si>
  <si>
    <t>Plánovaný počet prijatých</t>
  </si>
  <si>
    <t>Počet prij. na odvolanie</t>
  </si>
  <si>
    <t xml:space="preserve"> - krajským úradom</t>
  </si>
  <si>
    <t>1. termín</t>
  </si>
  <si>
    <t>2. termín</t>
  </si>
  <si>
    <t xml:space="preserve"> - zrušením pôvod.rozhod.</t>
  </si>
  <si>
    <t>Počet neprij. na odvolanie</t>
  </si>
  <si>
    <t>z toho aj v 1. termíne</t>
  </si>
  <si>
    <t>Ďalší prijatí (určené školy)</t>
  </si>
  <si>
    <t xml:space="preserve"> - autoremedúrou</t>
  </si>
  <si>
    <t>žiakov</t>
  </si>
  <si>
    <t>Počet prihlásených žiakov</t>
  </si>
  <si>
    <t>Celkový počet tried</t>
  </si>
  <si>
    <t>BA</t>
  </si>
  <si>
    <t>TT</t>
  </si>
  <si>
    <t>TN</t>
  </si>
  <si>
    <t>NR</t>
  </si>
  <si>
    <t>ZA</t>
  </si>
  <si>
    <t>BB</t>
  </si>
  <si>
    <t>PO</t>
  </si>
  <si>
    <t>KE</t>
  </si>
  <si>
    <t>SR</t>
  </si>
  <si>
    <t>%</t>
  </si>
  <si>
    <t>prijatých žiakov</t>
  </si>
  <si>
    <t>plánovaného počtu</t>
  </si>
  <si>
    <t>prij. na odvolanie</t>
  </si>
  <si>
    <t>Percentuálne vyjadrenie</t>
  </si>
  <si>
    <t>gymnáziá</t>
  </si>
  <si>
    <t>stredné odborné školy</t>
  </si>
  <si>
    <t>stredné odborné učilištia</t>
  </si>
  <si>
    <t>sa žiakov</t>
  </si>
  <si>
    <t xml:space="preserve">hlásiacich </t>
  </si>
  <si>
    <t>hlásiacich</t>
  </si>
  <si>
    <t xml:space="preserve"> sa žiakov</t>
  </si>
  <si>
    <t>Príloha 7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</si>
</sst>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Times New Roman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 CE"/>
      <family val="1"/>
    </font>
    <font>
      <sz val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2" fontId="5" fillId="0" borderId="4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" fontId="5" fillId="0" borderId="8" xfId="0" applyNumberFormat="1" applyFont="1" applyBorder="1" applyAlignment="1">
      <alignment horizontal="right"/>
    </xf>
    <xf numFmtId="0" fontId="5" fillId="0" borderId="9" xfId="0" applyFont="1" applyBorder="1" applyAlignment="1">
      <alignment/>
    </xf>
    <xf numFmtId="0" fontId="1" fillId="2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right"/>
    </xf>
    <xf numFmtId="0" fontId="1" fillId="2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4" xfId="0" applyFont="1" applyBorder="1" applyAlignment="1">
      <alignment/>
    </xf>
    <xf numFmtId="2" fontId="6" fillId="0" borderId="4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4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2" fontId="6" fillId="0" borderId="8" xfId="0" applyNumberFormat="1" applyFont="1" applyBorder="1" applyAlignment="1">
      <alignment horizontal="right"/>
    </xf>
    <xf numFmtId="0" fontId="6" fillId="0" borderId="9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left"/>
    </xf>
    <xf numFmtId="2" fontId="6" fillId="0" borderId="8" xfId="0" applyNumberFormat="1" applyFont="1" applyFill="1" applyBorder="1" applyAlignment="1">
      <alignment horizontal="right"/>
    </xf>
    <xf numFmtId="2" fontId="5" fillId="0" borderId="8" xfId="0" applyNumberFormat="1" applyFont="1" applyFill="1" applyBorder="1" applyAlignment="1">
      <alignment horizontal="right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0" xfId="0" applyFont="1" applyFill="1" applyBorder="1" applyAlignment="1">
      <alignment/>
    </xf>
    <xf numFmtId="0" fontId="1" fillId="2" borderId="21" xfId="0" applyFont="1" applyFill="1" applyBorder="1" applyAlignment="1">
      <alignment horizontal="center"/>
    </xf>
    <xf numFmtId="0" fontId="1" fillId="2" borderId="21" xfId="0" applyFont="1" applyFill="1" applyBorder="1" applyAlignment="1">
      <alignment/>
    </xf>
    <xf numFmtId="2" fontId="1" fillId="2" borderId="22" xfId="0" applyNumberFormat="1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1" fillId="2" borderId="23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1" fillId="2" borderId="15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2" fontId="1" fillId="2" borderId="7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4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2" fontId="6" fillId="0" borderId="12" xfId="0" applyNumberFormat="1" applyFont="1" applyFill="1" applyBorder="1" applyAlignment="1">
      <alignment horizontal="right" vertical="center"/>
    </xf>
    <xf numFmtId="2" fontId="6" fillId="0" borderId="8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right" vertical="center"/>
    </xf>
    <xf numFmtId="2" fontId="7" fillId="0" borderId="8" xfId="0" applyNumberFormat="1" applyFont="1" applyFill="1" applyBorder="1" applyAlignment="1">
      <alignment horizontal="right" vertical="center"/>
    </xf>
    <xf numFmtId="2" fontId="6" fillId="0" borderId="4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2" fontId="7" fillId="0" borderId="12" xfId="0" applyNumberFormat="1" applyFont="1" applyFill="1" applyBorder="1" applyAlignment="1">
      <alignment vertical="center"/>
    </xf>
    <xf numFmtId="2" fontId="7" fillId="0" borderId="8" xfId="0" applyNumberFormat="1" applyFont="1" applyFill="1" applyBorder="1" applyAlignment="1">
      <alignment vertical="center"/>
    </xf>
    <xf numFmtId="2" fontId="6" fillId="0" borderId="12" xfId="0" applyNumberFormat="1" applyFont="1" applyFill="1" applyBorder="1" applyAlignment="1">
      <alignment vertical="center"/>
    </xf>
    <xf numFmtId="2" fontId="6" fillId="0" borderId="8" xfId="0" applyNumberFormat="1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2" fontId="6" fillId="0" borderId="26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628650</xdr:colOff>
      <xdr:row>0</xdr:row>
      <xdr:rowOff>95250</xdr:rowOff>
    </xdr:from>
    <xdr:ext cx="4438650" cy="495300"/>
    <xdr:sp>
      <xdr:nvSpPr>
        <xdr:cNvPr id="1" name="TextBox 2"/>
        <xdr:cNvSpPr txBox="1">
          <a:spLocks noChangeArrowheads="1"/>
        </xdr:cNvSpPr>
      </xdr:nvSpPr>
      <xdr:spPr>
        <a:xfrm>
          <a:off x="628650" y="95250"/>
          <a:ext cx="44386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Štatistický prehľad o výsledku prijímacieho konania
 v sledovaných stredných školách SR, šk. r. 2000/2001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1"/>
  <sheetViews>
    <sheetView tabSelected="1" workbookViewId="0" topLeftCell="A54">
      <selection activeCell="AH13" sqref="AH13"/>
    </sheetView>
  </sheetViews>
  <sheetFormatPr defaultColWidth="9.33203125" defaultRowHeight="12.75"/>
  <cols>
    <col min="1" max="1" width="23.66015625" style="2" customWidth="1"/>
    <col min="2" max="9" width="4.33203125" style="2" hidden="1" customWidth="1"/>
    <col min="10" max="10" width="5.5" style="0" customWidth="1"/>
    <col min="11" max="11" width="24.16015625" style="0" customWidth="1"/>
    <col min="12" max="19" width="4.66015625" style="0" hidden="1" customWidth="1"/>
    <col min="20" max="20" width="4.5" style="0" customWidth="1"/>
    <col min="21" max="21" width="23.83203125" style="0" customWidth="1"/>
    <col min="22" max="29" width="5.16015625" style="0" hidden="1" customWidth="1"/>
    <col min="30" max="30" width="6" style="0" customWidth="1"/>
    <col min="31" max="31" width="7.5" style="10" customWidth="1"/>
    <col min="32" max="32" width="3" style="0" customWidth="1"/>
    <col min="33" max="33" width="17.5" style="0" customWidth="1"/>
  </cols>
  <sheetData>
    <row r="1" spans="30:33" ht="12.75">
      <c r="AD1" s="3"/>
      <c r="AG1" s="93" t="s">
        <v>44</v>
      </c>
    </row>
    <row r="2" spans="1:31" s="6" customFormat="1" ht="15.75">
      <c r="A2" s="5"/>
      <c r="B2" s="5"/>
      <c r="C2" s="5"/>
      <c r="D2" s="5"/>
      <c r="E2" s="5"/>
      <c r="F2" s="5"/>
      <c r="G2" s="5"/>
      <c r="H2" s="5"/>
      <c r="I2" s="5"/>
      <c r="K2" s="12"/>
      <c r="L2" s="7"/>
      <c r="M2" s="7"/>
      <c r="N2" s="7"/>
      <c r="O2" s="7"/>
      <c r="P2" s="7"/>
      <c r="Q2" s="7"/>
      <c r="R2" s="7"/>
      <c r="S2" s="7"/>
      <c r="AE2" s="11"/>
    </row>
    <row r="3" spans="1:31" s="6" customFormat="1" ht="15.75">
      <c r="A3" s="5"/>
      <c r="B3" s="5"/>
      <c r="C3" s="5"/>
      <c r="D3" s="5"/>
      <c r="E3" s="5"/>
      <c r="F3" s="5"/>
      <c r="G3" s="5"/>
      <c r="H3" s="5"/>
      <c r="I3" s="5"/>
      <c r="K3" s="12"/>
      <c r="L3" s="7"/>
      <c r="M3" s="7"/>
      <c r="N3" s="7"/>
      <c r="O3" s="7"/>
      <c r="P3" s="7"/>
      <c r="Q3" s="7"/>
      <c r="R3" s="7"/>
      <c r="S3" s="7"/>
      <c r="AE3" s="11"/>
    </row>
    <row r="4" spans="11:19" ht="13.5" thickBot="1">
      <c r="K4" s="1"/>
      <c r="L4" s="1"/>
      <c r="M4" s="1"/>
      <c r="N4" s="1"/>
      <c r="O4" s="1"/>
      <c r="P4" s="1"/>
      <c r="Q4" s="1"/>
      <c r="R4" s="1"/>
      <c r="S4" s="1"/>
    </row>
    <row r="5" spans="1:33" ht="11.25" customHeight="1" thickBot="1">
      <c r="A5" s="68" t="s">
        <v>37</v>
      </c>
      <c r="B5" s="26"/>
      <c r="C5" s="26"/>
      <c r="D5" s="26"/>
      <c r="E5" s="26"/>
      <c r="F5" s="26"/>
      <c r="G5" s="26"/>
      <c r="H5" s="26"/>
      <c r="I5" s="26"/>
      <c r="J5" s="27"/>
      <c r="K5" s="27"/>
      <c r="L5" s="27"/>
      <c r="M5" s="27"/>
      <c r="N5" s="27"/>
      <c r="O5" s="27"/>
      <c r="P5" s="27"/>
      <c r="Q5" s="27"/>
      <c r="R5" s="27"/>
      <c r="S5" s="27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9"/>
      <c r="AF5" s="28"/>
      <c r="AG5" s="28"/>
    </row>
    <row r="6" spans="1:33" ht="11.25" customHeight="1" thickBot="1">
      <c r="A6" s="69" t="s">
        <v>13</v>
      </c>
      <c r="B6" s="70" t="s">
        <v>23</v>
      </c>
      <c r="C6" s="70" t="s">
        <v>24</v>
      </c>
      <c r="D6" s="70" t="s">
        <v>25</v>
      </c>
      <c r="E6" s="70" t="s">
        <v>26</v>
      </c>
      <c r="F6" s="70" t="s">
        <v>27</v>
      </c>
      <c r="G6" s="70" t="s">
        <v>28</v>
      </c>
      <c r="H6" s="70" t="s">
        <v>29</v>
      </c>
      <c r="I6" s="70" t="s">
        <v>30</v>
      </c>
      <c r="J6" s="71" t="s">
        <v>31</v>
      </c>
      <c r="K6" s="72" t="s">
        <v>14</v>
      </c>
      <c r="L6" s="70" t="s">
        <v>23</v>
      </c>
      <c r="M6" s="70" t="s">
        <v>24</v>
      </c>
      <c r="N6" s="70" t="s">
        <v>25</v>
      </c>
      <c r="O6" s="70" t="s">
        <v>26</v>
      </c>
      <c r="P6" s="70" t="s">
        <v>27</v>
      </c>
      <c r="Q6" s="70" t="s">
        <v>28</v>
      </c>
      <c r="R6" s="70" t="s">
        <v>29</v>
      </c>
      <c r="S6" s="70" t="s">
        <v>30</v>
      </c>
      <c r="T6" s="71" t="s">
        <v>31</v>
      </c>
      <c r="U6" s="72" t="s">
        <v>5</v>
      </c>
      <c r="V6" s="72" t="s">
        <v>23</v>
      </c>
      <c r="W6" s="72" t="s">
        <v>24</v>
      </c>
      <c r="X6" s="72" t="s">
        <v>25</v>
      </c>
      <c r="Y6" s="72" t="s">
        <v>26</v>
      </c>
      <c r="Z6" s="72" t="s">
        <v>27</v>
      </c>
      <c r="AA6" s="72" t="s">
        <v>28</v>
      </c>
      <c r="AB6" s="72" t="s">
        <v>29</v>
      </c>
      <c r="AC6" s="72" t="s">
        <v>30</v>
      </c>
      <c r="AD6" s="73" t="s">
        <v>31</v>
      </c>
      <c r="AE6" s="74" t="s">
        <v>36</v>
      </c>
      <c r="AF6" s="75"/>
      <c r="AG6" s="76"/>
    </row>
    <row r="7" spans="1:33" s="4" customFormat="1" ht="11.25" customHeight="1">
      <c r="A7" s="45" t="s">
        <v>0</v>
      </c>
      <c r="B7" s="56">
        <v>40</v>
      </c>
      <c r="C7" s="46">
        <v>82</v>
      </c>
      <c r="D7" s="46">
        <v>89</v>
      </c>
      <c r="E7" s="46">
        <v>143</v>
      </c>
      <c r="F7" s="46">
        <v>82</v>
      </c>
      <c r="G7" s="46">
        <v>287</v>
      </c>
      <c r="H7" s="46">
        <v>507</v>
      </c>
      <c r="I7" s="46">
        <v>250</v>
      </c>
      <c r="J7" s="127">
        <f>SUM(B7:I7)</f>
        <v>1480</v>
      </c>
      <c r="K7" s="57" t="s">
        <v>21</v>
      </c>
      <c r="L7" s="43"/>
      <c r="M7" s="43">
        <v>2</v>
      </c>
      <c r="N7" s="43"/>
      <c r="O7" s="43"/>
      <c r="P7" s="43"/>
      <c r="Q7" s="43"/>
      <c r="R7" s="43"/>
      <c r="S7" s="43">
        <v>138</v>
      </c>
      <c r="T7" s="58">
        <f>SUM(L7:S7)</f>
        <v>140</v>
      </c>
      <c r="U7" s="45" t="s">
        <v>0</v>
      </c>
      <c r="V7" s="45">
        <f aca="true" t="shared" si="0" ref="V7:AC7">SUM(B7,L7)</f>
        <v>40</v>
      </c>
      <c r="W7" s="45">
        <f t="shared" si="0"/>
        <v>84</v>
      </c>
      <c r="X7" s="45">
        <f t="shared" si="0"/>
        <v>89</v>
      </c>
      <c r="Y7" s="45">
        <f t="shared" si="0"/>
        <v>143</v>
      </c>
      <c r="Z7" s="45">
        <f t="shared" si="0"/>
        <v>82</v>
      </c>
      <c r="AA7" s="45">
        <f t="shared" si="0"/>
        <v>287</v>
      </c>
      <c r="AB7" s="45">
        <f t="shared" si="0"/>
        <v>507</v>
      </c>
      <c r="AC7" s="45">
        <f t="shared" si="0"/>
        <v>388</v>
      </c>
      <c r="AD7" s="128">
        <f>SUM(V7:AC7)</f>
        <v>1620</v>
      </c>
      <c r="AE7" s="129">
        <f>AD7*100/AD22</f>
        <v>119.20529801324503</v>
      </c>
      <c r="AF7" s="124" t="s">
        <v>32</v>
      </c>
      <c r="AG7" s="126" t="s">
        <v>33</v>
      </c>
    </row>
    <row r="8" spans="1:33" ht="11.25" customHeight="1">
      <c r="A8" s="41" t="s">
        <v>20</v>
      </c>
      <c r="B8" s="42"/>
      <c r="C8" s="43"/>
      <c r="D8" s="43"/>
      <c r="E8" s="43"/>
      <c r="F8" s="43"/>
      <c r="G8" s="43"/>
      <c r="H8" s="43"/>
      <c r="I8" s="43"/>
      <c r="J8" s="109"/>
      <c r="K8" s="45" t="s">
        <v>17</v>
      </c>
      <c r="L8" s="46"/>
      <c r="M8" s="46"/>
      <c r="N8" s="46"/>
      <c r="O8" s="46"/>
      <c r="P8" s="46"/>
      <c r="Q8" s="46"/>
      <c r="R8" s="46"/>
      <c r="S8" s="46"/>
      <c r="T8" s="36">
        <f>SUM(L8:S8)</f>
        <v>0</v>
      </c>
      <c r="U8" s="41" t="s">
        <v>20</v>
      </c>
      <c r="V8" s="58"/>
      <c r="W8" s="41"/>
      <c r="X8" s="41"/>
      <c r="Y8" s="41"/>
      <c r="Z8" s="41"/>
      <c r="AA8" s="41"/>
      <c r="AB8" s="41"/>
      <c r="AC8" s="41"/>
      <c r="AD8" s="125"/>
      <c r="AE8" s="101"/>
      <c r="AF8" s="95"/>
      <c r="AG8" s="115"/>
    </row>
    <row r="9" spans="1:33" ht="11.25" customHeight="1">
      <c r="A9" s="31" t="s">
        <v>1</v>
      </c>
      <c r="B9" s="33">
        <v>3</v>
      </c>
      <c r="C9" s="33">
        <v>0</v>
      </c>
      <c r="D9" s="33">
        <v>23</v>
      </c>
      <c r="E9" s="33">
        <v>61</v>
      </c>
      <c r="F9" s="33">
        <v>34</v>
      </c>
      <c r="G9" s="33">
        <v>136</v>
      </c>
      <c r="H9" s="33">
        <v>73</v>
      </c>
      <c r="I9" s="33">
        <v>52</v>
      </c>
      <c r="J9" s="108">
        <f>SUM(B9:I9)</f>
        <v>382</v>
      </c>
      <c r="K9" s="31" t="s">
        <v>1</v>
      </c>
      <c r="L9" s="33"/>
      <c r="M9" s="33">
        <v>2</v>
      </c>
      <c r="N9" s="33"/>
      <c r="O9" s="33"/>
      <c r="P9" s="33"/>
      <c r="Q9" s="33"/>
      <c r="R9" s="33"/>
      <c r="S9" s="33"/>
      <c r="T9" s="108">
        <f>SUM(L9:S9)</f>
        <v>2</v>
      </c>
      <c r="U9" s="45" t="s">
        <v>1</v>
      </c>
      <c r="V9" s="31">
        <f aca="true" t="shared" si="1" ref="V9:AC9">SUM(B9,L9)</f>
        <v>3</v>
      </c>
      <c r="W9" s="31">
        <f t="shared" si="1"/>
        <v>2</v>
      </c>
      <c r="X9" s="31">
        <f t="shared" si="1"/>
        <v>23</v>
      </c>
      <c r="Y9" s="31">
        <f t="shared" si="1"/>
        <v>61</v>
      </c>
      <c r="Z9" s="31">
        <f t="shared" si="1"/>
        <v>34</v>
      </c>
      <c r="AA9" s="31">
        <f t="shared" si="1"/>
        <v>136</v>
      </c>
      <c r="AB9" s="31">
        <f t="shared" si="1"/>
        <v>73</v>
      </c>
      <c r="AC9" s="31">
        <f t="shared" si="1"/>
        <v>52</v>
      </c>
      <c r="AD9" s="103">
        <f>SUM(V9:AC9)</f>
        <v>384</v>
      </c>
      <c r="AE9" s="105">
        <f>AD9*100/AD22</f>
        <v>28.2560706401766</v>
      </c>
      <c r="AF9" s="96" t="s">
        <v>32</v>
      </c>
      <c r="AG9" s="98" t="s">
        <v>33</v>
      </c>
    </row>
    <row r="10" spans="1:33" ht="11.25" customHeight="1">
      <c r="A10" s="41" t="s">
        <v>4</v>
      </c>
      <c r="B10" s="43"/>
      <c r="C10" s="43"/>
      <c r="D10" s="43"/>
      <c r="E10" s="43"/>
      <c r="F10" s="43"/>
      <c r="G10" s="43"/>
      <c r="H10" s="43"/>
      <c r="I10" s="43"/>
      <c r="J10" s="109"/>
      <c r="K10" s="41" t="s">
        <v>4</v>
      </c>
      <c r="L10" s="43"/>
      <c r="M10" s="43"/>
      <c r="N10" s="43"/>
      <c r="O10" s="43"/>
      <c r="P10" s="43"/>
      <c r="Q10" s="43"/>
      <c r="R10" s="43"/>
      <c r="S10" s="43"/>
      <c r="T10" s="111"/>
      <c r="U10" s="41" t="s">
        <v>4</v>
      </c>
      <c r="V10" s="58"/>
      <c r="W10" s="41"/>
      <c r="X10" s="41"/>
      <c r="Y10" s="41"/>
      <c r="Z10" s="41"/>
      <c r="AA10" s="41"/>
      <c r="AB10" s="41"/>
      <c r="AC10" s="41"/>
      <c r="AD10" s="125"/>
      <c r="AE10" s="106"/>
      <c r="AF10" s="97"/>
      <c r="AG10" s="99"/>
    </row>
    <row r="11" spans="1:33" ht="11.25" customHeight="1">
      <c r="A11" s="31" t="s">
        <v>2</v>
      </c>
      <c r="B11" s="33">
        <v>27</v>
      </c>
      <c r="C11" s="33">
        <v>81</v>
      </c>
      <c r="D11" s="33">
        <v>37</v>
      </c>
      <c r="E11" s="33">
        <v>29</v>
      </c>
      <c r="F11" s="33">
        <v>26</v>
      </c>
      <c r="G11" s="33">
        <v>90</v>
      </c>
      <c r="H11" s="33">
        <v>308</v>
      </c>
      <c r="I11" s="33">
        <v>120</v>
      </c>
      <c r="J11" s="108">
        <f>SUM(B11:I11)</f>
        <v>718</v>
      </c>
      <c r="K11" s="31" t="s">
        <v>2</v>
      </c>
      <c r="L11" s="33"/>
      <c r="M11" s="33"/>
      <c r="N11" s="33"/>
      <c r="O11" s="33"/>
      <c r="P11" s="33"/>
      <c r="Q11" s="33"/>
      <c r="R11" s="33"/>
      <c r="S11" s="33">
        <v>110</v>
      </c>
      <c r="T11" s="108">
        <f>SUM(L11:S11)</f>
        <v>110</v>
      </c>
      <c r="U11" s="45" t="s">
        <v>2</v>
      </c>
      <c r="V11" s="31">
        <f aca="true" t="shared" si="2" ref="V11:AC11">SUM(B11,L11)</f>
        <v>27</v>
      </c>
      <c r="W11" s="31">
        <f t="shared" si="2"/>
        <v>81</v>
      </c>
      <c r="X11" s="31">
        <f t="shared" si="2"/>
        <v>37</v>
      </c>
      <c r="Y11" s="31">
        <f t="shared" si="2"/>
        <v>29</v>
      </c>
      <c r="Z11" s="31">
        <f t="shared" si="2"/>
        <v>26</v>
      </c>
      <c r="AA11" s="31">
        <f t="shared" si="2"/>
        <v>90</v>
      </c>
      <c r="AB11" s="31">
        <f t="shared" si="2"/>
        <v>308</v>
      </c>
      <c r="AC11" s="31">
        <f t="shared" si="2"/>
        <v>230</v>
      </c>
      <c r="AD11" s="103">
        <f>SUM(V11:AC11)</f>
        <v>828</v>
      </c>
      <c r="AE11" s="105">
        <f>AD11*100/AD22</f>
        <v>60.9271523178808</v>
      </c>
      <c r="AF11" s="96" t="s">
        <v>32</v>
      </c>
      <c r="AG11" s="98" t="s">
        <v>33</v>
      </c>
    </row>
    <row r="12" spans="1:33" ht="11.25" customHeight="1">
      <c r="A12" s="41" t="s">
        <v>6</v>
      </c>
      <c r="B12" s="43"/>
      <c r="C12" s="43"/>
      <c r="D12" s="43"/>
      <c r="E12" s="43"/>
      <c r="F12" s="43"/>
      <c r="G12" s="43"/>
      <c r="H12" s="43"/>
      <c r="I12" s="43"/>
      <c r="J12" s="109"/>
      <c r="K12" s="41" t="s">
        <v>6</v>
      </c>
      <c r="L12" s="43"/>
      <c r="M12" s="43"/>
      <c r="N12" s="43"/>
      <c r="O12" s="43"/>
      <c r="P12" s="43"/>
      <c r="Q12" s="43"/>
      <c r="R12" s="43"/>
      <c r="S12" s="43"/>
      <c r="T12" s="111"/>
      <c r="U12" s="41" t="s">
        <v>6</v>
      </c>
      <c r="V12" s="58"/>
      <c r="W12" s="41"/>
      <c r="X12" s="41"/>
      <c r="Y12" s="41"/>
      <c r="Z12" s="41"/>
      <c r="AA12" s="41"/>
      <c r="AB12" s="41"/>
      <c r="AC12" s="41"/>
      <c r="AD12" s="125"/>
      <c r="AE12" s="106"/>
      <c r="AF12" s="97"/>
      <c r="AG12" s="99"/>
    </row>
    <row r="13" spans="1:33" ht="11.25" customHeight="1">
      <c r="A13" s="31" t="s">
        <v>3</v>
      </c>
      <c r="B13" s="33">
        <v>7</v>
      </c>
      <c r="C13" s="33">
        <v>0</v>
      </c>
      <c r="D13" s="33">
        <v>5</v>
      </c>
      <c r="E13" s="33">
        <v>7</v>
      </c>
      <c r="F13" s="33">
        <v>9</v>
      </c>
      <c r="G13" s="33">
        <v>13</v>
      </c>
      <c r="H13" s="33">
        <v>8</v>
      </c>
      <c r="I13" s="33">
        <v>11</v>
      </c>
      <c r="J13" s="108">
        <f>SUM(B13:I13)</f>
        <v>60</v>
      </c>
      <c r="K13" s="31" t="s">
        <v>3</v>
      </c>
      <c r="L13" s="33"/>
      <c r="M13" s="33"/>
      <c r="N13" s="33"/>
      <c r="O13" s="33"/>
      <c r="P13" s="33"/>
      <c r="Q13" s="33"/>
      <c r="R13" s="33"/>
      <c r="S13" s="33">
        <v>9</v>
      </c>
      <c r="T13" s="108">
        <f>SUM(L13:S13)</f>
        <v>9</v>
      </c>
      <c r="U13" s="45" t="s">
        <v>3</v>
      </c>
      <c r="V13" s="31">
        <f aca="true" t="shared" si="3" ref="V13:AC13">SUM(B13,L13)</f>
        <v>7</v>
      </c>
      <c r="W13" s="31">
        <f t="shared" si="3"/>
        <v>0</v>
      </c>
      <c r="X13" s="31">
        <f t="shared" si="3"/>
        <v>5</v>
      </c>
      <c r="Y13" s="31">
        <f t="shared" si="3"/>
        <v>7</v>
      </c>
      <c r="Z13" s="31">
        <f t="shared" si="3"/>
        <v>9</v>
      </c>
      <c r="AA13" s="31">
        <f t="shared" si="3"/>
        <v>13</v>
      </c>
      <c r="AB13" s="31">
        <f t="shared" si="3"/>
        <v>8</v>
      </c>
      <c r="AC13" s="31">
        <f t="shared" si="3"/>
        <v>20</v>
      </c>
      <c r="AD13" s="103">
        <f>SUM(V13:AC13)</f>
        <v>69</v>
      </c>
      <c r="AE13" s="100">
        <f>AD13*100/AD7</f>
        <v>4.2592592592592595</v>
      </c>
      <c r="AF13" s="102" t="s">
        <v>32</v>
      </c>
      <c r="AG13" s="62" t="s">
        <v>42</v>
      </c>
    </row>
    <row r="14" spans="1:33" ht="11.25" customHeight="1">
      <c r="A14" s="41" t="s">
        <v>7</v>
      </c>
      <c r="B14" s="43"/>
      <c r="C14" s="43"/>
      <c r="D14" s="43"/>
      <c r="E14" s="43"/>
      <c r="F14" s="43"/>
      <c r="G14" s="43"/>
      <c r="H14" s="43"/>
      <c r="I14" s="43"/>
      <c r="J14" s="109"/>
      <c r="K14" s="41" t="s">
        <v>7</v>
      </c>
      <c r="L14" s="43"/>
      <c r="M14" s="43"/>
      <c r="N14" s="43"/>
      <c r="O14" s="43"/>
      <c r="P14" s="43"/>
      <c r="Q14" s="43"/>
      <c r="R14" s="43"/>
      <c r="S14" s="43"/>
      <c r="T14" s="111"/>
      <c r="U14" s="41" t="s">
        <v>7</v>
      </c>
      <c r="V14" s="58"/>
      <c r="W14" s="41"/>
      <c r="X14" s="41"/>
      <c r="Y14" s="41"/>
      <c r="Z14" s="41"/>
      <c r="AA14" s="41"/>
      <c r="AB14" s="41"/>
      <c r="AC14" s="41"/>
      <c r="AD14" s="104"/>
      <c r="AE14" s="101"/>
      <c r="AF14" s="95"/>
      <c r="AG14" s="61" t="s">
        <v>43</v>
      </c>
    </row>
    <row r="15" spans="1:33" ht="11.25" customHeight="1">
      <c r="A15" s="45" t="s">
        <v>3</v>
      </c>
      <c r="B15" s="46">
        <v>2</v>
      </c>
      <c r="C15" s="46">
        <v>0</v>
      </c>
      <c r="D15" s="46">
        <v>24</v>
      </c>
      <c r="E15" s="46">
        <v>4</v>
      </c>
      <c r="F15" s="46">
        <v>13</v>
      </c>
      <c r="G15" s="46">
        <v>13</v>
      </c>
      <c r="H15" s="46">
        <v>118</v>
      </c>
      <c r="I15" s="46">
        <v>67</v>
      </c>
      <c r="J15" s="108">
        <f>SUM(B15:I15)</f>
        <v>241</v>
      </c>
      <c r="K15" s="45" t="s">
        <v>3</v>
      </c>
      <c r="L15" s="46"/>
      <c r="M15" s="46"/>
      <c r="N15" s="46"/>
      <c r="O15" s="46"/>
      <c r="P15" s="46"/>
      <c r="Q15" s="46"/>
      <c r="R15" s="46"/>
      <c r="S15" s="46">
        <v>19</v>
      </c>
      <c r="T15" s="108">
        <f>SUM(L15:S15)</f>
        <v>19</v>
      </c>
      <c r="U15" s="45" t="s">
        <v>3</v>
      </c>
      <c r="V15" s="31">
        <f aca="true" t="shared" si="4" ref="V15:AC15">SUM(B15,L15)</f>
        <v>2</v>
      </c>
      <c r="W15" s="31">
        <f t="shared" si="4"/>
        <v>0</v>
      </c>
      <c r="X15" s="31">
        <f t="shared" si="4"/>
        <v>24</v>
      </c>
      <c r="Y15" s="31">
        <f t="shared" si="4"/>
        <v>4</v>
      </c>
      <c r="Z15" s="31">
        <f t="shared" si="4"/>
        <v>13</v>
      </c>
      <c r="AA15" s="31">
        <f t="shared" si="4"/>
        <v>13</v>
      </c>
      <c r="AB15" s="31">
        <f t="shared" si="4"/>
        <v>118</v>
      </c>
      <c r="AC15" s="31">
        <f t="shared" si="4"/>
        <v>86</v>
      </c>
      <c r="AD15" s="103">
        <f>SUM(V15:AC15)</f>
        <v>260</v>
      </c>
      <c r="AE15" s="100">
        <f>AD15*100/AD7</f>
        <v>16.049382716049383</v>
      </c>
      <c r="AF15" s="102" t="s">
        <v>32</v>
      </c>
      <c r="AG15" s="63" t="s">
        <v>41</v>
      </c>
    </row>
    <row r="16" spans="1:33" ht="11.25" customHeight="1">
      <c r="A16" s="45" t="s">
        <v>8</v>
      </c>
      <c r="B16" s="46"/>
      <c r="C16" s="46"/>
      <c r="D16" s="46"/>
      <c r="E16" s="46"/>
      <c r="F16" s="46"/>
      <c r="G16" s="46"/>
      <c r="H16" s="46"/>
      <c r="I16" s="46"/>
      <c r="J16" s="109"/>
      <c r="K16" s="45" t="s">
        <v>8</v>
      </c>
      <c r="L16" s="46"/>
      <c r="M16" s="46"/>
      <c r="N16" s="46"/>
      <c r="O16" s="46"/>
      <c r="P16" s="46"/>
      <c r="Q16" s="46"/>
      <c r="R16" s="46"/>
      <c r="S16" s="46"/>
      <c r="T16" s="111"/>
      <c r="U16" s="41" t="s">
        <v>8</v>
      </c>
      <c r="V16" s="58"/>
      <c r="W16" s="41"/>
      <c r="X16" s="41"/>
      <c r="Y16" s="41"/>
      <c r="Z16" s="41"/>
      <c r="AA16" s="41"/>
      <c r="AB16" s="41"/>
      <c r="AC16" s="41"/>
      <c r="AD16" s="104"/>
      <c r="AE16" s="101"/>
      <c r="AF16" s="95"/>
      <c r="AG16" s="61" t="s">
        <v>40</v>
      </c>
    </row>
    <row r="17" spans="1:33" ht="11.25" customHeight="1">
      <c r="A17" s="31" t="s">
        <v>11</v>
      </c>
      <c r="B17" s="33">
        <v>2</v>
      </c>
      <c r="C17" s="33">
        <v>0</v>
      </c>
      <c r="D17" s="33">
        <v>8</v>
      </c>
      <c r="E17" s="33">
        <v>42</v>
      </c>
      <c r="F17" s="33"/>
      <c r="G17" s="33">
        <v>34</v>
      </c>
      <c r="H17" s="33">
        <v>42</v>
      </c>
      <c r="I17" s="33">
        <v>11</v>
      </c>
      <c r="J17" s="59">
        <f>SUM(B17:I17)</f>
        <v>139</v>
      </c>
      <c r="K17" s="31" t="s">
        <v>11</v>
      </c>
      <c r="L17" s="33"/>
      <c r="M17" s="33"/>
      <c r="N17" s="33"/>
      <c r="O17" s="33"/>
      <c r="P17" s="33"/>
      <c r="Q17" s="33"/>
      <c r="R17" s="33"/>
      <c r="S17" s="33">
        <v>8</v>
      </c>
      <c r="T17" s="59">
        <f>SUM(L17:S17)</f>
        <v>8</v>
      </c>
      <c r="U17" s="45" t="s">
        <v>11</v>
      </c>
      <c r="V17" s="31">
        <f aca="true" t="shared" si="5" ref="V17:AC21">SUM(B17,L17)</f>
        <v>2</v>
      </c>
      <c r="W17" s="31">
        <f t="shared" si="5"/>
        <v>0</v>
      </c>
      <c r="X17" s="31">
        <f t="shared" si="5"/>
        <v>8</v>
      </c>
      <c r="Y17" s="31">
        <f t="shared" si="5"/>
        <v>42</v>
      </c>
      <c r="Z17" s="31">
        <f t="shared" si="5"/>
        <v>0</v>
      </c>
      <c r="AA17" s="31">
        <f t="shared" si="5"/>
        <v>34</v>
      </c>
      <c r="AB17" s="31">
        <f t="shared" si="5"/>
        <v>42</v>
      </c>
      <c r="AC17" s="31">
        <f t="shared" si="5"/>
        <v>19</v>
      </c>
      <c r="AD17" s="59">
        <f>SUM(V17:AC17)</f>
        <v>147</v>
      </c>
      <c r="AE17" s="47">
        <f>AD17*100/AD22</f>
        <v>10.816777041942604</v>
      </c>
      <c r="AF17" s="48" t="s">
        <v>32</v>
      </c>
      <c r="AG17" s="49" t="s">
        <v>33</v>
      </c>
    </row>
    <row r="18" spans="1:33" ht="11.25" customHeight="1">
      <c r="A18" s="45" t="s">
        <v>19</v>
      </c>
      <c r="B18" s="46">
        <v>2</v>
      </c>
      <c r="C18" s="46"/>
      <c r="D18" s="46"/>
      <c r="E18" s="46">
        <v>42</v>
      </c>
      <c r="F18" s="46"/>
      <c r="G18" s="46">
        <v>34</v>
      </c>
      <c r="H18" s="46"/>
      <c r="I18" s="46">
        <v>11</v>
      </c>
      <c r="J18" s="40">
        <f>SUM(B18:I18)</f>
        <v>89</v>
      </c>
      <c r="K18" s="45" t="s">
        <v>19</v>
      </c>
      <c r="L18" s="46"/>
      <c r="M18" s="46"/>
      <c r="N18" s="46"/>
      <c r="O18" s="46"/>
      <c r="P18" s="46"/>
      <c r="Q18" s="46"/>
      <c r="R18" s="46"/>
      <c r="S18" s="46">
        <v>8</v>
      </c>
      <c r="T18" s="39">
        <f>SUM(L18:S18)</f>
        <v>8</v>
      </c>
      <c r="U18" s="45" t="s">
        <v>19</v>
      </c>
      <c r="V18" s="92">
        <f t="shared" si="5"/>
        <v>2</v>
      </c>
      <c r="W18" s="45">
        <f t="shared" si="5"/>
        <v>0</v>
      </c>
      <c r="X18" s="45">
        <f t="shared" si="5"/>
        <v>0</v>
      </c>
      <c r="Y18" s="45">
        <f t="shared" si="5"/>
        <v>42</v>
      </c>
      <c r="Z18" s="45">
        <f t="shared" si="5"/>
        <v>0</v>
      </c>
      <c r="AA18" s="45">
        <f t="shared" si="5"/>
        <v>34</v>
      </c>
      <c r="AB18" s="45">
        <f t="shared" si="5"/>
        <v>0</v>
      </c>
      <c r="AC18" s="45">
        <f t="shared" si="5"/>
        <v>19</v>
      </c>
      <c r="AD18" s="40">
        <f>SUM(V18:AC18)</f>
        <v>97</v>
      </c>
      <c r="AE18" s="38">
        <f>AD18*100/AD17</f>
        <v>65.98639455782313</v>
      </c>
      <c r="AF18" s="39" t="s">
        <v>32</v>
      </c>
      <c r="AG18" s="40" t="s">
        <v>35</v>
      </c>
    </row>
    <row r="19" spans="1:34" ht="11.25" customHeight="1">
      <c r="A19" s="45" t="s">
        <v>12</v>
      </c>
      <c r="B19" s="46"/>
      <c r="C19" s="46"/>
      <c r="D19" s="46">
        <v>8</v>
      </c>
      <c r="E19" s="46"/>
      <c r="F19" s="46"/>
      <c r="G19" s="46"/>
      <c r="H19" s="46">
        <v>18</v>
      </c>
      <c r="I19" s="46"/>
      <c r="J19" s="40">
        <f>SUM(B19:I19)</f>
        <v>26</v>
      </c>
      <c r="K19" s="45" t="s">
        <v>12</v>
      </c>
      <c r="L19" s="46"/>
      <c r="M19" s="46"/>
      <c r="N19" s="46"/>
      <c r="O19" s="46"/>
      <c r="P19" s="46"/>
      <c r="Q19" s="46"/>
      <c r="R19" s="46"/>
      <c r="S19" s="46"/>
      <c r="T19" s="39">
        <f>SUM(L19:S19)</f>
        <v>0</v>
      </c>
      <c r="U19" s="45" t="s">
        <v>12</v>
      </c>
      <c r="V19" s="92">
        <f t="shared" si="5"/>
        <v>0</v>
      </c>
      <c r="W19" s="45">
        <f t="shared" si="5"/>
        <v>0</v>
      </c>
      <c r="X19" s="45">
        <f t="shared" si="5"/>
        <v>8</v>
      </c>
      <c r="Y19" s="45">
        <f t="shared" si="5"/>
        <v>0</v>
      </c>
      <c r="Z19" s="45">
        <f t="shared" si="5"/>
        <v>0</v>
      </c>
      <c r="AA19" s="45">
        <f t="shared" si="5"/>
        <v>0</v>
      </c>
      <c r="AB19" s="45">
        <f t="shared" si="5"/>
        <v>18</v>
      </c>
      <c r="AC19" s="45">
        <f t="shared" si="5"/>
        <v>0</v>
      </c>
      <c r="AD19" s="40">
        <f>SUM(V19:AC19)</f>
        <v>26</v>
      </c>
      <c r="AE19" s="38">
        <f>AD19*100/AD17</f>
        <v>17.687074829931973</v>
      </c>
      <c r="AF19" s="39" t="s">
        <v>32</v>
      </c>
      <c r="AG19" s="40" t="s">
        <v>35</v>
      </c>
      <c r="AH19" s="28"/>
    </row>
    <row r="20" spans="1:33" ht="11.25" customHeight="1">
      <c r="A20" s="41" t="s">
        <v>15</v>
      </c>
      <c r="B20" s="43"/>
      <c r="C20" s="43"/>
      <c r="D20" s="43"/>
      <c r="E20" s="43"/>
      <c r="F20" s="43"/>
      <c r="G20" s="43"/>
      <c r="H20" s="43">
        <v>24</v>
      </c>
      <c r="I20" s="43"/>
      <c r="J20" s="44">
        <f>SUM(B20:I20)</f>
        <v>24</v>
      </c>
      <c r="K20" s="41" t="s">
        <v>15</v>
      </c>
      <c r="L20" s="43"/>
      <c r="M20" s="43"/>
      <c r="N20" s="43"/>
      <c r="O20" s="43"/>
      <c r="P20" s="43"/>
      <c r="Q20" s="43"/>
      <c r="R20" s="43"/>
      <c r="S20" s="43"/>
      <c r="T20" s="44">
        <f>SUM(L20:S20)</f>
        <v>0</v>
      </c>
      <c r="U20" s="41" t="s">
        <v>15</v>
      </c>
      <c r="V20" s="41">
        <f t="shared" si="5"/>
        <v>0</v>
      </c>
      <c r="W20" s="41">
        <f t="shared" si="5"/>
        <v>0</v>
      </c>
      <c r="X20" s="41">
        <f t="shared" si="5"/>
        <v>0</v>
      </c>
      <c r="Y20" s="41">
        <f t="shared" si="5"/>
        <v>0</v>
      </c>
      <c r="Z20" s="41">
        <f t="shared" si="5"/>
        <v>0</v>
      </c>
      <c r="AA20" s="41">
        <f t="shared" si="5"/>
        <v>0</v>
      </c>
      <c r="AB20" s="41">
        <f t="shared" si="5"/>
        <v>24</v>
      </c>
      <c r="AC20" s="41">
        <f t="shared" si="5"/>
        <v>0</v>
      </c>
      <c r="AD20" s="44">
        <f>SUM(V20:AC20)</f>
        <v>24</v>
      </c>
      <c r="AE20" s="66">
        <f>AD20*100/AD17</f>
        <v>16.3265306122449</v>
      </c>
      <c r="AF20" s="55" t="s">
        <v>32</v>
      </c>
      <c r="AG20" s="44" t="s">
        <v>35</v>
      </c>
    </row>
    <row r="21" spans="1:33" ht="11.25" customHeight="1">
      <c r="A21" s="31" t="s">
        <v>16</v>
      </c>
      <c r="B21" s="33">
        <v>2</v>
      </c>
      <c r="C21" s="33">
        <v>0</v>
      </c>
      <c r="D21" s="33">
        <v>2</v>
      </c>
      <c r="E21" s="33">
        <v>5</v>
      </c>
      <c r="F21" s="33">
        <v>10</v>
      </c>
      <c r="G21" s="33">
        <v>7</v>
      </c>
      <c r="H21" s="33">
        <v>24</v>
      </c>
      <c r="I21" s="33">
        <v>42</v>
      </c>
      <c r="J21" s="34">
        <f>SUM(B21:I21)</f>
        <v>92</v>
      </c>
      <c r="K21" s="31" t="s">
        <v>16</v>
      </c>
      <c r="L21" s="33"/>
      <c r="M21" s="33"/>
      <c r="N21" s="33"/>
      <c r="O21" s="33"/>
      <c r="P21" s="33"/>
      <c r="Q21" s="33"/>
      <c r="R21" s="33"/>
      <c r="S21" s="33">
        <v>2</v>
      </c>
      <c r="T21" s="34">
        <f>SUM(L21:S21)</f>
        <v>2</v>
      </c>
      <c r="U21" s="35" t="s">
        <v>16</v>
      </c>
      <c r="V21" s="31">
        <f t="shared" si="5"/>
        <v>2</v>
      </c>
      <c r="W21" s="31">
        <f t="shared" si="5"/>
        <v>0</v>
      </c>
      <c r="X21" s="31">
        <f t="shared" si="5"/>
        <v>2</v>
      </c>
      <c r="Y21" s="31">
        <f t="shared" si="5"/>
        <v>5</v>
      </c>
      <c r="Z21" s="31">
        <f t="shared" si="5"/>
        <v>10</v>
      </c>
      <c r="AA21" s="31">
        <f t="shared" si="5"/>
        <v>7</v>
      </c>
      <c r="AB21" s="31">
        <f t="shared" si="5"/>
        <v>24</v>
      </c>
      <c r="AC21" s="31">
        <f t="shared" si="5"/>
        <v>44</v>
      </c>
      <c r="AD21" s="34">
        <f>SUM(V21:AC21)</f>
        <v>94</v>
      </c>
      <c r="AE21" s="54"/>
      <c r="AF21" s="55"/>
      <c r="AG21" s="44"/>
    </row>
    <row r="22" spans="1:33" ht="11.25" customHeight="1">
      <c r="A22" s="77" t="s">
        <v>9</v>
      </c>
      <c r="B22" s="78">
        <f aca="true" t="shared" si="6" ref="B22:J22">SUM(B9,B11,B17)</f>
        <v>32</v>
      </c>
      <c r="C22" s="78">
        <f t="shared" si="6"/>
        <v>81</v>
      </c>
      <c r="D22" s="78">
        <f t="shared" si="6"/>
        <v>68</v>
      </c>
      <c r="E22" s="78">
        <f t="shared" si="6"/>
        <v>132</v>
      </c>
      <c r="F22" s="78">
        <f t="shared" si="6"/>
        <v>60</v>
      </c>
      <c r="G22" s="78">
        <f t="shared" si="6"/>
        <v>260</v>
      </c>
      <c r="H22" s="78">
        <f t="shared" si="6"/>
        <v>423</v>
      </c>
      <c r="I22" s="78">
        <f t="shared" si="6"/>
        <v>183</v>
      </c>
      <c r="J22" s="78">
        <f t="shared" si="6"/>
        <v>1239</v>
      </c>
      <c r="K22" s="77" t="s">
        <v>9</v>
      </c>
      <c r="L22" s="78">
        <f aca="true" t="shared" si="7" ref="L22:T22">SUM(L9,L11,L17)</f>
        <v>0</v>
      </c>
      <c r="M22" s="78">
        <f t="shared" si="7"/>
        <v>2</v>
      </c>
      <c r="N22" s="78">
        <f t="shared" si="7"/>
        <v>0</v>
      </c>
      <c r="O22" s="78">
        <f t="shared" si="7"/>
        <v>0</v>
      </c>
      <c r="P22" s="78">
        <f t="shared" si="7"/>
        <v>0</v>
      </c>
      <c r="Q22" s="78">
        <f t="shared" si="7"/>
        <v>0</v>
      </c>
      <c r="R22" s="78">
        <f t="shared" si="7"/>
        <v>0</v>
      </c>
      <c r="S22" s="78">
        <f t="shared" si="7"/>
        <v>118</v>
      </c>
      <c r="T22" s="78">
        <f t="shared" si="7"/>
        <v>120</v>
      </c>
      <c r="U22" s="77" t="s">
        <v>9</v>
      </c>
      <c r="V22" s="77">
        <f aca="true" t="shared" si="8" ref="V22:AD22">SUM(V9,V11,V17)</f>
        <v>32</v>
      </c>
      <c r="W22" s="77">
        <f t="shared" si="8"/>
        <v>83</v>
      </c>
      <c r="X22" s="77">
        <f t="shared" si="8"/>
        <v>68</v>
      </c>
      <c r="Y22" s="77">
        <f t="shared" si="8"/>
        <v>132</v>
      </c>
      <c r="Z22" s="77">
        <f t="shared" si="8"/>
        <v>60</v>
      </c>
      <c r="AA22" s="77">
        <f t="shared" si="8"/>
        <v>260</v>
      </c>
      <c r="AB22" s="77">
        <f t="shared" si="8"/>
        <v>423</v>
      </c>
      <c r="AC22" s="77">
        <f t="shared" si="8"/>
        <v>301</v>
      </c>
      <c r="AD22" s="77">
        <f t="shared" si="8"/>
        <v>1359</v>
      </c>
      <c r="AE22" s="38">
        <f>AD22*100/AD23</f>
        <v>104.6995377503852</v>
      </c>
      <c r="AF22" s="39" t="s">
        <v>32</v>
      </c>
      <c r="AG22" s="40" t="s">
        <v>34</v>
      </c>
    </row>
    <row r="23" spans="1:33" ht="11.25" customHeight="1">
      <c r="A23" s="46"/>
      <c r="B23" s="46"/>
      <c r="C23" s="46"/>
      <c r="D23" s="46"/>
      <c r="E23" s="46"/>
      <c r="F23" s="46"/>
      <c r="G23" s="46"/>
      <c r="H23" s="46"/>
      <c r="I23" s="46"/>
      <c r="J23" s="39"/>
      <c r="K23" s="46"/>
      <c r="L23" s="46"/>
      <c r="M23" s="46"/>
      <c r="N23" s="46"/>
      <c r="O23" s="46"/>
      <c r="P23" s="46"/>
      <c r="Q23" s="46"/>
      <c r="R23" s="46"/>
      <c r="S23" s="46"/>
      <c r="T23" s="39"/>
      <c r="U23" s="50" t="s">
        <v>10</v>
      </c>
      <c r="V23" s="50">
        <v>30</v>
      </c>
      <c r="W23" s="50">
        <v>96</v>
      </c>
      <c r="X23" s="50">
        <v>60</v>
      </c>
      <c r="Y23" s="50">
        <v>90</v>
      </c>
      <c r="Z23" s="50">
        <v>60</v>
      </c>
      <c r="AA23" s="50">
        <v>260</v>
      </c>
      <c r="AB23" s="50">
        <v>410</v>
      </c>
      <c r="AC23" s="50">
        <v>292</v>
      </c>
      <c r="AD23" s="51">
        <f>SUM(V23:AC23)</f>
        <v>1298</v>
      </c>
      <c r="AE23" s="38">
        <f>AD23*100/AD22</f>
        <v>95.51140544518027</v>
      </c>
      <c r="AF23" s="39" t="s">
        <v>32</v>
      </c>
      <c r="AG23" s="40" t="s">
        <v>33</v>
      </c>
    </row>
    <row r="24" spans="1:33" ht="11.25" customHeight="1">
      <c r="A24" s="46"/>
      <c r="B24" s="46"/>
      <c r="C24" s="46"/>
      <c r="D24" s="46"/>
      <c r="E24" s="46"/>
      <c r="F24" s="46"/>
      <c r="G24" s="46"/>
      <c r="H24" s="46"/>
      <c r="I24" s="46"/>
      <c r="J24" s="39"/>
      <c r="K24" s="46"/>
      <c r="L24" s="46"/>
      <c r="M24" s="46"/>
      <c r="N24" s="46"/>
      <c r="O24" s="46"/>
      <c r="P24" s="46"/>
      <c r="Q24" s="46"/>
      <c r="R24" s="46"/>
      <c r="S24" s="46"/>
      <c r="T24" s="39"/>
      <c r="U24" s="35" t="s">
        <v>18</v>
      </c>
      <c r="V24" s="35">
        <v>1</v>
      </c>
      <c r="W24" s="35"/>
      <c r="X24" s="35">
        <v>0</v>
      </c>
      <c r="Y24" s="35"/>
      <c r="Z24" s="35">
        <v>3</v>
      </c>
      <c r="AA24" s="35">
        <v>1</v>
      </c>
      <c r="AB24" s="35"/>
      <c r="AC24" s="35">
        <v>9</v>
      </c>
      <c r="AD24" s="34">
        <f>SUM(V24:AC24)</f>
        <v>14</v>
      </c>
      <c r="AE24" s="66">
        <f>AD24*100/AD22</f>
        <v>1.030169242089772</v>
      </c>
      <c r="AF24" s="55" t="s">
        <v>32</v>
      </c>
      <c r="AG24" s="44" t="s">
        <v>33</v>
      </c>
    </row>
    <row r="25" spans="1:33" ht="11.25" customHeight="1">
      <c r="A25" s="52"/>
      <c r="B25" s="52"/>
      <c r="C25" s="52"/>
      <c r="D25" s="52"/>
      <c r="E25" s="52"/>
      <c r="F25" s="52"/>
      <c r="G25" s="52"/>
      <c r="H25" s="52"/>
      <c r="I25" s="52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77" t="s">
        <v>22</v>
      </c>
      <c r="V25" s="79">
        <v>1</v>
      </c>
      <c r="W25" s="79">
        <v>3</v>
      </c>
      <c r="X25" s="79">
        <v>2</v>
      </c>
      <c r="Y25" s="79"/>
      <c r="Z25" s="79">
        <v>2</v>
      </c>
      <c r="AA25" s="79">
        <v>8</v>
      </c>
      <c r="AB25" s="79">
        <v>13</v>
      </c>
      <c r="AC25" s="79">
        <v>9</v>
      </c>
      <c r="AD25" s="80">
        <f>SUM(V25:AC25)</f>
        <v>38</v>
      </c>
      <c r="AE25" s="54"/>
      <c r="AF25" s="55"/>
      <c r="AG25" s="44"/>
    </row>
    <row r="26" spans="1:33" ht="11.25" customHeight="1">
      <c r="A26" s="52"/>
      <c r="B26" s="52"/>
      <c r="C26" s="52"/>
      <c r="D26" s="52"/>
      <c r="E26" s="52"/>
      <c r="F26" s="52"/>
      <c r="G26" s="52"/>
      <c r="H26" s="52"/>
      <c r="I26" s="52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89"/>
      <c r="V26" s="89"/>
      <c r="W26" s="89"/>
      <c r="X26" s="89"/>
      <c r="Y26" s="89"/>
      <c r="Z26" s="89"/>
      <c r="AA26" s="89"/>
      <c r="AB26" s="89"/>
      <c r="AC26" s="89"/>
      <c r="AD26" s="90"/>
      <c r="AE26" s="88"/>
      <c r="AF26" s="39"/>
      <c r="AG26" s="39"/>
    </row>
    <row r="27" spans="1:33" ht="11.25" customHeight="1" thickBot="1">
      <c r="A27" s="52"/>
      <c r="B27" s="52"/>
      <c r="C27" s="52"/>
      <c r="D27" s="52"/>
      <c r="E27" s="52"/>
      <c r="F27" s="52"/>
      <c r="G27" s="52"/>
      <c r="H27" s="52"/>
      <c r="I27" s="52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89"/>
      <c r="V27" s="89"/>
      <c r="W27" s="89"/>
      <c r="X27" s="89"/>
      <c r="Y27" s="89"/>
      <c r="Z27" s="89"/>
      <c r="AA27" s="89"/>
      <c r="AB27" s="89"/>
      <c r="AC27" s="89"/>
      <c r="AD27" s="90"/>
      <c r="AE27" s="88"/>
      <c r="AF27" s="39"/>
      <c r="AG27" s="39"/>
    </row>
    <row r="28" spans="1:19" ht="11.25" customHeight="1" thickBot="1">
      <c r="A28" s="30" t="s">
        <v>38</v>
      </c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33" ht="11.25" customHeight="1">
      <c r="A29" s="81" t="s">
        <v>13</v>
      </c>
      <c r="B29" s="9" t="s">
        <v>23</v>
      </c>
      <c r="C29" s="9" t="s">
        <v>24</v>
      </c>
      <c r="D29" s="9" t="s">
        <v>25</v>
      </c>
      <c r="E29" s="9" t="s">
        <v>26</v>
      </c>
      <c r="F29" s="9" t="s">
        <v>27</v>
      </c>
      <c r="G29" s="9" t="s">
        <v>28</v>
      </c>
      <c r="H29" s="9" t="s">
        <v>29</v>
      </c>
      <c r="I29" s="9" t="s">
        <v>30</v>
      </c>
      <c r="J29" s="82" t="s">
        <v>31</v>
      </c>
      <c r="K29" s="77" t="s">
        <v>14</v>
      </c>
      <c r="L29" s="78" t="s">
        <v>23</v>
      </c>
      <c r="M29" s="78" t="s">
        <v>24</v>
      </c>
      <c r="N29" s="78" t="s">
        <v>25</v>
      </c>
      <c r="O29" s="78" t="s">
        <v>26</v>
      </c>
      <c r="P29" s="78" t="s">
        <v>27</v>
      </c>
      <c r="Q29" s="78" t="s">
        <v>28</v>
      </c>
      <c r="R29" s="78" t="s">
        <v>29</v>
      </c>
      <c r="S29" s="78" t="s">
        <v>30</v>
      </c>
      <c r="T29" s="82" t="s">
        <v>31</v>
      </c>
      <c r="U29" s="77" t="s">
        <v>5</v>
      </c>
      <c r="V29" s="77" t="s">
        <v>23</v>
      </c>
      <c r="W29" s="77" t="s">
        <v>24</v>
      </c>
      <c r="X29" s="77" t="s">
        <v>25</v>
      </c>
      <c r="Y29" s="77" t="s">
        <v>26</v>
      </c>
      <c r="Z29" s="77" t="s">
        <v>27</v>
      </c>
      <c r="AA29" s="77" t="s">
        <v>28</v>
      </c>
      <c r="AB29" s="77" t="s">
        <v>29</v>
      </c>
      <c r="AC29" s="77" t="s">
        <v>30</v>
      </c>
      <c r="AD29" s="83" t="s">
        <v>31</v>
      </c>
      <c r="AE29" s="84" t="s">
        <v>36</v>
      </c>
      <c r="AF29" s="85"/>
      <c r="AG29" s="86"/>
    </row>
    <row r="30" spans="1:33" ht="11.25" customHeight="1">
      <c r="A30" s="31" t="s">
        <v>0</v>
      </c>
      <c r="B30" s="32">
        <v>168</v>
      </c>
      <c r="C30" s="33">
        <v>72</v>
      </c>
      <c r="D30" s="33">
        <v>22</v>
      </c>
      <c r="E30" s="33">
        <v>165</v>
      </c>
      <c r="F30" s="33">
        <v>253</v>
      </c>
      <c r="G30" s="33">
        <v>277</v>
      </c>
      <c r="H30" s="33">
        <v>168</v>
      </c>
      <c r="I30" s="33">
        <v>529</v>
      </c>
      <c r="J30" s="108">
        <f>SUM(B30:I30)</f>
        <v>1654</v>
      </c>
      <c r="K30" s="35" t="s">
        <v>21</v>
      </c>
      <c r="L30" s="36"/>
      <c r="M30" s="36">
        <v>31</v>
      </c>
      <c r="N30" s="36">
        <v>5</v>
      </c>
      <c r="O30" s="36"/>
      <c r="P30" s="36">
        <v>62</v>
      </c>
      <c r="Q30" s="36">
        <v>8</v>
      </c>
      <c r="R30" s="36"/>
      <c r="S30" s="36">
        <v>41</v>
      </c>
      <c r="T30" s="37">
        <f>SUM(L30:S30)</f>
        <v>147</v>
      </c>
      <c r="U30" s="31" t="s">
        <v>0</v>
      </c>
      <c r="V30" s="31">
        <f aca="true" t="shared" si="9" ref="V30:AC30">SUM(B30,L30)</f>
        <v>168</v>
      </c>
      <c r="W30" s="31">
        <f t="shared" si="9"/>
        <v>103</v>
      </c>
      <c r="X30" s="31">
        <f t="shared" si="9"/>
        <v>27</v>
      </c>
      <c r="Y30" s="31">
        <f t="shared" si="9"/>
        <v>165</v>
      </c>
      <c r="Z30" s="31">
        <f t="shared" si="9"/>
        <v>315</v>
      </c>
      <c r="AA30" s="31">
        <f t="shared" si="9"/>
        <v>285</v>
      </c>
      <c r="AB30" s="31">
        <f t="shared" si="9"/>
        <v>168</v>
      </c>
      <c r="AC30" s="31">
        <f t="shared" si="9"/>
        <v>570</v>
      </c>
      <c r="AD30" s="103">
        <f>SUM(V30:AC30)</f>
        <v>1801</v>
      </c>
      <c r="AE30" s="120">
        <f>AD30*100/AD45</f>
        <v>117.40547588005215</v>
      </c>
      <c r="AF30" s="122" t="s">
        <v>32</v>
      </c>
      <c r="AG30" s="114" t="s">
        <v>33</v>
      </c>
    </row>
    <row r="31" spans="1:33" ht="11.25" customHeight="1">
      <c r="A31" s="41" t="s">
        <v>20</v>
      </c>
      <c r="B31" s="42"/>
      <c r="C31" s="43"/>
      <c r="D31" s="43"/>
      <c r="E31" s="43"/>
      <c r="F31" s="43"/>
      <c r="G31" s="43"/>
      <c r="H31" s="43"/>
      <c r="I31" s="43"/>
      <c r="J31" s="109"/>
      <c r="K31" s="45" t="s">
        <v>17</v>
      </c>
      <c r="L31" s="46"/>
      <c r="M31" s="46">
        <v>5</v>
      </c>
      <c r="N31" s="46">
        <v>4</v>
      </c>
      <c r="O31" s="46"/>
      <c r="P31" s="46">
        <v>26</v>
      </c>
      <c r="Q31" s="46">
        <v>1</v>
      </c>
      <c r="R31" s="46"/>
      <c r="S31" s="46">
        <v>42</v>
      </c>
      <c r="T31" s="37">
        <f>SUM(L31:S31)</f>
        <v>78</v>
      </c>
      <c r="U31" s="41" t="s">
        <v>20</v>
      </c>
      <c r="V31" s="41"/>
      <c r="W31" s="41"/>
      <c r="X31" s="41"/>
      <c r="Y31" s="41"/>
      <c r="Z31" s="41"/>
      <c r="AA31" s="41"/>
      <c r="AB31" s="41"/>
      <c r="AC31" s="41"/>
      <c r="AD31" s="104"/>
      <c r="AE31" s="121"/>
      <c r="AF31" s="123"/>
      <c r="AG31" s="115"/>
    </row>
    <row r="32" spans="1:33" ht="11.25" customHeight="1">
      <c r="A32" s="31" t="s">
        <v>1</v>
      </c>
      <c r="B32" s="33">
        <v>62</v>
      </c>
      <c r="C32" s="33">
        <v>14</v>
      </c>
      <c r="D32" s="33">
        <v>0</v>
      </c>
      <c r="E32" s="33">
        <v>40</v>
      </c>
      <c r="F32" s="33">
        <v>84</v>
      </c>
      <c r="G32" s="33">
        <v>128</v>
      </c>
      <c r="H32" s="33"/>
      <c r="I32" s="33">
        <v>120</v>
      </c>
      <c r="J32" s="108">
        <f>SUM(B32:I32)</f>
        <v>448</v>
      </c>
      <c r="K32" s="31" t="s">
        <v>1</v>
      </c>
      <c r="L32" s="33"/>
      <c r="M32" s="33">
        <v>28</v>
      </c>
      <c r="N32" s="33">
        <v>0</v>
      </c>
      <c r="O32" s="33"/>
      <c r="P32" s="33">
        <v>13</v>
      </c>
      <c r="Q32" s="33">
        <v>0</v>
      </c>
      <c r="R32" s="33"/>
      <c r="S32" s="33">
        <v>10</v>
      </c>
      <c r="T32" s="108">
        <f>SUM(L32:S32)</f>
        <v>51</v>
      </c>
      <c r="U32" s="31" t="s">
        <v>1</v>
      </c>
      <c r="V32" s="31">
        <f aca="true" t="shared" si="10" ref="V32:AC32">SUM(B32,L32)</f>
        <v>62</v>
      </c>
      <c r="W32" s="31">
        <f t="shared" si="10"/>
        <v>42</v>
      </c>
      <c r="X32" s="31">
        <f t="shared" si="10"/>
        <v>0</v>
      </c>
      <c r="Y32" s="31">
        <f t="shared" si="10"/>
        <v>40</v>
      </c>
      <c r="Z32" s="31">
        <f t="shared" si="10"/>
        <v>97</v>
      </c>
      <c r="AA32" s="31">
        <f t="shared" si="10"/>
        <v>128</v>
      </c>
      <c r="AB32" s="31">
        <f t="shared" si="10"/>
        <v>0</v>
      </c>
      <c r="AC32" s="31">
        <f t="shared" si="10"/>
        <v>130</v>
      </c>
      <c r="AD32" s="103">
        <f>SUM(V32:AC32)</f>
        <v>499</v>
      </c>
      <c r="AE32" s="118">
        <f>AD32*100/AD45</f>
        <v>32.529335071707955</v>
      </c>
      <c r="AF32" s="116" t="s">
        <v>32</v>
      </c>
      <c r="AG32" s="98" t="s">
        <v>33</v>
      </c>
    </row>
    <row r="33" spans="1:33" ht="11.25" customHeight="1">
      <c r="A33" s="41" t="s">
        <v>4</v>
      </c>
      <c r="B33" s="43"/>
      <c r="C33" s="43"/>
      <c r="D33" s="43"/>
      <c r="E33" s="43"/>
      <c r="F33" s="43"/>
      <c r="G33" s="43"/>
      <c r="H33" s="43"/>
      <c r="I33" s="43"/>
      <c r="J33" s="109"/>
      <c r="K33" s="41" t="s">
        <v>4</v>
      </c>
      <c r="L33" s="43"/>
      <c r="M33" s="43"/>
      <c r="N33" s="43"/>
      <c r="O33" s="43"/>
      <c r="P33" s="43"/>
      <c r="Q33" s="43"/>
      <c r="R33" s="43"/>
      <c r="S33" s="43"/>
      <c r="T33" s="109"/>
      <c r="U33" s="41" t="s">
        <v>4</v>
      </c>
      <c r="V33" s="41"/>
      <c r="W33" s="41"/>
      <c r="X33" s="41"/>
      <c r="Y33" s="41"/>
      <c r="Z33" s="41"/>
      <c r="AA33" s="41"/>
      <c r="AB33" s="41"/>
      <c r="AC33" s="41"/>
      <c r="AD33" s="104"/>
      <c r="AE33" s="119"/>
      <c r="AF33" s="117"/>
      <c r="AG33" s="99"/>
    </row>
    <row r="34" spans="1:33" ht="11.25" customHeight="1">
      <c r="A34" s="31" t="s">
        <v>2</v>
      </c>
      <c r="B34" s="33">
        <v>74</v>
      </c>
      <c r="C34" s="33">
        <v>45</v>
      </c>
      <c r="D34" s="33">
        <v>15</v>
      </c>
      <c r="E34" s="33">
        <v>74</v>
      </c>
      <c r="F34" s="33">
        <v>99</v>
      </c>
      <c r="G34" s="33">
        <v>128</v>
      </c>
      <c r="H34" s="33">
        <v>140</v>
      </c>
      <c r="I34" s="33">
        <v>345</v>
      </c>
      <c r="J34" s="108">
        <f>SUM(B34:I34)</f>
        <v>920</v>
      </c>
      <c r="K34" s="31" t="s">
        <v>2</v>
      </c>
      <c r="L34" s="33"/>
      <c r="M34" s="33">
        <v>3</v>
      </c>
      <c r="N34" s="33">
        <v>2</v>
      </c>
      <c r="O34" s="33"/>
      <c r="P34" s="33">
        <v>31</v>
      </c>
      <c r="Q34" s="33">
        <v>8</v>
      </c>
      <c r="R34" s="33"/>
      <c r="S34" s="33">
        <v>21</v>
      </c>
      <c r="T34" s="108">
        <f>SUM(L34:S34)</f>
        <v>65</v>
      </c>
      <c r="U34" s="31" t="s">
        <v>2</v>
      </c>
      <c r="V34" s="31">
        <f aca="true" t="shared" si="11" ref="V34:AC34">SUM(B34,L34)</f>
        <v>74</v>
      </c>
      <c r="W34" s="31">
        <f t="shared" si="11"/>
        <v>48</v>
      </c>
      <c r="X34" s="31">
        <f t="shared" si="11"/>
        <v>17</v>
      </c>
      <c r="Y34" s="31">
        <f t="shared" si="11"/>
        <v>74</v>
      </c>
      <c r="Z34" s="31">
        <f t="shared" si="11"/>
        <v>130</v>
      </c>
      <c r="AA34" s="31">
        <f t="shared" si="11"/>
        <v>136</v>
      </c>
      <c r="AB34" s="31">
        <f t="shared" si="11"/>
        <v>140</v>
      </c>
      <c r="AC34" s="31">
        <f t="shared" si="11"/>
        <v>366</v>
      </c>
      <c r="AD34" s="103">
        <f>SUM(V34:AC34)</f>
        <v>985</v>
      </c>
      <c r="AE34" s="118">
        <f>AD34*100/AD45</f>
        <v>64.21121251629727</v>
      </c>
      <c r="AF34" s="116" t="s">
        <v>32</v>
      </c>
      <c r="AG34" s="112" t="s">
        <v>33</v>
      </c>
    </row>
    <row r="35" spans="1:33" ht="11.25" customHeight="1">
      <c r="A35" s="41" t="s">
        <v>6</v>
      </c>
      <c r="B35" s="43"/>
      <c r="C35" s="43"/>
      <c r="D35" s="43"/>
      <c r="E35" s="43"/>
      <c r="F35" s="43"/>
      <c r="G35" s="43"/>
      <c r="H35" s="43"/>
      <c r="I35" s="43"/>
      <c r="J35" s="109"/>
      <c r="K35" s="41" t="s">
        <v>6</v>
      </c>
      <c r="L35" s="43"/>
      <c r="M35" s="43"/>
      <c r="N35" s="43"/>
      <c r="O35" s="43"/>
      <c r="P35" s="43"/>
      <c r="Q35" s="43"/>
      <c r="R35" s="43"/>
      <c r="S35" s="43"/>
      <c r="T35" s="109"/>
      <c r="U35" s="41" t="s">
        <v>6</v>
      </c>
      <c r="V35" s="41"/>
      <c r="W35" s="41"/>
      <c r="X35" s="41"/>
      <c r="Y35" s="41"/>
      <c r="Z35" s="41"/>
      <c r="AA35" s="41"/>
      <c r="AB35" s="41"/>
      <c r="AC35" s="41"/>
      <c r="AD35" s="104"/>
      <c r="AE35" s="119"/>
      <c r="AF35" s="117"/>
      <c r="AG35" s="113"/>
    </row>
    <row r="36" spans="1:33" ht="11.25" customHeight="1">
      <c r="A36" s="31" t="s">
        <v>3</v>
      </c>
      <c r="B36" s="33">
        <v>2</v>
      </c>
      <c r="C36" s="33">
        <v>13</v>
      </c>
      <c r="D36" s="33">
        <v>7</v>
      </c>
      <c r="E36" s="33">
        <v>15</v>
      </c>
      <c r="F36" s="33">
        <v>51</v>
      </c>
      <c r="G36" s="33">
        <v>9</v>
      </c>
      <c r="H36" s="33">
        <v>2</v>
      </c>
      <c r="I36" s="33">
        <v>44</v>
      </c>
      <c r="J36" s="108">
        <f>SUM(B36:I36)</f>
        <v>143</v>
      </c>
      <c r="K36" s="31" t="s">
        <v>3</v>
      </c>
      <c r="L36" s="33"/>
      <c r="M36" s="33">
        <v>0</v>
      </c>
      <c r="N36" s="33">
        <v>0</v>
      </c>
      <c r="O36" s="33"/>
      <c r="P36" s="33">
        <v>7</v>
      </c>
      <c r="Q36" s="33">
        <v>0</v>
      </c>
      <c r="R36" s="33"/>
      <c r="S36" s="33">
        <v>1</v>
      </c>
      <c r="T36" s="108">
        <f>SUM(L36:S36)</f>
        <v>8</v>
      </c>
      <c r="U36" s="31" t="s">
        <v>3</v>
      </c>
      <c r="V36" s="31">
        <f aca="true" t="shared" si="12" ref="V36:AC36">SUM(B36,L36)</f>
        <v>2</v>
      </c>
      <c r="W36" s="31">
        <f t="shared" si="12"/>
        <v>13</v>
      </c>
      <c r="X36" s="31">
        <f t="shared" si="12"/>
        <v>7</v>
      </c>
      <c r="Y36" s="31">
        <f t="shared" si="12"/>
        <v>15</v>
      </c>
      <c r="Z36" s="31">
        <f t="shared" si="12"/>
        <v>58</v>
      </c>
      <c r="AA36" s="31">
        <f t="shared" si="12"/>
        <v>9</v>
      </c>
      <c r="AB36" s="31">
        <f t="shared" si="12"/>
        <v>2</v>
      </c>
      <c r="AC36" s="31">
        <f t="shared" si="12"/>
        <v>45</v>
      </c>
      <c r="AD36" s="103">
        <f>SUM(V36:AC36)</f>
        <v>151</v>
      </c>
      <c r="AE36" s="100">
        <f>AD36*100/AD30</f>
        <v>8.38423098278734</v>
      </c>
      <c r="AF36" s="102" t="s">
        <v>32</v>
      </c>
      <c r="AG36" s="60" t="s">
        <v>42</v>
      </c>
    </row>
    <row r="37" spans="1:33" ht="11.25" customHeight="1">
      <c r="A37" s="41" t="s">
        <v>7</v>
      </c>
      <c r="B37" s="43"/>
      <c r="C37" s="43"/>
      <c r="D37" s="43"/>
      <c r="E37" s="43"/>
      <c r="F37" s="43"/>
      <c r="G37" s="43"/>
      <c r="H37" s="43"/>
      <c r="I37" s="43"/>
      <c r="J37" s="109"/>
      <c r="K37" s="41" t="s">
        <v>7</v>
      </c>
      <c r="L37" s="43"/>
      <c r="M37" s="43"/>
      <c r="N37" s="43"/>
      <c r="O37" s="43"/>
      <c r="P37" s="43"/>
      <c r="Q37" s="43"/>
      <c r="R37" s="43"/>
      <c r="S37" s="43"/>
      <c r="T37" s="109"/>
      <c r="U37" s="41" t="s">
        <v>7</v>
      </c>
      <c r="V37" s="41"/>
      <c r="W37" s="41"/>
      <c r="X37" s="41"/>
      <c r="Y37" s="41"/>
      <c r="Z37" s="41"/>
      <c r="AA37" s="41"/>
      <c r="AB37" s="41"/>
      <c r="AC37" s="41"/>
      <c r="AD37" s="104"/>
      <c r="AE37" s="101"/>
      <c r="AF37" s="95"/>
      <c r="AG37" s="65" t="s">
        <v>43</v>
      </c>
    </row>
    <row r="38" spans="1:33" ht="11.25" customHeight="1">
      <c r="A38" s="45" t="s">
        <v>3</v>
      </c>
      <c r="B38" s="46">
        <v>30</v>
      </c>
      <c r="C38" s="46">
        <v>0</v>
      </c>
      <c r="D38" s="46">
        <v>0</v>
      </c>
      <c r="E38" s="46">
        <v>16</v>
      </c>
      <c r="F38" s="46">
        <v>19</v>
      </c>
      <c r="G38" s="46">
        <v>11</v>
      </c>
      <c r="H38" s="46">
        <v>26</v>
      </c>
      <c r="I38" s="46">
        <v>38</v>
      </c>
      <c r="J38" s="108">
        <f>SUM(B38:I38)</f>
        <v>140</v>
      </c>
      <c r="K38" s="45" t="s">
        <v>3</v>
      </c>
      <c r="L38" s="46"/>
      <c r="M38" s="46">
        <v>0</v>
      </c>
      <c r="N38" s="46">
        <v>0</v>
      </c>
      <c r="O38" s="46"/>
      <c r="P38" s="46">
        <v>11</v>
      </c>
      <c r="Q38" s="46">
        <v>0</v>
      </c>
      <c r="R38" s="46"/>
      <c r="S38" s="46">
        <v>9</v>
      </c>
      <c r="T38" s="108">
        <f>SUM(L38:S38)</f>
        <v>20</v>
      </c>
      <c r="U38" s="45" t="s">
        <v>3</v>
      </c>
      <c r="V38" s="31">
        <f aca="true" t="shared" si="13" ref="V38:AC38">SUM(B38,L38)</f>
        <v>30</v>
      </c>
      <c r="W38" s="31">
        <f t="shared" si="13"/>
        <v>0</v>
      </c>
      <c r="X38" s="31">
        <f t="shared" si="13"/>
        <v>0</v>
      </c>
      <c r="Y38" s="31">
        <f t="shared" si="13"/>
        <v>16</v>
      </c>
      <c r="Z38" s="31">
        <f t="shared" si="13"/>
        <v>30</v>
      </c>
      <c r="AA38" s="31">
        <f t="shared" si="13"/>
        <v>11</v>
      </c>
      <c r="AB38" s="31">
        <f t="shared" si="13"/>
        <v>26</v>
      </c>
      <c r="AC38" s="31">
        <f t="shared" si="13"/>
        <v>47</v>
      </c>
      <c r="AD38" s="103">
        <f>SUM(V38:AC38)</f>
        <v>160</v>
      </c>
      <c r="AE38" s="100">
        <f>AD38*100/AD30</f>
        <v>8.883953359244863</v>
      </c>
      <c r="AF38" s="110" t="s">
        <v>32</v>
      </c>
      <c r="AG38" s="60" t="s">
        <v>41</v>
      </c>
    </row>
    <row r="39" spans="1:33" ht="11.25" customHeight="1">
      <c r="A39" s="45" t="s">
        <v>8</v>
      </c>
      <c r="B39" s="46"/>
      <c r="C39" s="46"/>
      <c r="D39" s="46"/>
      <c r="E39" s="46"/>
      <c r="F39" s="46"/>
      <c r="G39" s="46"/>
      <c r="H39" s="46"/>
      <c r="I39" s="46"/>
      <c r="J39" s="109"/>
      <c r="K39" s="45" t="s">
        <v>8</v>
      </c>
      <c r="L39" s="46"/>
      <c r="M39" s="46"/>
      <c r="N39" s="46"/>
      <c r="O39" s="46"/>
      <c r="P39" s="46"/>
      <c r="Q39" s="46"/>
      <c r="R39" s="46"/>
      <c r="S39" s="46"/>
      <c r="T39" s="109"/>
      <c r="U39" s="45" t="s">
        <v>8</v>
      </c>
      <c r="V39" s="41"/>
      <c r="W39" s="41"/>
      <c r="X39" s="41"/>
      <c r="Y39" s="41"/>
      <c r="Z39" s="41"/>
      <c r="AA39" s="41"/>
      <c r="AB39" s="41"/>
      <c r="AC39" s="41"/>
      <c r="AD39" s="104"/>
      <c r="AE39" s="101"/>
      <c r="AF39" s="111"/>
      <c r="AG39" s="65" t="s">
        <v>40</v>
      </c>
    </row>
    <row r="40" spans="1:33" ht="11.25" customHeight="1">
      <c r="A40" s="31" t="s">
        <v>11</v>
      </c>
      <c r="B40" s="33">
        <v>0</v>
      </c>
      <c r="C40" s="33">
        <v>0</v>
      </c>
      <c r="D40" s="33">
        <v>0</v>
      </c>
      <c r="E40" s="33">
        <v>20</v>
      </c>
      <c r="F40" s="33"/>
      <c r="G40" s="33">
        <v>0</v>
      </c>
      <c r="H40" s="33">
        <v>10</v>
      </c>
      <c r="I40" s="33">
        <v>15</v>
      </c>
      <c r="J40" s="59">
        <f>SUM(B40:I40)</f>
        <v>45</v>
      </c>
      <c r="K40" s="31" t="s">
        <v>11</v>
      </c>
      <c r="L40" s="33"/>
      <c r="M40" s="33">
        <v>0</v>
      </c>
      <c r="N40" s="33">
        <v>0</v>
      </c>
      <c r="O40" s="33"/>
      <c r="P40" s="33">
        <v>3</v>
      </c>
      <c r="Q40" s="33">
        <v>0</v>
      </c>
      <c r="R40" s="33"/>
      <c r="S40" s="33">
        <v>2</v>
      </c>
      <c r="T40" s="59">
        <f>SUM(L40:S40)</f>
        <v>5</v>
      </c>
      <c r="U40" s="31" t="s">
        <v>11</v>
      </c>
      <c r="V40" s="31">
        <f aca="true" t="shared" si="14" ref="V40:AC44">SUM(B40,L40)</f>
        <v>0</v>
      </c>
      <c r="W40" s="31">
        <f t="shared" si="14"/>
        <v>0</v>
      </c>
      <c r="X40" s="31">
        <f t="shared" si="14"/>
        <v>0</v>
      </c>
      <c r="Y40" s="31">
        <f t="shared" si="14"/>
        <v>20</v>
      </c>
      <c r="Z40" s="31">
        <f t="shared" si="14"/>
        <v>3</v>
      </c>
      <c r="AA40" s="31">
        <f t="shared" si="14"/>
        <v>0</v>
      </c>
      <c r="AB40" s="31">
        <f t="shared" si="14"/>
        <v>10</v>
      </c>
      <c r="AC40" s="31">
        <f t="shared" si="14"/>
        <v>17</v>
      </c>
      <c r="AD40" s="59">
        <f>SUM(V40:AC40)</f>
        <v>50</v>
      </c>
      <c r="AE40" s="47">
        <f>AD40*100/AD45</f>
        <v>3.259452411994785</v>
      </c>
      <c r="AF40" s="48" t="s">
        <v>32</v>
      </c>
      <c r="AG40" s="49" t="s">
        <v>33</v>
      </c>
    </row>
    <row r="41" spans="1:33" ht="11.25" customHeight="1">
      <c r="A41" s="45" t="s">
        <v>19</v>
      </c>
      <c r="B41" s="46"/>
      <c r="C41" s="46"/>
      <c r="D41" s="46"/>
      <c r="E41" s="46">
        <v>20</v>
      </c>
      <c r="F41" s="46"/>
      <c r="G41" s="46"/>
      <c r="H41" s="46"/>
      <c r="I41" s="46">
        <v>15</v>
      </c>
      <c r="J41" s="40">
        <f>SUM(B41:I41)</f>
        <v>35</v>
      </c>
      <c r="K41" s="45" t="s">
        <v>19</v>
      </c>
      <c r="L41" s="46"/>
      <c r="M41" s="46"/>
      <c r="N41" s="46"/>
      <c r="O41" s="46"/>
      <c r="P41" s="46"/>
      <c r="Q41" s="46"/>
      <c r="R41" s="46"/>
      <c r="S41" s="46">
        <v>2</v>
      </c>
      <c r="T41" s="40">
        <f>SUM(L41:S41)</f>
        <v>2</v>
      </c>
      <c r="U41" s="45" t="s">
        <v>19</v>
      </c>
      <c r="V41" s="45">
        <f t="shared" si="14"/>
        <v>0</v>
      </c>
      <c r="W41" s="45">
        <f t="shared" si="14"/>
        <v>0</v>
      </c>
      <c r="X41" s="45">
        <f t="shared" si="14"/>
        <v>0</v>
      </c>
      <c r="Y41" s="45">
        <f t="shared" si="14"/>
        <v>20</v>
      </c>
      <c r="Z41" s="45">
        <f t="shared" si="14"/>
        <v>0</v>
      </c>
      <c r="AA41" s="45">
        <f t="shared" si="14"/>
        <v>0</v>
      </c>
      <c r="AB41" s="45">
        <f t="shared" si="14"/>
        <v>0</v>
      </c>
      <c r="AC41" s="45">
        <f t="shared" si="14"/>
        <v>17</v>
      </c>
      <c r="AD41" s="40">
        <f>SUM(V41:AC41)</f>
        <v>37</v>
      </c>
      <c r="AE41" s="38">
        <f>AD41*100/AD40</f>
        <v>74</v>
      </c>
      <c r="AF41" s="39" t="s">
        <v>32</v>
      </c>
      <c r="AG41" s="40" t="s">
        <v>35</v>
      </c>
    </row>
    <row r="42" spans="1:33" ht="11.25" customHeight="1">
      <c r="A42" s="45" t="s">
        <v>12</v>
      </c>
      <c r="B42" s="46"/>
      <c r="C42" s="46"/>
      <c r="D42" s="46"/>
      <c r="E42" s="46"/>
      <c r="F42" s="46"/>
      <c r="G42" s="46"/>
      <c r="H42" s="46"/>
      <c r="I42" s="46"/>
      <c r="J42" s="40">
        <f>SUM(B42:I42)</f>
        <v>0</v>
      </c>
      <c r="K42" s="45" t="s">
        <v>12</v>
      </c>
      <c r="L42" s="46"/>
      <c r="M42" s="46"/>
      <c r="N42" s="46"/>
      <c r="O42" s="46"/>
      <c r="P42" s="46">
        <v>3</v>
      </c>
      <c r="Q42" s="46"/>
      <c r="R42" s="46"/>
      <c r="S42" s="46"/>
      <c r="T42" s="40">
        <f>SUM(L42:S42)</f>
        <v>3</v>
      </c>
      <c r="U42" s="45" t="s">
        <v>12</v>
      </c>
      <c r="V42" s="45">
        <f t="shared" si="14"/>
        <v>0</v>
      </c>
      <c r="W42" s="45">
        <f t="shared" si="14"/>
        <v>0</v>
      </c>
      <c r="X42" s="45">
        <f t="shared" si="14"/>
        <v>0</v>
      </c>
      <c r="Y42" s="45">
        <f t="shared" si="14"/>
        <v>0</v>
      </c>
      <c r="Z42" s="45">
        <f t="shared" si="14"/>
        <v>3</v>
      </c>
      <c r="AA42" s="45">
        <f t="shared" si="14"/>
        <v>0</v>
      </c>
      <c r="AB42" s="45">
        <f t="shared" si="14"/>
        <v>0</v>
      </c>
      <c r="AC42" s="45">
        <f t="shared" si="14"/>
        <v>0</v>
      </c>
      <c r="AD42" s="40">
        <f>SUM(V42:AC42)</f>
        <v>3</v>
      </c>
      <c r="AE42" s="38">
        <f>AD42*100/AD40</f>
        <v>6</v>
      </c>
      <c r="AF42" s="39" t="s">
        <v>32</v>
      </c>
      <c r="AG42" s="40" t="s">
        <v>35</v>
      </c>
    </row>
    <row r="43" spans="1:33" ht="11.25" customHeight="1">
      <c r="A43" s="41" t="s">
        <v>15</v>
      </c>
      <c r="B43" s="43"/>
      <c r="C43" s="43"/>
      <c r="D43" s="43"/>
      <c r="E43" s="43"/>
      <c r="F43" s="43"/>
      <c r="G43" s="43"/>
      <c r="H43" s="43">
        <v>10</v>
      </c>
      <c r="I43" s="43"/>
      <c r="J43" s="44">
        <f>SUM(B43:I43)</f>
        <v>10</v>
      </c>
      <c r="K43" s="41" t="s">
        <v>15</v>
      </c>
      <c r="L43" s="43"/>
      <c r="M43" s="43"/>
      <c r="N43" s="43"/>
      <c r="O43" s="43"/>
      <c r="P43" s="43"/>
      <c r="Q43" s="43"/>
      <c r="R43" s="43"/>
      <c r="S43" s="43"/>
      <c r="T43" s="44">
        <f>SUM(L43:S43)</f>
        <v>0</v>
      </c>
      <c r="U43" s="41" t="s">
        <v>15</v>
      </c>
      <c r="V43" s="41">
        <f t="shared" si="14"/>
        <v>0</v>
      </c>
      <c r="W43" s="41">
        <f t="shared" si="14"/>
        <v>0</v>
      </c>
      <c r="X43" s="41">
        <f t="shared" si="14"/>
        <v>0</v>
      </c>
      <c r="Y43" s="41">
        <f t="shared" si="14"/>
        <v>0</v>
      </c>
      <c r="Z43" s="41">
        <f t="shared" si="14"/>
        <v>0</v>
      </c>
      <c r="AA43" s="41">
        <f t="shared" si="14"/>
        <v>0</v>
      </c>
      <c r="AB43" s="41">
        <f t="shared" si="14"/>
        <v>10</v>
      </c>
      <c r="AC43" s="41">
        <f t="shared" si="14"/>
        <v>0</v>
      </c>
      <c r="AD43" s="44">
        <f>SUM(V43:AC43)</f>
        <v>10</v>
      </c>
      <c r="AE43" s="38">
        <f>AD43*100/AD40</f>
        <v>20</v>
      </c>
      <c r="AF43" s="39" t="s">
        <v>32</v>
      </c>
      <c r="AG43" s="40" t="s">
        <v>35</v>
      </c>
    </row>
    <row r="44" spans="1:33" ht="11.25" customHeight="1">
      <c r="A44" s="31" t="s">
        <v>16</v>
      </c>
      <c r="B44" s="33">
        <v>12</v>
      </c>
      <c r="C44" s="33">
        <v>0</v>
      </c>
      <c r="D44" s="33">
        <v>0</v>
      </c>
      <c r="E44" s="33">
        <v>3</v>
      </c>
      <c r="F44" s="33">
        <v>6</v>
      </c>
      <c r="G44" s="33">
        <v>0</v>
      </c>
      <c r="H44" s="33"/>
      <c r="I44" s="33">
        <v>1</v>
      </c>
      <c r="J44" s="34">
        <f>SUM(B44:I44)</f>
        <v>22</v>
      </c>
      <c r="K44" s="31" t="s">
        <v>16</v>
      </c>
      <c r="L44" s="33"/>
      <c r="M44" s="33">
        <v>0</v>
      </c>
      <c r="N44" s="33">
        <v>0</v>
      </c>
      <c r="O44" s="33"/>
      <c r="P44" s="33"/>
      <c r="Q44" s="33">
        <v>0</v>
      </c>
      <c r="R44" s="33"/>
      <c r="S44" s="33">
        <v>0</v>
      </c>
      <c r="T44" s="34">
        <f>SUM(L44:S44)</f>
        <v>0</v>
      </c>
      <c r="U44" s="31" t="s">
        <v>16</v>
      </c>
      <c r="V44" s="31">
        <f t="shared" si="14"/>
        <v>12</v>
      </c>
      <c r="W44" s="31">
        <f t="shared" si="14"/>
        <v>0</v>
      </c>
      <c r="X44" s="31">
        <f t="shared" si="14"/>
        <v>0</v>
      </c>
      <c r="Y44" s="31">
        <f t="shared" si="14"/>
        <v>3</v>
      </c>
      <c r="Z44" s="31">
        <f t="shared" si="14"/>
        <v>6</v>
      </c>
      <c r="AA44" s="31">
        <f t="shared" si="14"/>
        <v>0</v>
      </c>
      <c r="AB44" s="31">
        <f t="shared" si="14"/>
        <v>0</v>
      </c>
      <c r="AC44" s="31">
        <f t="shared" si="14"/>
        <v>1</v>
      </c>
      <c r="AD44" s="34">
        <f>SUM(V44:AC44)</f>
        <v>22</v>
      </c>
      <c r="AE44" s="54"/>
      <c r="AF44" s="55" t="s">
        <v>32</v>
      </c>
      <c r="AG44" s="44"/>
    </row>
    <row r="45" spans="1:33" s="8" customFormat="1" ht="11.25" customHeight="1">
      <c r="A45" s="77" t="s">
        <v>9</v>
      </c>
      <c r="B45" s="78">
        <f aca="true" t="shared" si="15" ref="B45:J45">SUM(B32,B34,B40)</f>
        <v>136</v>
      </c>
      <c r="C45" s="78">
        <f t="shared" si="15"/>
        <v>59</v>
      </c>
      <c r="D45" s="78">
        <f t="shared" si="15"/>
        <v>15</v>
      </c>
      <c r="E45" s="78">
        <f t="shared" si="15"/>
        <v>134</v>
      </c>
      <c r="F45" s="78">
        <f t="shared" si="15"/>
        <v>183</v>
      </c>
      <c r="G45" s="78">
        <f t="shared" si="15"/>
        <v>256</v>
      </c>
      <c r="H45" s="78">
        <f t="shared" si="15"/>
        <v>150</v>
      </c>
      <c r="I45" s="78">
        <f t="shared" si="15"/>
        <v>480</v>
      </c>
      <c r="J45" s="78">
        <f t="shared" si="15"/>
        <v>1413</v>
      </c>
      <c r="K45" s="77" t="s">
        <v>9</v>
      </c>
      <c r="L45" s="78">
        <f aca="true" t="shared" si="16" ref="L45:T45">SUM(L32,L34,L40)</f>
        <v>0</v>
      </c>
      <c r="M45" s="78">
        <f t="shared" si="16"/>
        <v>31</v>
      </c>
      <c r="N45" s="78">
        <f t="shared" si="16"/>
        <v>2</v>
      </c>
      <c r="O45" s="78">
        <f t="shared" si="16"/>
        <v>0</v>
      </c>
      <c r="P45" s="78">
        <f t="shared" si="16"/>
        <v>47</v>
      </c>
      <c r="Q45" s="78">
        <f t="shared" si="16"/>
        <v>8</v>
      </c>
      <c r="R45" s="78">
        <f t="shared" si="16"/>
        <v>0</v>
      </c>
      <c r="S45" s="78">
        <f t="shared" si="16"/>
        <v>33</v>
      </c>
      <c r="T45" s="78">
        <f t="shared" si="16"/>
        <v>121</v>
      </c>
      <c r="U45" s="77" t="s">
        <v>9</v>
      </c>
      <c r="V45" s="77">
        <f aca="true" t="shared" si="17" ref="V45:AD45">SUM(V32,V34,V40)</f>
        <v>136</v>
      </c>
      <c r="W45" s="77">
        <f t="shared" si="17"/>
        <v>90</v>
      </c>
      <c r="X45" s="77">
        <f t="shared" si="17"/>
        <v>17</v>
      </c>
      <c r="Y45" s="77">
        <f t="shared" si="17"/>
        <v>134</v>
      </c>
      <c r="Z45" s="77">
        <f t="shared" si="17"/>
        <v>230</v>
      </c>
      <c r="AA45" s="77">
        <f t="shared" si="17"/>
        <v>264</v>
      </c>
      <c r="AB45" s="77">
        <f t="shared" si="17"/>
        <v>150</v>
      </c>
      <c r="AC45" s="77">
        <f t="shared" si="17"/>
        <v>513</v>
      </c>
      <c r="AD45" s="77">
        <f t="shared" si="17"/>
        <v>1534</v>
      </c>
      <c r="AE45" s="15">
        <f>AD45*100/AD46</f>
        <v>99.22380336351875</v>
      </c>
      <c r="AF45" s="16" t="s">
        <v>32</v>
      </c>
      <c r="AG45" s="17" t="s">
        <v>34</v>
      </c>
    </row>
    <row r="46" spans="1:33" ht="11.25" customHeight="1">
      <c r="A46" s="19"/>
      <c r="B46" s="19"/>
      <c r="C46" s="19"/>
      <c r="D46" s="19"/>
      <c r="E46" s="19"/>
      <c r="F46" s="19"/>
      <c r="G46" s="19"/>
      <c r="H46" s="19"/>
      <c r="I46" s="19"/>
      <c r="J46" s="16"/>
      <c r="K46" s="19"/>
      <c r="L46" s="19"/>
      <c r="M46" s="19"/>
      <c r="N46" s="19"/>
      <c r="O46" s="19"/>
      <c r="P46" s="19"/>
      <c r="Q46" s="19"/>
      <c r="R46" s="19"/>
      <c r="S46" s="19"/>
      <c r="T46" s="16"/>
      <c r="U46" s="20" t="s">
        <v>10</v>
      </c>
      <c r="V46" s="20">
        <v>136</v>
      </c>
      <c r="W46" s="20">
        <v>96</v>
      </c>
      <c r="X46" s="20">
        <v>26</v>
      </c>
      <c r="Y46" s="20">
        <v>112</v>
      </c>
      <c r="Z46" s="20">
        <v>226</v>
      </c>
      <c r="AA46" s="20">
        <v>264</v>
      </c>
      <c r="AB46" s="20">
        <v>140</v>
      </c>
      <c r="AC46" s="20">
        <v>546</v>
      </c>
      <c r="AD46" s="21">
        <f>SUM(V46:AC46)</f>
        <v>1546</v>
      </c>
      <c r="AE46" s="15">
        <f>AD46*100/AD45</f>
        <v>100.78226857887874</v>
      </c>
      <c r="AF46" s="16" t="s">
        <v>32</v>
      </c>
      <c r="AG46" s="17" t="s">
        <v>33</v>
      </c>
    </row>
    <row r="47" spans="1:33" ht="11.25" customHeight="1">
      <c r="A47" s="19"/>
      <c r="B47" s="19"/>
      <c r="C47" s="19"/>
      <c r="D47" s="19"/>
      <c r="E47" s="19"/>
      <c r="F47" s="19"/>
      <c r="G47" s="19"/>
      <c r="H47" s="19"/>
      <c r="I47" s="19"/>
      <c r="J47" s="16"/>
      <c r="K47" s="19"/>
      <c r="L47" s="19"/>
      <c r="M47" s="19"/>
      <c r="N47" s="19"/>
      <c r="O47" s="19"/>
      <c r="P47" s="19"/>
      <c r="Q47" s="19"/>
      <c r="R47" s="19"/>
      <c r="S47" s="19"/>
      <c r="T47" s="16"/>
      <c r="U47" s="14" t="s">
        <v>18</v>
      </c>
      <c r="V47" s="14"/>
      <c r="W47" s="14"/>
      <c r="X47" s="14">
        <v>0</v>
      </c>
      <c r="Y47" s="14"/>
      <c r="Z47" s="14"/>
      <c r="AA47" s="14"/>
      <c r="AB47" s="14">
        <v>1</v>
      </c>
      <c r="AC47" s="14">
        <v>1</v>
      </c>
      <c r="AD47" s="13">
        <f>SUM(V47:AC47)</f>
        <v>2</v>
      </c>
      <c r="AE47" s="67">
        <f>AD47*100/AD45</f>
        <v>0.1303780964797914</v>
      </c>
      <c r="AF47" s="25" t="s">
        <v>32</v>
      </c>
      <c r="AG47" s="18" t="s">
        <v>33</v>
      </c>
    </row>
    <row r="48" spans="1:33" ht="11.25" customHeight="1">
      <c r="A48" s="19"/>
      <c r="B48" s="19"/>
      <c r="C48" s="19"/>
      <c r="D48" s="19"/>
      <c r="E48" s="19"/>
      <c r="F48" s="19"/>
      <c r="G48" s="19"/>
      <c r="H48" s="19"/>
      <c r="I48" s="19"/>
      <c r="J48" s="16"/>
      <c r="K48" s="19"/>
      <c r="L48" s="19"/>
      <c r="M48" s="19"/>
      <c r="N48" s="19"/>
      <c r="O48" s="19"/>
      <c r="P48" s="19"/>
      <c r="Q48" s="19"/>
      <c r="R48" s="19"/>
      <c r="S48" s="19"/>
      <c r="T48" s="16"/>
      <c r="U48" s="77" t="s">
        <v>22</v>
      </c>
      <c r="V48" s="79">
        <v>4</v>
      </c>
      <c r="W48" s="79">
        <v>3</v>
      </c>
      <c r="X48" s="79">
        <v>1</v>
      </c>
      <c r="Y48" s="79">
        <v>4</v>
      </c>
      <c r="Z48" s="79">
        <v>7</v>
      </c>
      <c r="AA48" s="79">
        <v>8</v>
      </c>
      <c r="AB48" s="79">
        <v>5</v>
      </c>
      <c r="AC48" s="79">
        <v>18</v>
      </c>
      <c r="AD48" s="80">
        <f>SUM(V48:AC48)</f>
        <v>50</v>
      </c>
      <c r="AE48" s="24"/>
      <c r="AF48" s="25"/>
      <c r="AG48" s="18"/>
    </row>
    <row r="49" spans="1:33" ht="11.25" customHeight="1">
      <c r="A49" s="19"/>
      <c r="B49" s="19"/>
      <c r="C49" s="19"/>
      <c r="D49" s="19"/>
      <c r="E49" s="19"/>
      <c r="F49" s="19"/>
      <c r="G49" s="19"/>
      <c r="H49" s="19"/>
      <c r="I49" s="19"/>
      <c r="J49" s="16"/>
      <c r="K49" s="19"/>
      <c r="L49" s="19"/>
      <c r="M49" s="19"/>
      <c r="N49" s="19"/>
      <c r="O49" s="19"/>
      <c r="P49" s="19"/>
      <c r="Q49" s="19"/>
      <c r="R49" s="19"/>
      <c r="S49" s="19"/>
      <c r="T49" s="16"/>
      <c r="U49" s="89"/>
      <c r="V49" s="87"/>
      <c r="W49" s="87"/>
      <c r="X49" s="87"/>
      <c r="Y49" s="87"/>
      <c r="Z49" s="87"/>
      <c r="AA49" s="87"/>
      <c r="AB49" s="87"/>
      <c r="AC49" s="87"/>
      <c r="AD49" s="90"/>
      <c r="AE49" s="91"/>
      <c r="AF49" s="16"/>
      <c r="AG49" s="16"/>
    </row>
    <row r="50" spans="1:33" ht="11.25" customHeight="1" thickBot="1">
      <c r="A50" s="19"/>
      <c r="B50" s="19"/>
      <c r="C50" s="19"/>
      <c r="D50" s="19"/>
      <c r="E50" s="19"/>
      <c r="F50" s="19"/>
      <c r="G50" s="19"/>
      <c r="H50" s="19"/>
      <c r="I50" s="19"/>
      <c r="J50" s="16"/>
      <c r="K50" s="19"/>
      <c r="L50" s="19"/>
      <c r="M50" s="19"/>
      <c r="N50" s="19"/>
      <c r="O50" s="19"/>
      <c r="P50" s="19"/>
      <c r="Q50" s="19"/>
      <c r="R50" s="19"/>
      <c r="S50" s="19"/>
      <c r="T50" s="16"/>
      <c r="U50" s="89"/>
      <c r="V50" s="89"/>
      <c r="W50" s="89"/>
      <c r="X50" s="89"/>
      <c r="Y50" s="89"/>
      <c r="Z50" s="89"/>
      <c r="AA50" s="89"/>
      <c r="AB50" s="89"/>
      <c r="AC50" s="89"/>
      <c r="AD50" s="90"/>
      <c r="AE50" s="91"/>
      <c r="AF50" s="16"/>
      <c r="AG50" s="16"/>
    </row>
    <row r="51" spans="1:19" ht="11.25" customHeight="1" thickBot="1">
      <c r="A51" s="30" t="s">
        <v>39</v>
      </c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33" ht="11.25" customHeight="1">
      <c r="A52" s="81" t="s">
        <v>13</v>
      </c>
      <c r="B52" s="9" t="s">
        <v>23</v>
      </c>
      <c r="C52" s="9" t="s">
        <v>24</v>
      </c>
      <c r="D52" s="9" t="s">
        <v>25</v>
      </c>
      <c r="E52" s="9" t="s">
        <v>26</v>
      </c>
      <c r="F52" s="9" t="s">
        <v>27</v>
      </c>
      <c r="G52" s="9" t="s">
        <v>28</v>
      </c>
      <c r="H52" s="9" t="s">
        <v>29</v>
      </c>
      <c r="I52" s="9" t="s">
        <v>30</v>
      </c>
      <c r="J52" s="82" t="s">
        <v>31</v>
      </c>
      <c r="K52" s="77" t="s">
        <v>14</v>
      </c>
      <c r="L52" s="78" t="s">
        <v>23</v>
      </c>
      <c r="M52" s="78" t="s">
        <v>24</v>
      </c>
      <c r="N52" s="78" t="s">
        <v>25</v>
      </c>
      <c r="O52" s="78" t="s">
        <v>26</v>
      </c>
      <c r="P52" s="78" t="s">
        <v>27</v>
      </c>
      <c r="Q52" s="78" t="s">
        <v>28</v>
      </c>
      <c r="R52" s="78" t="s">
        <v>29</v>
      </c>
      <c r="S52" s="78" t="s">
        <v>30</v>
      </c>
      <c r="T52" s="82" t="s">
        <v>31</v>
      </c>
      <c r="U52" s="77" t="s">
        <v>5</v>
      </c>
      <c r="V52" s="77" t="s">
        <v>23</v>
      </c>
      <c r="W52" s="77" t="s">
        <v>24</v>
      </c>
      <c r="X52" s="77" t="s">
        <v>25</v>
      </c>
      <c r="Y52" s="77" t="s">
        <v>26</v>
      </c>
      <c r="Z52" s="77" t="s">
        <v>27</v>
      </c>
      <c r="AA52" s="77" t="s">
        <v>28</v>
      </c>
      <c r="AB52" s="77" t="s">
        <v>29</v>
      </c>
      <c r="AC52" s="77" t="s">
        <v>30</v>
      </c>
      <c r="AD52" s="83" t="s">
        <v>31</v>
      </c>
      <c r="AE52" s="84" t="s">
        <v>36</v>
      </c>
      <c r="AF52" s="85"/>
      <c r="AG52" s="86"/>
    </row>
    <row r="53" spans="1:33" ht="11.25" customHeight="1">
      <c r="A53" s="31" t="s">
        <v>0</v>
      </c>
      <c r="B53" s="32">
        <v>20</v>
      </c>
      <c r="C53" s="33">
        <v>76</v>
      </c>
      <c r="D53" s="33">
        <v>344</v>
      </c>
      <c r="E53" s="33">
        <v>63</v>
      </c>
      <c r="F53" s="33">
        <v>131</v>
      </c>
      <c r="G53" s="33">
        <v>56</v>
      </c>
      <c r="H53" s="33">
        <v>202</v>
      </c>
      <c r="I53" s="33">
        <v>155</v>
      </c>
      <c r="J53" s="108">
        <f>SUM(B53:I53)</f>
        <v>1047</v>
      </c>
      <c r="K53" s="35" t="s">
        <v>21</v>
      </c>
      <c r="L53" s="36">
        <v>11</v>
      </c>
      <c r="M53" s="36"/>
      <c r="N53" s="36">
        <v>17</v>
      </c>
      <c r="O53" s="36">
        <v>10</v>
      </c>
      <c r="P53" s="36">
        <v>23</v>
      </c>
      <c r="Q53" s="36">
        <v>5</v>
      </c>
      <c r="R53" s="36">
        <v>31</v>
      </c>
      <c r="S53" s="36">
        <v>6</v>
      </c>
      <c r="T53" s="64">
        <f>SUM(L53:S53)</f>
        <v>103</v>
      </c>
      <c r="U53" s="31" t="s">
        <v>0</v>
      </c>
      <c r="V53" s="31">
        <f aca="true" t="shared" si="18" ref="V53:AC53">SUM(B53,L53)</f>
        <v>31</v>
      </c>
      <c r="W53" s="31">
        <f t="shared" si="18"/>
        <v>76</v>
      </c>
      <c r="X53" s="31">
        <f t="shared" si="18"/>
        <v>361</v>
      </c>
      <c r="Y53" s="31">
        <f t="shared" si="18"/>
        <v>73</v>
      </c>
      <c r="Z53" s="31">
        <f t="shared" si="18"/>
        <v>154</v>
      </c>
      <c r="AA53" s="31">
        <f t="shared" si="18"/>
        <v>61</v>
      </c>
      <c r="AB53" s="31">
        <f t="shared" si="18"/>
        <v>233</v>
      </c>
      <c r="AC53" s="31">
        <f t="shared" si="18"/>
        <v>161</v>
      </c>
      <c r="AD53" s="103">
        <f>SUM(V53:AC53)</f>
        <v>1150</v>
      </c>
      <c r="AE53" s="100">
        <f>AD53*100/AD68</f>
        <v>107.98122065727699</v>
      </c>
      <c r="AF53" s="102" t="s">
        <v>32</v>
      </c>
      <c r="AG53" s="114" t="s">
        <v>33</v>
      </c>
    </row>
    <row r="54" spans="1:33" ht="11.25" customHeight="1">
      <c r="A54" s="41" t="s">
        <v>20</v>
      </c>
      <c r="B54" s="42"/>
      <c r="C54" s="43"/>
      <c r="D54" s="43"/>
      <c r="E54" s="43"/>
      <c r="F54" s="43"/>
      <c r="G54" s="43"/>
      <c r="H54" s="43"/>
      <c r="I54" s="43"/>
      <c r="J54" s="109"/>
      <c r="K54" s="45" t="s">
        <v>17</v>
      </c>
      <c r="L54" s="46"/>
      <c r="M54" s="46"/>
      <c r="N54" s="46">
        <v>0</v>
      </c>
      <c r="O54" s="46">
        <v>5</v>
      </c>
      <c r="P54" s="46">
        <v>5</v>
      </c>
      <c r="Q54" s="46">
        <v>1</v>
      </c>
      <c r="R54" s="46">
        <v>10</v>
      </c>
      <c r="S54" s="46">
        <v>1</v>
      </c>
      <c r="T54" s="64">
        <f>SUM(L54:S54)</f>
        <v>22</v>
      </c>
      <c r="U54" s="41" t="s">
        <v>20</v>
      </c>
      <c r="V54" s="41"/>
      <c r="W54" s="41"/>
      <c r="X54" s="41"/>
      <c r="Y54" s="41"/>
      <c r="Z54" s="41"/>
      <c r="AA54" s="41"/>
      <c r="AB54" s="41"/>
      <c r="AC54" s="41"/>
      <c r="AD54" s="104"/>
      <c r="AE54" s="101"/>
      <c r="AF54" s="95"/>
      <c r="AG54" s="115"/>
    </row>
    <row r="55" spans="1:33" ht="11.25" customHeight="1">
      <c r="A55" s="31" t="s">
        <v>1</v>
      </c>
      <c r="B55" s="33">
        <v>4</v>
      </c>
      <c r="C55" s="33">
        <v>27</v>
      </c>
      <c r="D55" s="33">
        <v>273</v>
      </c>
      <c r="E55" s="33">
        <v>36</v>
      </c>
      <c r="F55" s="33">
        <v>100</v>
      </c>
      <c r="G55" s="33">
        <v>13</v>
      </c>
      <c r="H55" s="33">
        <v>1</v>
      </c>
      <c r="I55" s="33">
        <v>93</v>
      </c>
      <c r="J55" s="108">
        <f>SUM(B55:I55)</f>
        <v>547</v>
      </c>
      <c r="K55" s="31" t="s">
        <v>1</v>
      </c>
      <c r="L55" s="33">
        <v>8</v>
      </c>
      <c r="M55" s="33"/>
      <c r="N55" s="33">
        <v>17</v>
      </c>
      <c r="O55" s="33">
        <v>10</v>
      </c>
      <c r="P55" s="33">
        <v>17</v>
      </c>
      <c r="Q55" s="33">
        <v>5</v>
      </c>
      <c r="R55" s="33"/>
      <c r="S55" s="33">
        <v>4</v>
      </c>
      <c r="T55" s="108">
        <f>SUM(L55:S55)</f>
        <v>61</v>
      </c>
      <c r="U55" s="31" t="s">
        <v>1</v>
      </c>
      <c r="V55" s="31">
        <f aca="true" t="shared" si="19" ref="V55:AC55">SUM(B55,L55)</f>
        <v>12</v>
      </c>
      <c r="W55" s="31">
        <f t="shared" si="19"/>
        <v>27</v>
      </c>
      <c r="X55" s="31">
        <f t="shared" si="19"/>
        <v>290</v>
      </c>
      <c r="Y55" s="31">
        <f t="shared" si="19"/>
        <v>46</v>
      </c>
      <c r="Z55" s="31">
        <f t="shared" si="19"/>
        <v>117</v>
      </c>
      <c r="AA55" s="31">
        <f t="shared" si="19"/>
        <v>18</v>
      </c>
      <c r="AB55" s="31">
        <f t="shared" si="19"/>
        <v>1</v>
      </c>
      <c r="AC55" s="31">
        <f t="shared" si="19"/>
        <v>97</v>
      </c>
      <c r="AD55" s="103">
        <f>SUM(V55:AC55)</f>
        <v>608</v>
      </c>
      <c r="AE55" s="105">
        <f>AD55*100/AD68</f>
        <v>57.08920187793427</v>
      </c>
      <c r="AF55" s="96" t="s">
        <v>32</v>
      </c>
      <c r="AG55" s="98" t="s">
        <v>33</v>
      </c>
    </row>
    <row r="56" spans="1:33" ht="11.25" customHeight="1">
      <c r="A56" s="41" t="s">
        <v>4</v>
      </c>
      <c r="B56" s="43"/>
      <c r="C56" s="43"/>
      <c r="D56" s="43"/>
      <c r="E56" s="43"/>
      <c r="F56" s="43"/>
      <c r="G56" s="43"/>
      <c r="H56" s="43"/>
      <c r="I56" s="43"/>
      <c r="J56" s="109"/>
      <c r="K56" s="41" t="s">
        <v>4</v>
      </c>
      <c r="L56" s="43"/>
      <c r="M56" s="43"/>
      <c r="N56" s="43"/>
      <c r="O56" s="43"/>
      <c r="P56" s="43"/>
      <c r="Q56" s="43"/>
      <c r="R56" s="43"/>
      <c r="S56" s="43"/>
      <c r="T56" s="109"/>
      <c r="U56" s="41" t="s">
        <v>4</v>
      </c>
      <c r="V56" s="41"/>
      <c r="W56" s="41"/>
      <c r="X56" s="41"/>
      <c r="Y56" s="41"/>
      <c r="Z56" s="41"/>
      <c r="AA56" s="41"/>
      <c r="AB56" s="41"/>
      <c r="AC56" s="41"/>
      <c r="AD56" s="104"/>
      <c r="AE56" s="106"/>
      <c r="AF56" s="97"/>
      <c r="AG56" s="99"/>
    </row>
    <row r="57" spans="1:33" ht="11.25" customHeight="1">
      <c r="A57" s="31" t="s">
        <v>2</v>
      </c>
      <c r="B57" s="33">
        <v>16</v>
      </c>
      <c r="C57" s="33">
        <v>32</v>
      </c>
      <c r="D57" s="33">
        <v>56</v>
      </c>
      <c r="E57" s="33">
        <v>17</v>
      </c>
      <c r="F57" s="33">
        <v>29</v>
      </c>
      <c r="G57" s="33">
        <v>33</v>
      </c>
      <c r="H57" s="33">
        <v>173</v>
      </c>
      <c r="I57" s="33">
        <v>52</v>
      </c>
      <c r="J57" s="108">
        <f>SUM(B57:I57)</f>
        <v>408</v>
      </c>
      <c r="K57" s="31" t="s">
        <v>2</v>
      </c>
      <c r="L57" s="33">
        <v>2</v>
      </c>
      <c r="M57" s="33"/>
      <c r="N57" s="33">
        <v>0</v>
      </c>
      <c r="O57" s="33"/>
      <c r="P57" s="33">
        <v>5</v>
      </c>
      <c r="Q57" s="33">
        <v>0</v>
      </c>
      <c r="R57" s="33">
        <v>31</v>
      </c>
      <c r="S57" s="33">
        <v>2</v>
      </c>
      <c r="T57" s="108">
        <f>SUM(L57:S57)</f>
        <v>40</v>
      </c>
      <c r="U57" s="31" t="s">
        <v>2</v>
      </c>
      <c r="V57" s="31">
        <f aca="true" t="shared" si="20" ref="V57:AC57">SUM(B57,L57)</f>
        <v>18</v>
      </c>
      <c r="W57" s="31">
        <f t="shared" si="20"/>
        <v>32</v>
      </c>
      <c r="X57" s="31">
        <f t="shared" si="20"/>
        <v>56</v>
      </c>
      <c r="Y57" s="31">
        <f t="shared" si="20"/>
        <v>17</v>
      </c>
      <c r="Z57" s="31">
        <f t="shared" si="20"/>
        <v>34</v>
      </c>
      <c r="AA57" s="31">
        <f t="shared" si="20"/>
        <v>33</v>
      </c>
      <c r="AB57" s="31">
        <f t="shared" si="20"/>
        <v>204</v>
      </c>
      <c r="AC57" s="31">
        <f t="shared" si="20"/>
        <v>54</v>
      </c>
      <c r="AD57" s="103">
        <f>SUM(V57:AC57)</f>
        <v>448</v>
      </c>
      <c r="AE57" s="105">
        <f>AD57*100/AD68</f>
        <v>42.06572769953052</v>
      </c>
      <c r="AF57" s="96" t="s">
        <v>32</v>
      </c>
      <c r="AG57" s="98" t="s">
        <v>33</v>
      </c>
    </row>
    <row r="58" spans="1:33" ht="11.25" customHeight="1">
      <c r="A58" s="41" t="s">
        <v>6</v>
      </c>
      <c r="B58" s="43"/>
      <c r="C58" s="43"/>
      <c r="D58" s="43"/>
      <c r="E58" s="43"/>
      <c r="F58" s="43"/>
      <c r="G58" s="43"/>
      <c r="H58" s="43"/>
      <c r="I58" s="43"/>
      <c r="J58" s="109"/>
      <c r="K58" s="41" t="s">
        <v>6</v>
      </c>
      <c r="L58" s="43"/>
      <c r="M58" s="43"/>
      <c r="N58" s="43"/>
      <c r="O58" s="43"/>
      <c r="P58" s="43"/>
      <c r="Q58" s="43"/>
      <c r="R58" s="43"/>
      <c r="S58" s="43"/>
      <c r="T58" s="109"/>
      <c r="U58" s="41" t="s">
        <v>6</v>
      </c>
      <c r="V58" s="41"/>
      <c r="W58" s="41"/>
      <c r="X58" s="41"/>
      <c r="Y58" s="41"/>
      <c r="Z58" s="41"/>
      <c r="AA58" s="41"/>
      <c r="AB58" s="41"/>
      <c r="AC58" s="41"/>
      <c r="AD58" s="104"/>
      <c r="AE58" s="106"/>
      <c r="AF58" s="97"/>
      <c r="AG58" s="99"/>
    </row>
    <row r="59" spans="1:33" ht="11.25" customHeight="1">
      <c r="A59" s="31" t="s">
        <v>3</v>
      </c>
      <c r="B59" s="33">
        <v>0</v>
      </c>
      <c r="C59" s="33">
        <v>17</v>
      </c>
      <c r="D59" s="33">
        <v>9</v>
      </c>
      <c r="E59" s="33">
        <v>10</v>
      </c>
      <c r="F59" s="33">
        <v>5</v>
      </c>
      <c r="G59" s="33">
        <v>10</v>
      </c>
      <c r="H59" s="33">
        <v>16</v>
      </c>
      <c r="I59" s="33">
        <v>4</v>
      </c>
      <c r="J59" s="108">
        <f>SUM(B59:I59)</f>
        <v>71</v>
      </c>
      <c r="K59" s="31" t="s">
        <v>3</v>
      </c>
      <c r="L59" s="33"/>
      <c r="M59" s="33"/>
      <c r="N59" s="33">
        <v>0</v>
      </c>
      <c r="O59" s="33"/>
      <c r="P59" s="33">
        <v>1</v>
      </c>
      <c r="Q59" s="33">
        <v>0</v>
      </c>
      <c r="R59" s="33"/>
      <c r="S59" s="33"/>
      <c r="T59" s="108">
        <f>SUM(L59:S59)</f>
        <v>1</v>
      </c>
      <c r="U59" s="31" t="s">
        <v>3</v>
      </c>
      <c r="V59" s="31">
        <f aca="true" t="shared" si="21" ref="V59:AC59">SUM(B59,L59)</f>
        <v>0</v>
      </c>
      <c r="W59" s="31">
        <f t="shared" si="21"/>
        <v>17</v>
      </c>
      <c r="X59" s="31">
        <f t="shared" si="21"/>
        <v>9</v>
      </c>
      <c r="Y59" s="31">
        <f t="shared" si="21"/>
        <v>10</v>
      </c>
      <c r="Z59" s="31">
        <f t="shared" si="21"/>
        <v>6</v>
      </c>
      <c r="AA59" s="31">
        <f t="shared" si="21"/>
        <v>10</v>
      </c>
      <c r="AB59" s="31">
        <f t="shared" si="21"/>
        <v>16</v>
      </c>
      <c r="AC59" s="31">
        <f t="shared" si="21"/>
        <v>4</v>
      </c>
      <c r="AD59" s="103">
        <f>SUM(V59:AC59)</f>
        <v>72</v>
      </c>
      <c r="AE59" s="100">
        <f>AD59*100/AD53</f>
        <v>6.260869565217392</v>
      </c>
      <c r="AF59" s="102" t="s">
        <v>32</v>
      </c>
      <c r="AG59" s="63" t="s">
        <v>41</v>
      </c>
    </row>
    <row r="60" spans="1:33" ht="11.25" customHeight="1">
      <c r="A60" s="41" t="s">
        <v>7</v>
      </c>
      <c r="B60" s="43"/>
      <c r="C60" s="43"/>
      <c r="D60" s="43"/>
      <c r="E60" s="43"/>
      <c r="F60" s="43"/>
      <c r="G60" s="43"/>
      <c r="H60" s="43"/>
      <c r="I60" s="43"/>
      <c r="J60" s="109"/>
      <c r="K60" s="41" t="s">
        <v>7</v>
      </c>
      <c r="L60" s="43"/>
      <c r="M60" s="43"/>
      <c r="N60" s="43"/>
      <c r="O60" s="43"/>
      <c r="P60" s="43"/>
      <c r="Q60" s="43"/>
      <c r="R60" s="43"/>
      <c r="S60" s="43"/>
      <c r="T60" s="109"/>
      <c r="U60" s="41" t="s">
        <v>7</v>
      </c>
      <c r="V60" s="41"/>
      <c r="W60" s="41"/>
      <c r="X60" s="41"/>
      <c r="Y60" s="41"/>
      <c r="Z60" s="41"/>
      <c r="AA60" s="41"/>
      <c r="AB60" s="41"/>
      <c r="AC60" s="41"/>
      <c r="AD60" s="104"/>
      <c r="AE60" s="101"/>
      <c r="AF60" s="95"/>
      <c r="AG60" s="61" t="s">
        <v>40</v>
      </c>
    </row>
    <row r="61" spans="1:33" ht="11.25" customHeight="1">
      <c r="A61" s="45" t="s">
        <v>3</v>
      </c>
      <c r="B61" s="46">
        <v>0</v>
      </c>
      <c r="C61" s="46">
        <v>0</v>
      </c>
      <c r="D61" s="46">
        <v>0</v>
      </c>
      <c r="E61" s="46"/>
      <c r="F61" s="46">
        <v>3</v>
      </c>
      <c r="G61" s="46">
        <v>0</v>
      </c>
      <c r="H61" s="46">
        <v>12</v>
      </c>
      <c r="I61" s="46"/>
      <c r="J61" s="108">
        <f>SUM(B61:I61)</f>
        <v>15</v>
      </c>
      <c r="K61" s="45" t="s">
        <v>3</v>
      </c>
      <c r="L61" s="46"/>
      <c r="M61" s="46"/>
      <c r="N61" s="46">
        <v>0</v>
      </c>
      <c r="O61" s="46"/>
      <c r="P61" s="46"/>
      <c r="Q61" s="46">
        <v>0</v>
      </c>
      <c r="R61" s="46"/>
      <c r="S61" s="46"/>
      <c r="T61" s="108">
        <f>SUM(L61:S61)</f>
        <v>0</v>
      </c>
      <c r="U61" s="45" t="s">
        <v>3</v>
      </c>
      <c r="V61" s="31">
        <f aca="true" t="shared" si="22" ref="V61:AC61">SUM(B61,L61)</f>
        <v>0</v>
      </c>
      <c r="W61" s="31">
        <f t="shared" si="22"/>
        <v>0</v>
      </c>
      <c r="X61" s="31">
        <f t="shared" si="22"/>
        <v>0</v>
      </c>
      <c r="Y61" s="31">
        <f t="shared" si="22"/>
        <v>0</v>
      </c>
      <c r="Z61" s="31">
        <f t="shared" si="22"/>
        <v>3</v>
      </c>
      <c r="AA61" s="31">
        <f t="shared" si="22"/>
        <v>0</v>
      </c>
      <c r="AB61" s="31">
        <f t="shared" si="22"/>
        <v>12</v>
      </c>
      <c r="AC61" s="31">
        <f t="shared" si="22"/>
        <v>0</v>
      </c>
      <c r="AD61" s="103">
        <f>SUM(V61:AC61)</f>
        <v>15</v>
      </c>
      <c r="AE61" s="107">
        <f>AD61*100/AD53</f>
        <v>1.3043478260869565</v>
      </c>
      <c r="AF61" s="94" t="s">
        <v>32</v>
      </c>
      <c r="AG61" s="62" t="s">
        <v>41</v>
      </c>
    </row>
    <row r="62" spans="1:33" ht="11.25" customHeight="1">
      <c r="A62" s="45" t="s">
        <v>8</v>
      </c>
      <c r="B62" s="46"/>
      <c r="C62" s="46"/>
      <c r="D62" s="46"/>
      <c r="E62" s="46"/>
      <c r="F62" s="46"/>
      <c r="G62" s="46"/>
      <c r="H62" s="46"/>
      <c r="I62" s="46"/>
      <c r="J62" s="109"/>
      <c r="K62" s="45" t="s">
        <v>8</v>
      </c>
      <c r="L62" s="46"/>
      <c r="M62" s="46"/>
      <c r="N62" s="46"/>
      <c r="O62" s="46"/>
      <c r="P62" s="46"/>
      <c r="Q62" s="46"/>
      <c r="R62" s="46"/>
      <c r="S62" s="46"/>
      <c r="T62" s="109"/>
      <c r="U62" s="45" t="s">
        <v>8</v>
      </c>
      <c r="V62" s="41"/>
      <c r="W62" s="41"/>
      <c r="X62" s="41"/>
      <c r="Y62" s="41"/>
      <c r="Z62" s="41"/>
      <c r="AA62" s="41"/>
      <c r="AB62" s="41"/>
      <c r="AC62" s="41"/>
      <c r="AD62" s="104"/>
      <c r="AE62" s="101"/>
      <c r="AF62" s="95"/>
      <c r="AG62" s="61" t="s">
        <v>40</v>
      </c>
    </row>
    <row r="63" spans="1:33" ht="11.25" customHeight="1">
      <c r="A63" s="31" t="s">
        <v>11</v>
      </c>
      <c r="B63" s="33">
        <v>0</v>
      </c>
      <c r="C63" s="33">
        <v>0</v>
      </c>
      <c r="D63" s="33">
        <v>0</v>
      </c>
      <c r="E63" s="33"/>
      <c r="F63" s="33">
        <v>1</v>
      </c>
      <c r="G63" s="33">
        <v>0</v>
      </c>
      <c r="H63" s="33">
        <v>8</v>
      </c>
      <c r="I63" s="33"/>
      <c r="J63" s="59">
        <f>SUM(B63:I63)</f>
        <v>9</v>
      </c>
      <c r="K63" s="31" t="s">
        <v>11</v>
      </c>
      <c r="L63" s="33"/>
      <c r="M63" s="33"/>
      <c r="N63" s="33">
        <v>0</v>
      </c>
      <c r="O63" s="33"/>
      <c r="P63" s="33"/>
      <c r="Q63" s="33">
        <v>0</v>
      </c>
      <c r="R63" s="33"/>
      <c r="S63" s="33"/>
      <c r="T63" s="59">
        <f>SUM(L63:S63)</f>
        <v>0</v>
      </c>
      <c r="U63" s="31" t="s">
        <v>11</v>
      </c>
      <c r="V63" s="31">
        <f aca="true" t="shared" si="23" ref="V63:AC67">SUM(B63,L63)</f>
        <v>0</v>
      </c>
      <c r="W63" s="31">
        <f t="shared" si="23"/>
        <v>0</v>
      </c>
      <c r="X63" s="31">
        <f t="shared" si="23"/>
        <v>0</v>
      </c>
      <c r="Y63" s="31">
        <f t="shared" si="23"/>
        <v>0</v>
      </c>
      <c r="Z63" s="31">
        <f t="shared" si="23"/>
        <v>1</v>
      </c>
      <c r="AA63" s="31">
        <f t="shared" si="23"/>
        <v>0</v>
      </c>
      <c r="AB63" s="31">
        <f t="shared" si="23"/>
        <v>8</v>
      </c>
      <c r="AC63" s="31">
        <f t="shared" si="23"/>
        <v>0</v>
      </c>
      <c r="AD63" s="59">
        <f>SUM(V63:AC63)</f>
        <v>9</v>
      </c>
      <c r="AE63" s="47">
        <f>AD63*100/AD68</f>
        <v>0.8450704225352113</v>
      </c>
      <c r="AF63" s="48" t="s">
        <v>32</v>
      </c>
      <c r="AG63" s="49" t="s">
        <v>33</v>
      </c>
    </row>
    <row r="64" spans="1:33" ht="11.25" customHeight="1">
      <c r="A64" s="45" t="s">
        <v>19</v>
      </c>
      <c r="B64" s="46"/>
      <c r="C64" s="46"/>
      <c r="D64" s="46"/>
      <c r="E64" s="46"/>
      <c r="F64" s="46"/>
      <c r="G64" s="46"/>
      <c r="H64" s="46"/>
      <c r="I64" s="46"/>
      <c r="J64" s="40">
        <f>SUM(B64:I64)</f>
        <v>0</v>
      </c>
      <c r="K64" s="45" t="s">
        <v>19</v>
      </c>
      <c r="L64" s="46"/>
      <c r="M64" s="46"/>
      <c r="N64" s="46"/>
      <c r="O64" s="46"/>
      <c r="P64" s="46"/>
      <c r="Q64" s="46"/>
      <c r="R64" s="46"/>
      <c r="S64" s="46"/>
      <c r="T64" s="40">
        <f>SUM(L64:S64)</f>
        <v>0</v>
      </c>
      <c r="U64" s="45" t="s">
        <v>19</v>
      </c>
      <c r="V64" s="45">
        <f t="shared" si="23"/>
        <v>0</v>
      </c>
      <c r="W64" s="45">
        <f t="shared" si="23"/>
        <v>0</v>
      </c>
      <c r="X64" s="45">
        <f t="shared" si="23"/>
        <v>0</v>
      </c>
      <c r="Y64" s="45">
        <f t="shared" si="23"/>
        <v>0</v>
      </c>
      <c r="Z64" s="45">
        <f t="shared" si="23"/>
        <v>0</v>
      </c>
      <c r="AA64" s="45">
        <f t="shared" si="23"/>
        <v>0</v>
      </c>
      <c r="AB64" s="45">
        <f t="shared" si="23"/>
        <v>0</v>
      </c>
      <c r="AC64" s="45">
        <f t="shared" si="23"/>
        <v>0</v>
      </c>
      <c r="AD64" s="40">
        <f>SUM(V64:AC64)</f>
        <v>0</v>
      </c>
      <c r="AE64" s="38">
        <f>AD64*100/AD63</f>
        <v>0</v>
      </c>
      <c r="AF64" s="39" t="s">
        <v>32</v>
      </c>
      <c r="AG64" s="40" t="s">
        <v>35</v>
      </c>
    </row>
    <row r="65" spans="1:33" ht="11.25" customHeight="1">
      <c r="A65" s="45" t="s">
        <v>12</v>
      </c>
      <c r="B65" s="46"/>
      <c r="C65" s="46"/>
      <c r="D65" s="46"/>
      <c r="E65" s="46"/>
      <c r="F65" s="46">
        <v>1</v>
      </c>
      <c r="G65" s="46"/>
      <c r="H65" s="46"/>
      <c r="I65" s="46"/>
      <c r="J65" s="40">
        <f>SUM(B65:I65)</f>
        <v>1</v>
      </c>
      <c r="K65" s="45" t="s">
        <v>12</v>
      </c>
      <c r="L65" s="46"/>
      <c r="M65" s="46"/>
      <c r="N65" s="46"/>
      <c r="O65" s="46"/>
      <c r="P65" s="46"/>
      <c r="Q65" s="46"/>
      <c r="R65" s="46"/>
      <c r="S65" s="46"/>
      <c r="T65" s="40">
        <f>SUM(L65:S65)</f>
        <v>0</v>
      </c>
      <c r="U65" s="45" t="s">
        <v>12</v>
      </c>
      <c r="V65" s="45">
        <f t="shared" si="23"/>
        <v>0</v>
      </c>
      <c r="W65" s="45">
        <f t="shared" si="23"/>
        <v>0</v>
      </c>
      <c r="X65" s="45">
        <f t="shared" si="23"/>
        <v>0</v>
      </c>
      <c r="Y65" s="45">
        <f t="shared" si="23"/>
        <v>0</v>
      </c>
      <c r="Z65" s="45">
        <f t="shared" si="23"/>
        <v>1</v>
      </c>
      <c r="AA65" s="45">
        <f t="shared" si="23"/>
        <v>0</v>
      </c>
      <c r="AB65" s="45">
        <f t="shared" si="23"/>
        <v>0</v>
      </c>
      <c r="AC65" s="45">
        <f t="shared" si="23"/>
        <v>0</v>
      </c>
      <c r="AD65" s="40">
        <f>SUM(V65:AC65)</f>
        <v>1</v>
      </c>
      <c r="AE65" s="38">
        <f>AD65*100/AD63</f>
        <v>11.11111111111111</v>
      </c>
      <c r="AF65" s="39" t="s">
        <v>32</v>
      </c>
      <c r="AG65" s="40" t="s">
        <v>35</v>
      </c>
    </row>
    <row r="66" spans="1:33" ht="11.25" customHeight="1">
      <c r="A66" s="41" t="s">
        <v>15</v>
      </c>
      <c r="B66" s="43"/>
      <c r="C66" s="43"/>
      <c r="D66" s="43"/>
      <c r="E66" s="43"/>
      <c r="F66" s="43"/>
      <c r="G66" s="43"/>
      <c r="H66" s="43">
        <v>8</v>
      </c>
      <c r="I66" s="43"/>
      <c r="J66" s="44">
        <f>SUM(B66:I66)</f>
        <v>8</v>
      </c>
      <c r="K66" s="41" t="s">
        <v>15</v>
      </c>
      <c r="L66" s="43"/>
      <c r="M66" s="43"/>
      <c r="N66" s="43"/>
      <c r="O66" s="43"/>
      <c r="P66" s="43"/>
      <c r="Q66" s="43"/>
      <c r="R66" s="43"/>
      <c r="S66" s="43"/>
      <c r="T66" s="44">
        <f>SUM(L66:S66)</f>
        <v>0</v>
      </c>
      <c r="U66" s="41" t="s">
        <v>15</v>
      </c>
      <c r="V66" s="41">
        <f t="shared" si="23"/>
        <v>0</v>
      </c>
      <c r="W66" s="41">
        <f t="shared" si="23"/>
        <v>0</v>
      </c>
      <c r="X66" s="41">
        <f t="shared" si="23"/>
        <v>0</v>
      </c>
      <c r="Y66" s="41">
        <f t="shared" si="23"/>
        <v>0</v>
      </c>
      <c r="Z66" s="41">
        <f t="shared" si="23"/>
        <v>0</v>
      </c>
      <c r="AA66" s="41">
        <f t="shared" si="23"/>
        <v>0</v>
      </c>
      <c r="AB66" s="41">
        <f t="shared" si="23"/>
        <v>8</v>
      </c>
      <c r="AC66" s="41">
        <f t="shared" si="23"/>
        <v>0</v>
      </c>
      <c r="AD66" s="44">
        <f>SUM(V66:AC66)</f>
        <v>8</v>
      </c>
      <c r="AE66" s="38">
        <f>AD66*100/AD63</f>
        <v>88.88888888888889</v>
      </c>
      <c r="AF66" s="39" t="s">
        <v>32</v>
      </c>
      <c r="AG66" s="40" t="s">
        <v>35</v>
      </c>
    </row>
    <row r="67" spans="1:33" ht="11.25" customHeight="1">
      <c r="A67" s="31" t="s">
        <v>16</v>
      </c>
      <c r="B67" s="33">
        <v>0</v>
      </c>
      <c r="C67" s="33">
        <v>0</v>
      </c>
      <c r="D67" s="33">
        <v>0</v>
      </c>
      <c r="E67" s="33"/>
      <c r="F67" s="33">
        <v>2</v>
      </c>
      <c r="G67" s="33">
        <v>0</v>
      </c>
      <c r="H67" s="33">
        <v>2</v>
      </c>
      <c r="I67" s="33"/>
      <c r="J67" s="34">
        <f>SUM(B67:I67)</f>
        <v>4</v>
      </c>
      <c r="K67" s="31" t="s">
        <v>16</v>
      </c>
      <c r="L67" s="33"/>
      <c r="M67" s="33"/>
      <c r="N67" s="33">
        <v>0</v>
      </c>
      <c r="O67" s="33"/>
      <c r="P67" s="33"/>
      <c r="Q67" s="33"/>
      <c r="R67" s="33"/>
      <c r="S67" s="33"/>
      <c r="T67" s="34">
        <f>SUM(L67:S67)</f>
        <v>0</v>
      </c>
      <c r="U67" s="31" t="s">
        <v>16</v>
      </c>
      <c r="V67" s="31">
        <f t="shared" si="23"/>
        <v>0</v>
      </c>
      <c r="W67" s="31">
        <f t="shared" si="23"/>
        <v>0</v>
      </c>
      <c r="X67" s="31">
        <f t="shared" si="23"/>
        <v>0</v>
      </c>
      <c r="Y67" s="31">
        <f t="shared" si="23"/>
        <v>0</v>
      </c>
      <c r="Z67" s="31">
        <f t="shared" si="23"/>
        <v>2</v>
      </c>
      <c r="AA67" s="31">
        <f t="shared" si="23"/>
        <v>0</v>
      </c>
      <c r="AB67" s="31">
        <f t="shared" si="23"/>
        <v>2</v>
      </c>
      <c r="AC67" s="31">
        <f t="shared" si="23"/>
        <v>0</v>
      </c>
      <c r="AD67" s="34">
        <f>SUM(V67:AC67)</f>
        <v>4</v>
      </c>
      <c r="AE67" s="54"/>
      <c r="AF67" s="55" t="s">
        <v>32</v>
      </c>
      <c r="AG67" s="44"/>
    </row>
    <row r="68" spans="1:33" ht="11.25" customHeight="1">
      <c r="A68" s="77" t="s">
        <v>9</v>
      </c>
      <c r="B68" s="78">
        <f aca="true" t="shared" si="24" ref="B68:J68">SUM(B55,B57,B63)</f>
        <v>20</v>
      </c>
      <c r="C68" s="78">
        <f t="shared" si="24"/>
        <v>59</v>
      </c>
      <c r="D68" s="78">
        <f t="shared" si="24"/>
        <v>329</v>
      </c>
      <c r="E68" s="78">
        <f t="shared" si="24"/>
        <v>53</v>
      </c>
      <c r="F68" s="78">
        <f t="shared" si="24"/>
        <v>130</v>
      </c>
      <c r="G68" s="78">
        <f t="shared" si="24"/>
        <v>46</v>
      </c>
      <c r="H68" s="78">
        <f t="shared" si="24"/>
        <v>182</v>
      </c>
      <c r="I68" s="78">
        <f t="shared" si="24"/>
        <v>145</v>
      </c>
      <c r="J68" s="78">
        <f t="shared" si="24"/>
        <v>964</v>
      </c>
      <c r="K68" s="77" t="s">
        <v>9</v>
      </c>
      <c r="L68" s="78">
        <f aca="true" t="shared" si="25" ref="L68:T68">SUM(L55,L57,L63)</f>
        <v>10</v>
      </c>
      <c r="M68" s="78">
        <f t="shared" si="25"/>
        <v>0</v>
      </c>
      <c r="N68" s="78">
        <f t="shared" si="25"/>
        <v>17</v>
      </c>
      <c r="O68" s="78">
        <f t="shared" si="25"/>
        <v>10</v>
      </c>
      <c r="P68" s="78">
        <f t="shared" si="25"/>
        <v>22</v>
      </c>
      <c r="Q68" s="78">
        <f t="shared" si="25"/>
        <v>5</v>
      </c>
      <c r="R68" s="78">
        <f t="shared" si="25"/>
        <v>31</v>
      </c>
      <c r="S68" s="78">
        <f t="shared" si="25"/>
        <v>6</v>
      </c>
      <c r="T68" s="78">
        <f t="shared" si="25"/>
        <v>101</v>
      </c>
      <c r="U68" s="77" t="s">
        <v>9</v>
      </c>
      <c r="V68" s="77">
        <f aca="true" t="shared" si="26" ref="V68:AD68">SUM(V55,V57,V63)</f>
        <v>30</v>
      </c>
      <c r="W68" s="77">
        <f t="shared" si="26"/>
        <v>59</v>
      </c>
      <c r="X68" s="77">
        <f t="shared" si="26"/>
        <v>346</v>
      </c>
      <c r="Y68" s="77">
        <f t="shared" si="26"/>
        <v>63</v>
      </c>
      <c r="Z68" s="77">
        <f t="shared" si="26"/>
        <v>152</v>
      </c>
      <c r="AA68" s="77">
        <f t="shared" si="26"/>
        <v>51</v>
      </c>
      <c r="AB68" s="77">
        <f t="shared" si="26"/>
        <v>213</v>
      </c>
      <c r="AC68" s="77">
        <f t="shared" si="26"/>
        <v>151</v>
      </c>
      <c r="AD68" s="77">
        <f t="shared" si="26"/>
        <v>1065</v>
      </c>
      <c r="AE68" s="15">
        <f>AD68*100/AD69</f>
        <v>85.26821457165732</v>
      </c>
      <c r="AF68" s="16" t="s">
        <v>32</v>
      </c>
      <c r="AG68" s="17" t="s">
        <v>34</v>
      </c>
    </row>
    <row r="69" spans="1:33" ht="11.25" customHeight="1">
      <c r="A69" s="19"/>
      <c r="B69" s="19"/>
      <c r="C69" s="19"/>
      <c r="D69" s="19"/>
      <c r="E69" s="19"/>
      <c r="F69" s="19"/>
      <c r="G69" s="19"/>
      <c r="H69" s="19"/>
      <c r="I69" s="19"/>
      <c r="J69" s="16"/>
      <c r="K69" s="19"/>
      <c r="L69" s="19"/>
      <c r="M69" s="19"/>
      <c r="N69" s="19"/>
      <c r="O69" s="19"/>
      <c r="P69" s="19"/>
      <c r="Q69" s="19"/>
      <c r="R69" s="19"/>
      <c r="S69" s="19"/>
      <c r="T69" s="16"/>
      <c r="U69" s="20" t="s">
        <v>10</v>
      </c>
      <c r="V69" s="20">
        <v>34</v>
      </c>
      <c r="W69" s="20">
        <v>62</v>
      </c>
      <c r="X69" s="20">
        <v>442</v>
      </c>
      <c r="Y69" s="20">
        <v>84</v>
      </c>
      <c r="Z69" s="20">
        <v>175</v>
      </c>
      <c r="AA69" s="20">
        <v>52</v>
      </c>
      <c r="AB69" s="20">
        <v>228</v>
      </c>
      <c r="AC69" s="20">
        <v>172</v>
      </c>
      <c r="AD69" s="21">
        <f>SUM(V69:AC69)</f>
        <v>1249</v>
      </c>
      <c r="AE69" s="15">
        <f>AD69*100/AD68</f>
        <v>117.27699530516432</v>
      </c>
      <c r="AF69" s="16" t="s">
        <v>32</v>
      </c>
      <c r="AG69" s="17" t="s">
        <v>33</v>
      </c>
    </row>
    <row r="70" spans="1:33" ht="11.25" customHeight="1">
      <c r="A70" s="19"/>
      <c r="B70" s="19"/>
      <c r="C70" s="19"/>
      <c r="D70" s="19"/>
      <c r="E70" s="19"/>
      <c r="F70" s="19"/>
      <c r="G70" s="19"/>
      <c r="H70" s="19"/>
      <c r="I70" s="19"/>
      <c r="J70" s="16"/>
      <c r="K70" s="19"/>
      <c r="L70" s="19"/>
      <c r="M70" s="19"/>
      <c r="N70" s="19"/>
      <c r="O70" s="19"/>
      <c r="P70" s="19"/>
      <c r="Q70" s="19"/>
      <c r="R70" s="19"/>
      <c r="S70" s="19"/>
      <c r="T70" s="16"/>
      <c r="U70" s="14" t="s">
        <v>18</v>
      </c>
      <c r="V70" s="14"/>
      <c r="W70" s="14"/>
      <c r="X70" s="14">
        <v>3</v>
      </c>
      <c r="Y70" s="14"/>
      <c r="Z70" s="14">
        <v>2</v>
      </c>
      <c r="AA70" s="14"/>
      <c r="AB70" s="14"/>
      <c r="AC70" s="14"/>
      <c r="AD70" s="13">
        <f>SUM(V70:AC70)</f>
        <v>5</v>
      </c>
      <c r="AE70" s="67">
        <f>AD70*100/AD68</f>
        <v>0.4694835680751174</v>
      </c>
      <c r="AF70" s="25" t="s">
        <v>32</v>
      </c>
      <c r="AG70" s="18" t="s">
        <v>33</v>
      </c>
    </row>
    <row r="71" spans="1:33" ht="12.75">
      <c r="A71" s="22"/>
      <c r="B71" s="22"/>
      <c r="C71" s="22"/>
      <c r="D71" s="22"/>
      <c r="E71" s="22"/>
      <c r="F71" s="22"/>
      <c r="G71" s="22"/>
      <c r="H71" s="22"/>
      <c r="I71" s="22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77" t="s">
        <v>22</v>
      </c>
      <c r="V71" s="79">
        <v>1</v>
      </c>
      <c r="W71" s="79">
        <v>3</v>
      </c>
      <c r="X71" s="79">
        <v>16</v>
      </c>
      <c r="Y71" s="79">
        <v>3</v>
      </c>
      <c r="Z71" s="79">
        <v>6</v>
      </c>
      <c r="AA71" s="79">
        <v>2</v>
      </c>
      <c r="AB71" s="79">
        <v>7</v>
      </c>
      <c r="AC71" s="79">
        <v>6</v>
      </c>
      <c r="AD71" s="80">
        <f>SUM(V71:AC71)</f>
        <v>44</v>
      </c>
      <c r="AE71" s="24"/>
      <c r="AF71" s="25"/>
      <c r="AG71" s="18"/>
    </row>
  </sheetData>
  <mergeCells count="81">
    <mergeCell ref="AG7:AG8"/>
    <mergeCell ref="AE9:AE10"/>
    <mergeCell ref="J7:J8"/>
    <mergeCell ref="AD7:AD8"/>
    <mergeCell ref="AD9:AD10"/>
    <mergeCell ref="AE7:AE8"/>
    <mergeCell ref="J9:J10"/>
    <mergeCell ref="AG9:AG10"/>
    <mergeCell ref="J11:J12"/>
    <mergeCell ref="J13:J14"/>
    <mergeCell ref="AF7:AF8"/>
    <mergeCell ref="AD11:AD12"/>
    <mergeCell ref="T9:T10"/>
    <mergeCell ref="T13:T14"/>
    <mergeCell ref="AF9:AF10"/>
    <mergeCell ref="T11:T12"/>
    <mergeCell ref="AD13:AD14"/>
    <mergeCell ref="AG11:AG12"/>
    <mergeCell ref="AG30:AG31"/>
    <mergeCell ref="AG32:AG33"/>
    <mergeCell ref="AE15:AE16"/>
    <mergeCell ref="AF30:AF31"/>
    <mergeCell ref="AE13:AE14"/>
    <mergeCell ref="AF13:AF14"/>
    <mergeCell ref="AE11:AE12"/>
    <mergeCell ref="AF11:AF12"/>
    <mergeCell ref="J30:J31"/>
    <mergeCell ref="J32:J33"/>
    <mergeCell ref="AF15:AF16"/>
    <mergeCell ref="AD15:AD16"/>
    <mergeCell ref="J15:J16"/>
    <mergeCell ref="T15:T16"/>
    <mergeCell ref="J36:J37"/>
    <mergeCell ref="J38:J39"/>
    <mergeCell ref="T32:T33"/>
    <mergeCell ref="T34:T35"/>
    <mergeCell ref="T36:T37"/>
    <mergeCell ref="T38:T39"/>
    <mergeCell ref="J34:J35"/>
    <mergeCell ref="AD36:AD37"/>
    <mergeCell ref="AD38:AD39"/>
    <mergeCell ref="AE30:AE31"/>
    <mergeCell ref="AE32:AE33"/>
    <mergeCell ref="AE38:AE39"/>
    <mergeCell ref="AD30:AD31"/>
    <mergeCell ref="AD32:AD33"/>
    <mergeCell ref="AD34:AD35"/>
    <mergeCell ref="AF34:AF35"/>
    <mergeCell ref="AE34:AE35"/>
    <mergeCell ref="AE36:AE37"/>
    <mergeCell ref="AF32:AF33"/>
    <mergeCell ref="AF36:AF37"/>
    <mergeCell ref="AF38:AF39"/>
    <mergeCell ref="AG34:AG35"/>
    <mergeCell ref="J53:J54"/>
    <mergeCell ref="J55:J56"/>
    <mergeCell ref="AD53:AD54"/>
    <mergeCell ref="AD55:AD56"/>
    <mergeCell ref="AF53:AF54"/>
    <mergeCell ref="AG53:AG54"/>
    <mergeCell ref="AF55:AF56"/>
    <mergeCell ref="AG55:AG56"/>
    <mergeCell ref="J57:J58"/>
    <mergeCell ref="J59:J60"/>
    <mergeCell ref="J61:J62"/>
    <mergeCell ref="T55:T56"/>
    <mergeCell ref="T57:T58"/>
    <mergeCell ref="T59:T60"/>
    <mergeCell ref="T61:T62"/>
    <mergeCell ref="AD57:AD58"/>
    <mergeCell ref="AD59:AD60"/>
    <mergeCell ref="AD61:AD62"/>
    <mergeCell ref="AE53:AE54"/>
    <mergeCell ref="AE55:AE56"/>
    <mergeCell ref="AE57:AE58"/>
    <mergeCell ref="AE61:AE62"/>
    <mergeCell ref="AF61:AF62"/>
    <mergeCell ref="AF57:AF58"/>
    <mergeCell ref="AG57:AG58"/>
    <mergeCell ref="AE59:AE60"/>
    <mergeCell ref="AF59:AF60"/>
  </mergeCells>
  <printOptions horizontalCentered="1" verticalCentered="1"/>
  <pageMargins left="0.984251968503937" right="0.7874015748031497" top="0.7874015748031497" bottom="0.7874015748031497" header="0.5118110236220472" footer="0.5118110236220472"/>
  <pageSetup orientation="portrait" paperSize="9" scale="80" r:id="rId2"/>
  <headerFooter alignWithMargins="0"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Štátna školská inšpekcia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Butaš</dc:creator>
  <cp:keywords/>
  <dc:description/>
  <cp:lastModifiedBy>Iveta Kozáková</cp:lastModifiedBy>
  <cp:lastPrinted>2001-10-31T09:49:16Z</cp:lastPrinted>
  <dcterms:created xsi:type="dcterms:W3CDTF">2001-08-07T15:54:01Z</dcterms:created>
  <dcterms:modified xsi:type="dcterms:W3CDTF">2001-11-07T14:23:43Z</dcterms:modified>
  <cp:category/>
  <cp:version/>
  <cp:contentType/>
  <cp:contentStatus/>
</cp:coreProperties>
</file>