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<sst xmlns="http://schemas.openxmlformats.org/spreadsheetml/2006/main" count="31" uniqueCount="31">
  <si>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</si>
  <si>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</si>
  <si>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</si>
  <si>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</si>
  <si>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</si>
  <si>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</si>
  <si>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</si>
  <si>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</si>
  <si>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</si>
  <si>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</si>
  <si>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</si>
  <si>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</si>
  <si>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</si>
  <si>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</si>
  <si>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</si>
  <si>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</si>
  <si>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</si>
  <si>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</si>
  <si>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</si>
  <si>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</si>
  <si>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</si>
  <si>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Objem finančných prostriedkov v roku 2000</t>
  </si>
  <si>
    <t>Objem finančných prostriedkov v roku 2001</t>
  </si>
  <si>
    <t>Objem finančných prostriedkov v roku 2002</t>
  </si>
  <si>
    <t>Objem finančných prostriedkov v roku 2003</t>
  </si>
  <si>
    <t>Počet poberateľov v roku 2001 k 15.10.2001</t>
  </si>
  <si>
    <t>Počet poberateľov v roku 2003 k 31.10.2003</t>
  </si>
  <si>
    <t>Počet poberateľov v roku 2002 k 31.10.2002</t>
  </si>
  <si>
    <t>Počet poberateľov v roku 2000 *)</t>
  </si>
  <si>
    <t>*) Údaje nie sú k dispozícii</t>
  </si>
  <si>
    <t>Tabuľka č. 1: Poskytovanie sociálnych štipendií študentom vysokých škôl v rokoch 2000 - 2003 (v tis.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</si>
</sst>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1" fillId="0" borderId="7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8.421875" style="6" customWidth="1"/>
    <col min="2" max="9" width="15.7109375" style="7" customWidth="1"/>
    <col min="10" max="16384" width="9.140625" style="8" customWidth="1"/>
  </cols>
  <sheetData>
    <row r="1" spans="1:9" ht="34.5" customHeight="1" thickBot="1">
      <c r="A1" s="21" t="s">
        <v>30</v>
      </c>
      <c r="B1" s="22"/>
      <c r="C1" s="22"/>
      <c r="D1" s="22"/>
      <c r="E1" s="22"/>
      <c r="F1" s="22"/>
      <c r="G1" s="22"/>
      <c r="H1" s="22"/>
      <c r="I1" s="23"/>
    </row>
    <row r="2" spans="1:9" s="4" customFormat="1" ht="63.75" thickBot="1">
      <c r="A2" s="1" t="s">
        <v>0</v>
      </c>
      <c r="B2" s="9" t="s">
        <v>28</v>
      </c>
      <c r="C2" s="2" t="s">
        <v>21</v>
      </c>
      <c r="D2" s="9" t="s">
        <v>25</v>
      </c>
      <c r="E2" s="2" t="s">
        <v>22</v>
      </c>
      <c r="F2" s="9" t="s">
        <v>27</v>
      </c>
      <c r="G2" s="2" t="s">
        <v>23</v>
      </c>
      <c r="H2" s="9" t="s">
        <v>26</v>
      </c>
      <c r="I2" s="3" t="s">
        <v>24</v>
      </c>
    </row>
    <row r="3" spans="1:9" ht="15.75">
      <c r="A3" s="5" t="s">
        <v>1</v>
      </c>
      <c r="B3" s="10"/>
      <c r="C3" s="14">
        <f>2984+424</f>
        <v>3408</v>
      </c>
      <c r="D3" s="14">
        <v>614</v>
      </c>
      <c r="E3" s="14">
        <f>42845-34946</f>
        <v>7899</v>
      </c>
      <c r="F3" s="14">
        <v>1112</v>
      </c>
      <c r="G3" s="14">
        <v>17892</v>
      </c>
      <c r="H3" s="14">
        <v>1268</v>
      </c>
      <c r="I3" s="15">
        <v>28052</v>
      </c>
    </row>
    <row r="4" spans="1:9" ht="15.75">
      <c r="A4" s="5" t="s">
        <v>2</v>
      </c>
      <c r="C4" s="16">
        <v>597</v>
      </c>
      <c r="D4" s="16">
        <v>132</v>
      </c>
      <c r="E4" s="16">
        <f>9673-7619</f>
        <v>2054</v>
      </c>
      <c r="F4" s="16">
        <v>366</v>
      </c>
      <c r="G4" s="16">
        <v>4957</v>
      </c>
      <c r="H4" s="16">
        <v>573</v>
      </c>
      <c r="I4" s="17">
        <v>11318</v>
      </c>
    </row>
    <row r="5" spans="1:9" ht="15.75">
      <c r="A5" s="5" t="s">
        <v>3</v>
      </c>
      <c r="C5" s="16">
        <f>520+165</f>
        <v>685</v>
      </c>
      <c r="D5" s="16">
        <v>151</v>
      </c>
      <c r="E5" s="16">
        <f>5150-2748</f>
        <v>2402</v>
      </c>
      <c r="F5" s="16">
        <v>579</v>
      </c>
      <c r="G5" s="16">
        <v>8323</v>
      </c>
      <c r="H5" s="16">
        <v>845</v>
      </c>
      <c r="I5" s="17">
        <v>17790</v>
      </c>
    </row>
    <row r="6" spans="1:9" ht="15.75">
      <c r="A6" s="5" t="s">
        <v>4</v>
      </c>
      <c r="C6" s="16">
        <v>58</v>
      </c>
      <c r="D6" s="16">
        <v>41</v>
      </c>
      <c r="E6" s="16">
        <v>609</v>
      </c>
      <c r="F6" s="18">
        <v>161</v>
      </c>
      <c r="G6" s="16">
        <v>2016</v>
      </c>
      <c r="H6" s="18">
        <v>30</v>
      </c>
      <c r="I6" s="17">
        <v>3744</v>
      </c>
    </row>
    <row r="7" spans="1:9" ht="15.75">
      <c r="A7" s="5" t="s">
        <v>5</v>
      </c>
      <c r="C7" s="16">
        <v>116</v>
      </c>
      <c r="D7" s="16">
        <v>29</v>
      </c>
      <c r="E7" s="16">
        <f>2303-1903</f>
        <v>400</v>
      </c>
      <c r="F7" s="16">
        <v>44</v>
      </c>
      <c r="G7" s="16">
        <v>803</v>
      </c>
      <c r="H7" s="16">
        <v>90</v>
      </c>
      <c r="I7" s="17">
        <v>1437</v>
      </c>
    </row>
    <row r="8" spans="1:9" ht="15.75">
      <c r="A8" s="5" t="s">
        <v>6</v>
      </c>
      <c r="C8" s="16">
        <v>351</v>
      </c>
      <c r="D8" s="16">
        <v>141</v>
      </c>
      <c r="E8" s="16">
        <f>7901-5441</f>
        <v>2460</v>
      </c>
      <c r="F8" s="16">
        <v>604</v>
      </c>
      <c r="G8" s="16">
        <v>8176</v>
      </c>
      <c r="H8" s="16">
        <v>730</v>
      </c>
      <c r="I8" s="17">
        <v>14020</v>
      </c>
    </row>
    <row r="9" spans="1:9" ht="15.75">
      <c r="A9" s="5" t="s">
        <v>7</v>
      </c>
      <c r="C9" s="16">
        <v>354</v>
      </c>
      <c r="D9" s="16">
        <v>174</v>
      </c>
      <c r="E9" s="16">
        <f>5780-3703</f>
        <v>2077</v>
      </c>
      <c r="F9" s="16">
        <v>547</v>
      </c>
      <c r="G9" s="16">
        <v>6340</v>
      </c>
      <c r="H9" s="16">
        <v>673</v>
      </c>
      <c r="I9" s="17">
        <v>13825</v>
      </c>
    </row>
    <row r="10" spans="1:9" ht="15.75">
      <c r="A10" s="5" t="s">
        <v>8</v>
      </c>
      <c r="C10" s="16">
        <v>221</v>
      </c>
      <c r="D10" s="16">
        <v>60</v>
      </c>
      <c r="E10" s="16">
        <f>5307-4452</f>
        <v>855</v>
      </c>
      <c r="F10" s="16">
        <v>258</v>
      </c>
      <c r="G10" s="16">
        <v>2707</v>
      </c>
      <c r="H10" s="16">
        <v>270</v>
      </c>
      <c r="I10" s="17">
        <v>5136</v>
      </c>
    </row>
    <row r="11" spans="1:9" ht="15.75">
      <c r="A11" s="5" t="s">
        <v>9</v>
      </c>
      <c r="C11" s="16">
        <v>1312</v>
      </c>
      <c r="D11" s="16">
        <v>364</v>
      </c>
      <c r="E11" s="16">
        <f>32303-27842</f>
        <v>4461</v>
      </c>
      <c r="F11" s="16">
        <v>847</v>
      </c>
      <c r="G11" s="16">
        <v>10412</v>
      </c>
      <c r="H11" s="16">
        <v>991</v>
      </c>
      <c r="I11" s="17">
        <v>19857</v>
      </c>
    </row>
    <row r="12" spans="1:9" ht="15.75">
      <c r="A12" s="5" t="s">
        <v>10</v>
      </c>
      <c r="C12" s="16">
        <v>1138</v>
      </c>
      <c r="D12" s="16">
        <v>288</v>
      </c>
      <c r="E12" s="16">
        <f>20747-16662</f>
        <v>4085</v>
      </c>
      <c r="F12" s="16">
        <v>897</v>
      </c>
      <c r="G12" s="16">
        <v>14502</v>
      </c>
      <c r="H12" s="16">
        <v>1368</v>
      </c>
      <c r="I12" s="17">
        <v>25851</v>
      </c>
    </row>
    <row r="13" spans="1:9" ht="15.75">
      <c r="A13" s="5" t="s">
        <v>11</v>
      </c>
      <c r="C13" s="16">
        <v>732</v>
      </c>
      <c r="D13" s="16">
        <v>221</v>
      </c>
      <c r="E13" s="16">
        <f>12878-10819</f>
        <v>2059</v>
      </c>
      <c r="F13" s="16">
        <v>585</v>
      </c>
      <c r="G13" s="16">
        <v>9105</v>
      </c>
      <c r="H13" s="16">
        <v>836</v>
      </c>
      <c r="I13" s="17">
        <v>13977</v>
      </c>
    </row>
    <row r="14" spans="1:9" ht="15.75">
      <c r="A14" s="5" t="s">
        <v>12</v>
      </c>
      <c r="C14" s="16">
        <v>207</v>
      </c>
      <c r="D14" s="16">
        <v>25</v>
      </c>
      <c r="E14" s="16">
        <f>1109-509</f>
        <v>600</v>
      </c>
      <c r="F14" s="16">
        <v>158</v>
      </c>
      <c r="G14" s="16">
        <v>1740</v>
      </c>
      <c r="H14" s="16">
        <v>174</v>
      </c>
      <c r="I14" s="17">
        <v>3732</v>
      </c>
    </row>
    <row r="15" spans="1:9" ht="15.75">
      <c r="A15" s="5" t="s">
        <v>13</v>
      </c>
      <c r="C15" s="16">
        <v>861</v>
      </c>
      <c r="D15" s="16">
        <v>213</v>
      </c>
      <c r="E15" s="16">
        <f>9198-6449</f>
        <v>2749</v>
      </c>
      <c r="F15" s="16">
        <v>414</v>
      </c>
      <c r="G15" s="16">
        <v>6158</v>
      </c>
      <c r="H15" s="16">
        <v>519</v>
      </c>
      <c r="I15" s="17">
        <v>10018</v>
      </c>
    </row>
    <row r="16" spans="1:9" ht="15.75">
      <c r="A16" s="5" t="s">
        <v>14</v>
      </c>
      <c r="C16" s="16">
        <v>948</v>
      </c>
      <c r="D16" s="16">
        <v>173</v>
      </c>
      <c r="E16" s="16">
        <f>13319-10633</f>
        <v>2686</v>
      </c>
      <c r="F16" s="16">
        <v>587</v>
      </c>
      <c r="G16" s="16">
        <v>8747</v>
      </c>
      <c r="H16" s="16">
        <v>827</v>
      </c>
      <c r="I16" s="17">
        <v>16420</v>
      </c>
    </row>
    <row r="17" spans="1:9" ht="15.75">
      <c r="A17" s="5" t="s">
        <v>15</v>
      </c>
      <c r="C17" s="16">
        <v>307</v>
      </c>
      <c r="D17" s="16">
        <v>79</v>
      </c>
      <c r="E17" s="16">
        <f>6993-5862</f>
        <v>1131</v>
      </c>
      <c r="F17" s="16">
        <v>240</v>
      </c>
      <c r="G17" s="16">
        <v>3628</v>
      </c>
      <c r="H17" s="16">
        <v>366</v>
      </c>
      <c r="I17" s="17">
        <v>7135</v>
      </c>
    </row>
    <row r="18" spans="1:9" ht="15.75">
      <c r="A18" s="5" t="s">
        <v>16</v>
      </c>
      <c r="C18" s="16">
        <v>184</v>
      </c>
      <c r="D18" s="16">
        <v>7</v>
      </c>
      <c r="E18" s="16">
        <f>1982-1810</f>
        <v>172</v>
      </c>
      <c r="F18" s="16">
        <v>45</v>
      </c>
      <c r="G18" s="16">
        <v>477</v>
      </c>
      <c r="H18" s="16">
        <v>49</v>
      </c>
      <c r="I18" s="17">
        <v>865</v>
      </c>
    </row>
    <row r="19" spans="1:9" ht="15.75">
      <c r="A19" s="5" t="s">
        <v>17</v>
      </c>
      <c r="C19" s="16">
        <v>106</v>
      </c>
      <c r="D19" s="16">
        <v>13</v>
      </c>
      <c r="E19" s="16">
        <f>1518-1318</f>
        <v>200</v>
      </c>
      <c r="F19" s="16">
        <v>24</v>
      </c>
      <c r="G19" s="16">
        <v>529</v>
      </c>
      <c r="H19" s="16">
        <v>55</v>
      </c>
      <c r="I19" s="17">
        <v>952</v>
      </c>
    </row>
    <row r="20" spans="1:9" ht="15.75">
      <c r="A20" s="5" t="s">
        <v>18</v>
      </c>
      <c r="C20" s="16">
        <v>30</v>
      </c>
      <c r="D20" s="16">
        <v>18</v>
      </c>
      <c r="E20" s="16">
        <v>157</v>
      </c>
      <c r="F20" s="16">
        <v>33</v>
      </c>
      <c r="G20" s="16">
        <v>507</v>
      </c>
      <c r="H20" s="16">
        <v>42</v>
      </c>
      <c r="I20" s="17">
        <v>980</v>
      </c>
    </row>
    <row r="21" spans="1:9" ht="15.75">
      <c r="A21" s="5" t="s">
        <v>19</v>
      </c>
      <c r="C21" s="16"/>
      <c r="D21" s="16"/>
      <c r="E21" s="16"/>
      <c r="F21" s="16">
        <v>166</v>
      </c>
      <c r="G21" s="16">
        <v>1786</v>
      </c>
      <c r="H21" s="16">
        <v>366</v>
      </c>
      <c r="I21" s="17">
        <v>5909</v>
      </c>
    </row>
    <row r="22" spans="1:9" ht="15.75">
      <c r="A22" s="5"/>
      <c r="C22" s="16"/>
      <c r="D22" s="16"/>
      <c r="E22" s="16"/>
      <c r="F22" s="16"/>
      <c r="G22" s="16"/>
      <c r="H22" s="16"/>
      <c r="I22" s="17"/>
    </row>
    <row r="23" spans="1:9" s="13" customFormat="1" ht="16.5" thickBot="1">
      <c r="A23" s="11" t="s">
        <v>20</v>
      </c>
      <c r="B23" s="12"/>
      <c r="C23" s="19">
        <f aca="true" t="shared" si="0" ref="C23:I23">SUM(C3:C21)</f>
        <v>11615</v>
      </c>
      <c r="D23" s="19">
        <f t="shared" si="0"/>
        <v>2743</v>
      </c>
      <c r="E23" s="19">
        <f t="shared" si="0"/>
        <v>37056</v>
      </c>
      <c r="F23" s="19">
        <f t="shared" si="0"/>
        <v>7667</v>
      </c>
      <c r="G23" s="19">
        <f t="shared" si="0"/>
        <v>108805</v>
      </c>
      <c r="H23" s="19">
        <f t="shared" si="0"/>
        <v>10072</v>
      </c>
      <c r="I23" s="20">
        <f t="shared" si="0"/>
        <v>201018</v>
      </c>
    </row>
    <row r="25" spans="1:3" ht="15.75">
      <c r="A25" s="24" t="s">
        <v>29</v>
      </c>
      <c r="B25" s="24"/>
      <c r="C25" s="24"/>
    </row>
  </sheetData>
  <mergeCells count="2">
    <mergeCell ref="A1:I1"/>
    <mergeCell ref="A25:C25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2004-04-20T06:13:33Z</cp:lastPrinted>
  <dcterms:created xsi:type="dcterms:W3CDTF">2004-04-13T04:13:08Z</dcterms:created>
  <dcterms:modified xsi:type="dcterms:W3CDTF">2004-04-21T09:10:06Z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178310939</vt:i4>
  </property>
  <property fmtid="{D5CDD505-2E9C-101B-9397-08002B2CF9AE}" pid="3" name="_EmailSubject">
    <vt:lpwstr/>
  </property>
  <property fmtid="{D5CDD505-2E9C-101B-9397-08002B2CF9AE}" pid="4" name="_AuthorEmail">
    <vt:lpwstr>slosiar@education.gov.sk</vt:lpwstr>
  </property>
  <property fmtid="{D5CDD505-2E9C-101B-9397-08002B2CF9AE}" pid="5" name="_AuthorEmailDisplayName">
    <vt:lpwstr>Silvia Slošiarová</vt:lpwstr>
  </property>
  <property fmtid="{D5CDD505-2E9C-101B-9397-08002B2CF9AE}" pid="6" name="_ReviewingToolsShownOnce">
    <vt:lpwstr/>
  </property>
</Properties>
</file>