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<sst xmlns="http://schemas.openxmlformats.org/spreadsheetml/2006/main" count="305" uniqueCount="96">
  <si>
    <t>ostat.útvary</t>
  </si>
  <si>
    <t>SVD</t>
  </si>
  <si>
    <t>VDŽ</t>
  </si>
  <si>
    <t>SVD-VVB</t>
  </si>
  <si>
    <t>SVD-SVP</t>
  </si>
  <si>
    <t>SVD-VET</t>
  </si>
  <si>
    <t>Celkom od r.2002</t>
  </si>
  <si>
    <t>Celkom od r.2001</t>
  </si>
  <si>
    <t>01. Spotr.mat.a en.</t>
  </si>
  <si>
    <t>02. Služby, opravy a údržba</t>
  </si>
  <si>
    <t>02.Služby pre SVP, š.p.</t>
  </si>
  <si>
    <t>03. Osobné náklady</t>
  </si>
  <si>
    <t xml:space="preserve">   z toho:  Mzd.náklady</t>
  </si>
  <si>
    <t xml:space="preserve">             Zák.soc.poist.</t>
  </si>
  <si>
    <t>04. Dane a poplatky</t>
  </si>
  <si>
    <t>05. Iné prev. náklady</t>
  </si>
  <si>
    <t>06. Odpisy</t>
  </si>
  <si>
    <t xml:space="preserve">07. Fin. náklady </t>
  </si>
  <si>
    <t>07. Fin. náklady - úroky</t>
  </si>
  <si>
    <t>07. Fin. náklady - kur.roz.</t>
  </si>
  <si>
    <t>08. Mimoriad. náklady</t>
  </si>
  <si>
    <t>09. Vnútropod. náklady</t>
  </si>
  <si>
    <t>Fin. náklady -úroky VDŽ</t>
  </si>
  <si>
    <t>Fin. náklady -kurz.rozd.VDŽ</t>
  </si>
  <si>
    <t>10. NÁKLADY celkom</t>
  </si>
  <si>
    <t>Tržby za SVD</t>
  </si>
  <si>
    <t>Tržby za VDŽ</t>
  </si>
  <si>
    <t>Tržby za stavby ŠR</t>
  </si>
  <si>
    <t>Ostatné tržby</t>
  </si>
  <si>
    <t>11.Tržby za tovar a služ.</t>
  </si>
  <si>
    <t>12.Iné prev.výnosy</t>
  </si>
  <si>
    <t>13.Finančné výnosy</t>
  </si>
  <si>
    <t>14.Mimoriadne výnosy</t>
  </si>
  <si>
    <t>15.Výnosy celkom</t>
  </si>
  <si>
    <t>16. HV pred zdanením</t>
  </si>
  <si>
    <t>17. Daň z príjmu PO</t>
  </si>
  <si>
    <t>18. HV PO ZDANENÍ</t>
  </si>
  <si>
    <t xml:space="preserve"> </t>
  </si>
  <si>
    <t xml:space="preserve">Odpočet straty z DzPPO  </t>
  </si>
  <si>
    <t>ZDROJE</t>
  </si>
  <si>
    <t>východzí stav</t>
  </si>
  <si>
    <t>Realiz. štátnej záruky zo ŠR</t>
  </si>
  <si>
    <t>Realiz. štátnej záruky z FNM</t>
  </si>
  <si>
    <t>Dotácia za výk.vo ver.záujme</t>
  </si>
  <si>
    <t>Dotácia na invest. za verejnoprosp.investície</t>
  </si>
  <si>
    <t>HV po zdanení a odpočte straty</t>
  </si>
  <si>
    <t>Emisia z roku 1996</t>
  </si>
  <si>
    <t>Emisia z roku 1998</t>
  </si>
  <si>
    <t>Emisia z roku 1999</t>
  </si>
  <si>
    <t>Odpisy:</t>
  </si>
  <si>
    <t>POTREBY</t>
  </si>
  <si>
    <t>Invest.potreby- z vlastných zdrojov:</t>
  </si>
  <si>
    <t>Úhrada realiz.štát.záruky z r.1997-2000</t>
  </si>
  <si>
    <t>Úhrada realiz.štát.záruky od r.2001</t>
  </si>
  <si>
    <t>Ostatné potreby (úhrada straty) :</t>
  </si>
  <si>
    <t>Inv. úroky a poplatky</t>
  </si>
  <si>
    <t>Kurz. rozdiely - investičné</t>
  </si>
  <si>
    <t>Splátky istiny</t>
  </si>
  <si>
    <t>ROZDIEL:</t>
  </si>
  <si>
    <t>kumulatívny</t>
  </si>
  <si>
    <t>absolútny</t>
  </si>
  <si>
    <t>Celkové nároky na ŠR:</t>
  </si>
  <si>
    <t>refinancujúce úvery v tis.</t>
  </si>
  <si>
    <t xml:space="preserve">Refinanc. J.P. MORGAN/99 - priv.emisia </t>
  </si>
  <si>
    <t xml:space="preserve">       Refinanc.úver J.P.MORGAN/96-emisia </t>
  </si>
  <si>
    <t>eurobondov</t>
  </si>
  <si>
    <t xml:space="preserve">Výška </t>
  </si>
  <si>
    <t>Mena</t>
  </si>
  <si>
    <t>Dátum</t>
  </si>
  <si>
    <t xml:space="preserve">Kurz v čase </t>
  </si>
  <si>
    <t>Prepočet</t>
  </si>
  <si>
    <t>Úroková</t>
  </si>
  <si>
    <t>úveru</t>
  </si>
  <si>
    <t>poskytn.</t>
  </si>
  <si>
    <t>poskyt.úveru</t>
  </si>
  <si>
    <t>na Sk</t>
  </si>
  <si>
    <t>sadzba</t>
  </si>
  <si>
    <t>Sk</t>
  </si>
  <si>
    <t>8.12.2000</t>
  </si>
  <si>
    <t>%</t>
  </si>
  <si>
    <t>EUR</t>
  </si>
  <si>
    <t>15.12.2006</t>
  </si>
  <si>
    <t>poplatky</t>
  </si>
  <si>
    <t>Rok 2002</t>
  </si>
  <si>
    <t>SK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</si>
  <si>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</si>
  <si>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</si>
  <si>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</si>
  <si>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</si>
  <si>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</si>
  <si>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</si>
  <si>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</si>
  <si>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</si>
  <si>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Rok 2011</t>
  </si>
  <si>
    <t>Rok 2012</t>
  </si>
  <si>
    <t>Rok 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</si>
</sst>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sz val="10"/>
      <color indexed="56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b/>
      <sz val="10"/>
      <color indexed="56"/>
      <name val="Times New Roman"/>
      <family val="1"/>
    </font>
    <font>
      <b/>
      <i/>
      <sz val="11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double"/>
      <right style="double"/>
      <top style="thin"/>
      <bottom style="double"/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5" fillId="2" borderId="9" xfId="0" applyNumberFormat="1" applyFont="1" applyFill="1" applyBorder="1" applyAlignment="1" applyProtection="1">
      <alignment/>
      <protection/>
    </xf>
    <xf numFmtId="3" fontId="6" fillId="2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2" borderId="14" xfId="0" applyNumberFormat="1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/>
      <protection/>
    </xf>
    <xf numFmtId="3" fontId="5" fillId="3" borderId="15" xfId="0" applyNumberFormat="1" applyFont="1" applyFill="1" applyBorder="1" applyAlignment="1" applyProtection="1">
      <alignment/>
      <protection/>
    </xf>
    <xf numFmtId="3" fontId="5" fillId="3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3" fontId="6" fillId="2" borderId="9" xfId="0" applyNumberFormat="1" applyFont="1" applyFill="1" applyBorder="1" applyAlignment="1" applyProtection="1">
      <alignment/>
      <protection/>
    </xf>
    <xf numFmtId="3" fontId="6" fillId="0" borderId="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5" fillId="3" borderId="17" xfId="0" applyNumberFormat="1" applyFont="1" applyFill="1" applyBorder="1" applyAlignment="1" applyProtection="1">
      <alignment/>
      <protection/>
    </xf>
    <xf numFmtId="3" fontId="5" fillId="3" borderId="19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quotePrefix="1">
      <alignment horizontal="left"/>
    </xf>
    <xf numFmtId="3" fontId="6" fillId="2" borderId="20" xfId="0" applyNumberFormat="1" applyFont="1" applyFill="1" applyBorder="1" applyAlignment="1" applyProtection="1">
      <alignment/>
      <protection/>
    </xf>
    <xf numFmtId="3" fontId="6" fillId="2" borderId="18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5" fillId="2" borderId="10" xfId="0" applyNumberFormat="1" applyFont="1" applyFill="1" applyBorder="1" applyAlignment="1" applyProtection="1">
      <alignment/>
      <protection/>
    </xf>
    <xf numFmtId="3" fontId="6" fillId="2" borderId="22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>
      <alignment/>
    </xf>
    <xf numFmtId="3" fontId="5" fillId="2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3" fontId="6" fillId="0" borderId="26" xfId="0" applyNumberFormat="1" applyFont="1" applyBorder="1" applyAlignment="1">
      <alignment/>
    </xf>
    <xf numFmtId="0" fontId="7" fillId="3" borderId="25" xfId="0" applyFont="1" applyFill="1" applyBorder="1" applyAlignment="1">
      <alignment/>
    </xf>
    <xf numFmtId="3" fontId="5" fillId="3" borderId="2" xfId="0" applyNumberFormat="1" applyFont="1" applyFill="1" applyBorder="1" applyAlignment="1" applyProtection="1">
      <alignment/>
      <protection/>
    </xf>
    <xf numFmtId="3" fontId="6" fillId="3" borderId="3" xfId="0" applyNumberFormat="1" applyFont="1" applyFill="1" applyBorder="1" applyAlignment="1" applyProtection="1">
      <alignment/>
      <protection/>
    </xf>
    <xf numFmtId="3" fontId="6" fillId="3" borderId="4" xfId="0" applyNumberFormat="1" applyFont="1" applyFill="1" applyBorder="1" applyAlignment="1" applyProtection="1">
      <alignment/>
      <protection/>
    </xf>
    <xf numFmtId="3" fontId="5" fillId="3" borderId="5" xfId="0" applyNumberFormat="1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3" fontId="5" fillId="3" borderId="7" xfId="0" applyNumberFormat="1" applyFont="1" applyFill="1" applyBorder="1" applyAlignment="1" applyProtection="1">
      <alignment/>
      <protection/>
    </xf>
    <xf numFmtId="3" fontId="5" fillId="3" borderId="1" xfId="0" applyNumberFormat="1" applyFont="1" applyFill="1" applyBorder="1" applyAlignment="1" applyProtection="1">
      <alignment/>
      <protection/>
    </xf>
    <xf numFmtId="3" fontId="6" fillId="2" borderId="23" xfId="0" applyNumberFormat="1" applyFont="1" applyFill="1" applyBorder="1" applyAlignment="1" applyProtection="1">
      <alignment/>
      <protection/>
    </xf>
    <xf numFmtId="3" fontId="5" fillId="3" borderId="27" xfId="0" applyNumberFormat="1" applyFont="1" applyFill="1" applyBorder="1" applyAlignment="1" applyProtection="1">
      <alignment/>
      <protection/>
    </xf>
    <xf numFmtId="3" fontId="5" fillId="2" borderId="28" xfId="0" applyNumberFormat="1" applyFont="1" applyFill="1" applyBorder="1" applyAlignment="1" applyProtection="1">
      <alignment/>
      <protection/>
    </xf>
    <xf numFmtId="3" fontId="5" fillId="2" borderId="29" xfId="0" applyNumberFormat="1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/>
    </xf>
    <xf numFmtId="3" fontId="5" fillId="3" borderId="1" xfId="0" applyNumberFormat="1" applyFont="1" applyFill="1" applyBorder="1" applyAlignment="1" applyProtection="1">
      <alignment/>
      <protection/>
    </xf>
    <xf numFmtId="3" fontId="5" fillId="3" borderId="30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/>
    </xf>
    <xf numFmtId="3" fontId="6" fillId="2" borderId="32" xfId="0" applyNumberFormat="1" applyFont="1" applyFill="1" applyBorder="1" applyAlignment="1" applyProtection="1">
      <alignment/>
      <protection/>
    </xf>
    <xf numFmtId="3" fontId="6" fillId="0" borderId="32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5" fillId="2" borderId="22" xfId="0" applyNumberFormat="1" applyFont="1" applyFill="1" applyBorder="1" applyAlignment="1" applyProtection="1">
      <alignment/>
      <protection/>
    </xf>
    <xf numFmtId="3" fontId="5" fillId="2" borderId="33" xfId="0" applyNumberFormat="1" applyFont="1" applyFill="1" applyBorder="1" applyAlignment="1" applyProtection="1">
      <alignment/>
      <protection/>
    </xf>
    <xf numFmtId="3" fontId="5" fillId="2" borderId="34" xfId="0" applyNumberFormat="1" applyFont="1" applyFill="1" applyBorder="1" applyAlignment="1" applyProtection="1">
      <alignment/>
      <protection/>
    </xf>
    <xf numFmtId="3" fontId="5" fillId="2" borderId="35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/>
    </xf>
    <xf numFmtId="3" fontId="5" fillId="2" borderId="9" xfId="0" applyNumberFormat="1" applyFont="1" applyFill="1" applyBorder="1" applyAlignment="1" applyProtection="1">
      <alignment horizontal="right"/>
      <protection/>
    </xf>
    <xf numFmtId="3" fontId="5" fillId="3" borderId="37" xfId="0" applyNumberFormat="1" applyFont="1" applyFill="1" applyBorder="1" applyAlignment="1" applyProtection="1">
      <alignment/>
      <protection/>
    </xf>
    <xf numFmtId="3" fontId="5" fillId="3" borderId="38" xfId="0" applyNumberFormat="1" applyFont="1" applyFill="1" applyBorder="1" applyAlignment="1" applyProtection="1">
      <alignment/>
      <protection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3" fontId="5" fillId="2" borderId="41" xfId="0" applyNumberFormat="1" applyFont="1" applyFill="1" applyBorder="1" applyAlignment="1" applyProtection="1">
      <alignment/>
      <protection/>
    </xf>
    <xf numFmtId="0" fontId="6" fillId="0" borderId="42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5" fillId="4" borderId="41" xfId="0" applyNumberFormat="1" applyFont="1" applyFill="1" applyBorder="1" applyAlignment="1" applyProtection="1">
      <alignment/>
      <protection/>
    </xf>
    <xf numFmtId="0" fontId="6" fillId="4" borderId="42" xfId="0" applyFont="1" applyFill="1" applyBorder="1" applyAlignment="1">
      <alignment/>
    </xf>
    <xf numFmtId="3" fontId="6" fillId="4" borderId="42" xfId="0" applyNumberFormat="1" applyFont="1" applyFill="1" applyBorder="1" applyAlignment="1">
      <alignment/>
    </xf>
    <xf numFmtId="3" fontId="6" fillId="4" borderId="43" xfId="0" applyNumberFormat="1" applyFont="1" applyFill="1" applyBorder="1" applyAlignment="1">
      <alignment/>
    </xf>
    <xf numFmtId="0" fontId="6" fillId="2" borderId="42" xfId="0" applyFont="1" applyFill="1" applyBorder="1" applyAlignment="1">
      <alignment/>
    </xf>
    <xf numFmtId="3" fontId="6" fillId="2" borderId="42" xfId="0" applyNumberFormat="1" applyFont="1" applyFill="1" applyBorder="1" applyAlignment="1">
      <alignment/>
    </xf>
    <xf numFmtId="3" fontId="6" fillId="2" borderId="43" xfId="0" applyNumberFormat="1" applyFont="1" applyFill="1" applyBorder="1" applyAlignment="1">
      <alignment/>
    </xf>
    <xf numFmtId="3" fontId="5" fillId="2" borderId="44" xfId="0" applyNumberFormat="1" applyFont="1" applyFill="1" applyBorder="1" applyAlignment="1" applyProtection="1">
      <alignment/>
      <protection/>
    </xf>
    <xf numFmtId="0" fontId="6" fillId="0" borderId="43" xfId="0" applyFont="1" applyBorder="1" applyAlignment="1">
      <alignment/>
    </xf>
    <xf numFmtId="0" fontId="6" fillId="0" borderId="45" xfId="0" applyFont="1" applyBorder="1" applyAlignment="1">
      <alignment/>
    </xf>
    <xf numFmtId="3" fontId="5" fillId="2" borderId="46" xfId="0" applyNumberFormat="1" applyFont="1" applyFill="1" applyBorder="1" applyAlignment="1" applyProtection="1">
      <alignment/>
      <protection/>
    </xf>
    <xf numFmtId="0" fontId="6" fillId="0" borderId="41" xfId="0" applyFont="1" applyBorder="1" applyAlignment="1">
      <alignment/>
    </xf>
    <xf numFmtId="0" fontId="6" fillId="0" borderId="47" xfId="0" applyFont="1" applyBorder="1" applyAlignment="1">
      <alignment/>
    </xf>
    <xf numFmtId="3" fontId="5" fillId="3" borderId="31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6" fillId="2" borderId="46" xfId="0" applyNumberFormat="1" applyFont="1" applyFill="1" applyBorder="1" applyAlignment="1" applyProtection="1">
      <alignment/>
      <protection/>
    </xf>
    <xf numFmtId="3" fontId="6" fillId="4" borderId="45" xfId="0" applyNumberFormat="1" applyFont="1" applyFill="1" applyBorder="1" applyAlignment="1" applyProtection="1">
      <alignment/>
      <protection/>
    </xf>
    <xf numFmtId="3" fontId="4" fillId="4" borderId="42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2" borderId="45" xfId="0" applyNumberFormat="1" applyFont="1" applyFill="1" applyBorder="1" applyAlignment="1" applyProtection="1">
      <alignment/>
      <protection/>
    </xf>
    <xf numFmtId="3" fontId="5" fillId="3" borderId="48" xfId="0" applyNumberFormat="1" applyFont="1" applyFill="1" applyBorder="1" applyAlignment="1" applyProtection="1">
      <alignment/>
      <protection/>
    </xf>
    <xf numFmtId="3" fontId="5" fillId="3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>
      <alignment/>
    </xf>
    <xf numFmtId="3" fontId="6" fillId="2" borderId="42" xfId="0" applyNumberFormat="1" applyFont="1" applyFill="1" applyBorder="1" applyAlignment="1" applyProtection="1">
      <alignment/>
      <protection/>
    </xf>
    <xf numFmtId="3" fontId="6" fillId="0" borderId="45" xfId="0" applyNumberFormat="1" applyFont="1" applyBorder="1" applyAlignment="1">
      <alignment/>
    </xf>
    <xf numFmtId="3" fontId="5" fillId="3" borderId="51" xfId="0" applyNumberFormat="1" applyFont="1" applyFill="1" applyBorder="1" applyAlignment="1" applyProtection="1">
      <alignment/>
      <protection/>
    </xf>
    <xf numFmtId="3" fontId="6" fillId="2" borderId="52" xfId="0" applyNumberFormat="1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/>
    </xf>
    <xf numFmtId="0" fontId="4" fillId="0" borderId="53" xfId="0" applyFont="1" applyBorder="1" applyAlignment="1">
      <alignment/>
    </xf>
    <xf numFmtId="3" fontId="5" fillId="5" borderId="41" xfId="0" applyNumberFormat="1" applyFont="1" applyFill="1" applyBorder="1" applyAlignment="1" applyProtection="1">
      <alignment/>
      <protection/>
    </xf>
    <xf numFmtId="3" fontId="6" fillId="5" borderId="45" xfId="0" applyNumberFormat="1" applyFont="1" applyFill="1" applyBorder="1" applyAlignment="1" applyProtection="1">
      <alignment/>
      <protection/>
    </xf>
    <xf numFmtId="3" fontId="4" fillId="5" borderId="42" xfId="0" applyNumberFormat="1" applyFont="1" applyFill="1" applyBorder="1" applyAlignment="1">
      <alignment/>
    </xf>
    <xf numFmtId="3" fontId="6" fillId="5" borderId="46" xfId="0" applyNumberFormat="1" applyFont="1" applyFill="1" applyBorder="1" applyAlignment="1" applyProtection="1">
      <alignment/>
      <protection/>
    </xf>
    <xf numFmtId="3" fontId="5" fillId="6" borderId="41" xfId="0" applyNumberFormat="1" applyFont="1" applyFill="1" applyBorder="1" applyAlignment="1" applyProtection="1">
      <alignment/>
      <protection/>
    </xf>
    <xf numFmtId="3" fontId="6" fillId="6" borderId="42" xfId="0" applyNumberFormat="1" applyFont="1" applyFill="1" applyBorder="1" applyAlignment="1" applyProtection="1">
      <alignment/>
      <protection/>
    </xf>
    <xf numFmtId="3" fontId="6" fillId="6" borderId="43" xfId="0" applyNumberFormat="1" applyFont="1" applyFill="1" applyBorder="1" applyAlignment="1" applyProtection="1">
      <alignment/>
      <protection/>
    </xf>
    <xf numFmtId="3" fontId="6" fillId="2" borderId="54" xfId="0" applyNumberFormat="1" applyFont="1" applyFill="1" applyBorder="1" applyAlignment="1" applyProtection="1">
      <alignment/>
      <protection/>
    </xf>
    <xf numFmtId="3" fontId="5" fillId="7" borderId="41" xfId="0" applyNumberFormat="1" applyFont="1" applyFill="1" applyBorder="1" applyAlignment="1" applyProtection="1">
      <alignment/>
      <protection/>
    </xf>
    <xf numFmtId="3" fontId="6" fillId="7" borderId="42" xfId="0" applyNumberFormat="1" applyFont="1" applyFill="1" applyBorder="1" applyAlignment="1" applyProtection="1">
      <alignment/>
      <protection/>
    </xf>
    <xf numFmtId="3" fontId="6" fillId="7" borderId="43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>
      <alignment/>
    </xf>
    <xf numFmtId="3" fontId="5" fillId="2" borderId="56" xfId="0" applyNumberFormat="1" applyFont="1" applyFill="1" applyBorder="1" applyAlignment="1" applyProtection="1">
      <alignment/>
      <protection/>
    </xf>
    <xf numFmtId="3" fontId="6" fillId="2" borderId="57" xfId="0" applyNumberFormat="1" applyFont="1" applyFill="1" applyBorder="1" applyAlignment="1" applyProtection="1">
      <alignment/>
      <protection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4" fillId="0" borderId="64" xfId="0" applyFont="1" applyBorder="1" applyAlignment="1">
      <alignment/>
    </xf>
    <xf numFmtId="3" fontId="5" fillId="2" borderId="65" xfId="0" applyNumberFormat="1" applyFont="1" applyFill="1" applyBorder="1" applyAlignment="1" applyProtection="1">
      <alignment/>
      <protection/>
    </xf>
    <xf numFmtId="3" fontId="6" fillId="2" borderId="66" xfId="0" applyNumberFormat="1" applyFont="1" applyFill="1" applyBorder="1" applyAlignment="1" applyProtection="1">
      <alignment/>
      <protection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" fillId="2" borderId="68" xfId="0" applyNumberFormat="1" applyFont="1" applyFill="1" applyBorder="1" applyAlignment="1" applyProtection="1">
      <alignment/>
      <protection/>
    </xf>
    <xf numFmtId="3" fontId="6" fillId="0" borderId="69" xfId="0" applyNumberFormat="1" applyFont="1" applyBorder="1" applyAlignment="1">
      <alignment/>
    </xf>
    <xf numFmtId="0" fontId="4" fillId="2" borderId="50" xfId="0" applyFont="1" applyFill="1" applyBorder="1" applyAlignment="1">
      <alignment/>
    </xf>
    <xf numFmtId="3" fontId="5" fillId="2" borderId="41" xfId="0" applyNumberFormat="1" applyFont="1" applyFill="1" applyBorder="1" applyAlignment="1" applyProtection="1">
      <alignment horizontal="right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5" fillId="4" borderId="44" xfId="0" applyNumberFormat="1" applyFont="1" applyFill="1" applyBorder="1" applyAlignment="1" applyProtection="1">
      <alignment/>
      <protection/>
    </xf>
    <xf numFmtId="3" fontId="6" fillId="4" borderId="42" xfId="0" applyNumberFormat="1" applyFont="1" applyFill="1" applyBorder="1" applyAlignment="1" applyProtection="1">
      <alignment/>
      <protection/>
    </xf>
    <xf numFmtId="3" fontId="6" fillId="0" borderId="47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6" fillId="2" borderId="59" xfId="0" applyNumberFormat="1" applyFont="1" applyFill="1" applyBorder="1" applyAlignment="1" applyProtection="1">
      <alignment/>
      <protection/>
    </xf>
    <xf numFmtId="3" fontId="5" fillId="5" borderId="70" xfId="0" applyNumberFormat="1" applyFont="1" applyFill="1" applyBorder="1" applyAlignment="1" applyProtection="1">
      <alignment/>
      <protection/>
    </xf>
    <xf numFmtId="3" fontId="6" fillId="5" borderId="57" xfId="0" applyNumberFormat="1" applyFont="1" applyFill="1" applyBorder="1" applyAlignment="1" applyProtection="1">
      <alignment/>
      <protection/>
    </xf>
    <xf numFmtId="3" fontId="6" fillId="5" borderId="59" xfId="0" applyNumberFormat="1" applyFont="1" applyFill="1" applyBorder="1" applyAlignment="1" applyProtection="1">
      <alignment/>
      <protection/>
    </xf>
    <xf numFmtId="3" fontId="5" fillId="2" borderId="70" xfId="0" applyNumberFormat="1" applyFont="1" applyFill="1" applyBorder="1" applyAlignment="1" applyProtection="1">
      <alignment/>
      <protection/>
    </xf>
    <xf numFmtId="3" fontId="5" fillId="7" borderId="56" xfId="0" applyNumberFormat="1" applyFont="1" applyFill="1" applyBorder="1" applyAlignment="1" applyProtection="1">
      <alignment/>
      <protection/>
    </xf>
    <xf numFmtId="3" fontId="6" fillId="7" borderId="57" xfId="0" applyNumberFormat="1" applyFont="1" applyFill="1" applyBorder="1" applyAlignment="1" applyProtection="1">
      <alignment/>
      <protection/>
    </xf>
    <xf numFmtId="3" fontId="6" fillId="7" borderId="59" xfId="0" applyNumberFormat="1" applyFont="1" applyFill="1" applyBorder="1" applyAlignment="1" applyProtection="1">
      <alignment/>
      <protection/>
    </xf>
    <xf numFmtId="3" fontId="6" fillId="2" borderId="71" xfId="0" applyNumberFormat="1" applyFont="1" applyFill="1" applyBorder="1" applyAlignment="1" applyProtection="1">
      <alignment/>
      <protection/>
    </xf>
    <xf numFmtId="3" fontId="5" fillId="5" borderId="56" xfId="0" applyNumberFormat="1" applyFont="1" applyFill="1" applyBorder="1" applyAlignment="1" applyProtection="1">
      <alignment/>
      <protection/>
    </xf>
    <xf numFmtId="3" fontId="5" fillId="6" borderId="70" xfId="0" applyNumberFormat="1" applyFont="1" applyFill="1" applyBorder="1" applyAlignment="1" applyProtection="1">
      <alignment/>
      <protection/>
    </xf>
    <xf numFmtId="3" fontId="6" fillId="6" borderId="57" xfId="0" applyNumberFormat="1" applyFont="1" applyFill="1" applyBorder="1" applyAlignment="1" applyProtection="1">
      <alignment/>
      <protection/>
    </xf>
    <xf numFmtId="3" fontId="6" fillId="6" borderId="59" xfId="0" applyNumberFormat="1" applyFont="1" applyFill="1" applyBorder="1" applyAlignment="1" applyProtection="1">
      <alignment/>
      <protection/>
    </xf>
    <xf numFmtId="3" fontId="6" fillId="0" borderId="5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0" xfId="0" applyFont="1" applyAlignment="1">
      <alignment/>
    </xf>
    <xf numFmtId="3" fontId="6" fillId="0" borderId="61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6" fillId="0" borderId="63" xfId="0" applyFont="1" applyBorder="1" applyAlignment="1">
      <alignment/>
    </xf>
    <xf numFmtId="0" fontId="6" fillId="0" borderId="74" xfId="0" applyFont="1" applyBorder="1" applyAlignment="1">
      <alignment/>
    </xf>
    <xf numFmtId="3" fontId="5" fillId="3" borderId="4" xfId="0" applyNumberFormat="1" applyFont="1" applyFill="1" applyBorder="1" applyAlignment="1" applyProtection="1">
      <alignment/>
      <protection/>
    </xf>
    <xf numFmtId="3" fontId="11" fillId="3" borderId="30" xfId="0" applyNumberFormat="1" applyFont="1" applyFill="1" applyBorder="1" applyAlignment="1" applyProtection="1">
      <alignment horizontal="left"/>
      <protection/>
    </xf>
    <xf numFmtId="3" fontId="5" fillId="3" borderId="72" xfId="0" applyNumberFormat="1" applyFont="1" applyFill="1" applyBorder="1" applyAlignment="1" applyProtection="1">
      <alignment/>
      <protection/>
    </xf>
    <xf numFmtId="3" fontId="5" fillId="3" borderId="39" xfId="0" applyNumberFormat="1" applyFont="1" applyFill="1" applyBorder="1" applyAlignment="1" applyProtection="1">
      <alignment/>
      <protection/>
    </xf>
    <xf numFmtId="3" fontId="11" fillId="3" borderId="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79" xfId="0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85" xfId="0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87" xfId="0" applyFont="1" applyBorder="1" applyAlignment="1">
      <alignment/>
    </xf>
    <xf numFmtId="3" fontId="14" fillId="0" borderId="88" xfId="0" applyNumberFormat="1" applyFont="1" applyBorder="1" applyAlignment="1">
      <alignment/>
    </xf>
    <xf numFmtId="0" fontId="14" fillId="0" borderId="58" xfId="0" applyFont="1" applyBorder="1" applyAlignment="1">
      <alignment/>
    </xf>
    <xf numFmtId="164" fontId="14" fillId="0" borderId="58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4" fontId="14" fillId="0" borderId="89" xfId="0" applyNumberFormat="1" applyFont="1" applyBorder="1" applyAlignment="1">
      <alignment/>
    </xf>
    <xf numFmtId="10" fontId="14" fillId="0" borderId="90" xfId="0" applyNumberFormat="1" applyFont="1" applyBorder="1" applyAlignment="1">
      <alignment/>
    </xf>
    <xf numFmtId="3" fontId="14" fillId="0" borderId="91" xfId="0" applyNumberFormat="1" applyFont="1" applyBorder="1" applyAlignment="1">
      <alignment/>
    </xf>
    <xf numFmtId="0" fontId="14" fillId="0" borderId="42" xfId="0" applyFont="1" applyBorder="1" applyAlignment="1">
      <alignment/>
    </xf>
    <xf numFmtId="4" fontId="14" fillId="0" borderId="92" xfId="0" applyNumberFormat="1" applyFont="1" applyBorder="1" applyAlignment="1">
      <alignment/>
    </xf>
    <xf numFmtId="10" fontId="14" fillId="0" borderId="93" xfId="0" applyNumberFormat="1" applyFont="1" applyBorder="1" applyAlignment="1">
      <alignment/>
    </xf>
    <xf numFmtId="3" fontId="14" fillId="0" borderId="94" xfId="0" applyNumberFormat="1" applyFont="1" applyBorder="1" applyAlignment="1">
      <alignment/>
    </xf>
    <xf numFmtId="0" fontId="14" fillId="0" borderId="95" xfId="0" applyFont="1" applyBorder="1" applyAlignment="1">
      <alignment/>
    </xf>
    <xf numFmtId="3" fontId="14" fillId="0" borderId="96" xfId="0" applyNumberFormat="1" applyFont="1" applyBorder="1" applyAlignment="1">
      <alignment/>
    </xf>
    <xf numFmtId="4" fontId="14" fillId="0" borderId="97" xfId="0" applyNumberFormat="1" applyFont="1" applyBorder="1" applyAlignment="1">
      <alignment/>
    </xf>
    <xf numFmtId="0" fontId="14" fillId="0" borderId="98" xfId="0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99" xfId="0" applyFont="1" applyBorder="1" applyAlignment="1">
      <alignment/>
    </xf>
    <xf numFmtId="0" fontId="14" fillId="0" borderId="66" xfId="0" applyFont="1" applyBorder="1" applyAlignment="1">
      <alignment/>
    </xf>
    <xf numFmtId="3" fontId="14" fillId="0" borderId="66" xfId="0" applyNumberFormat="1" applyFont="1" applyBorder="1" applyAlignment="1">
      <alignment/>
    </xf>
    <xf numFmtId="0" fontId="14" fillId="0" borderId="100" xfId="0" applyFont="1" applyBorder="1" applyAlignment="1">
      <alignment/>
    </xf>
    <xf numFmtId="0" fontId="9" fillId="0" borderId="101" xfId="0" applyFont="1" applyBorder="1" applyAlignment="1">
      <alignment/>
    </xf>
    <xf numFmtId="3" fontId="14" fillId="0" borderId="42" xfId="0" applyNumberFormat="1" applyFont="1" applyBorder="1" applyAlignment="1">
      <alignment/>
    </xf>
    <xf numFmtId="0" fontId="14" fillId="0" borderId="102" xfId="0" applyFont="1" applyBorder="1" applyAlignment="1">
      <alignment/>
    </xf>
    <xf numFmtId="0" fontId="6" fillId="0" borderId="103" xfId="0" applyFont="1" applyBorder="1" applyAlignment="1">
      <alignment/>
    </xf>
    <xf numFmtId="0" fontId="14" fillId="0" borderId="57" xfId="0" applyFont="1" applyBorder="1" applyAlignment="1">
      <alignment/>
    </xf>
    <xf numFmtId="3" fontId="14" fillId="0" borderId="57" xfId="0" applyNumberFormat="1" applyFont="1" applyBorder="1" applyAlignment="1">
      <alignment/>
    </xf>
    <xf numFmtId="0" fontId="14" fillId="0" borderId="104" xfId="0" applyFont="1" applyBorder="1" applyAlignment="1">
      <alignment/>
    </xf>
    <xf numFmtId="0" fontId="6" fillId="0" borderId="105" xfId="0" applyFont="1" applyBorder="1" applyAlignment="1">
      <alignment/>
    </xf>
    <xf numFmtId="0" fontId="14" fillId="0" borderId="106" xfId="0" applyFont="1" applyBorder="1" applyAlignment="1">
      <alignment/>
    </xf>
    <xf numFmtId="3" fontId="14" fillId="0" borderId="106" xfId="0" applyNumberFormat="1" applyFont="1" applyBorder="1" applyAlignment="1">
      <alignment/>
    </xf>
    <xf numFmtId="0" fontId="14" fillId="0" borderId="10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workbookViewId="0" topLeftCell="A16">
      <selection activeCell="G22" sqref="G22"/>
    </sheetView>
  </sheetViews>
  <sheetFormatPr defaultColWidth="9.00390625" defaultRowHeight="12.75"/>
  <cols>
    <col min="1" max="1" width="26.25390625" style="0" customWidth="1"/>
    <col min="2" max="2" width="9.75390625" style="0" customWidth="1"/>
    <col min="3" max="3" width="6.375" style="0" customWidth="1"/>
    <col min="4" max="4" width="9.75390625" style="0" customWidth="1"/>
    <col min="5" max="5" width="9.375" style="0" customWidth="1"/>
    <col min="6" max="13" width="9.75390625" style="0" customWidth="1"/>
    <col min="14" max="14" width="8.75390625" style="0" customWidth="1"/>
    <col min="15" max="15" width="8.875" style="0" customWidth="1"/>
    <col min="16" max="53" width="9.75390625" style="0" customWidth="1"/>
    <col min="54" max="54" width="20.00390625" style="0" customWidth="1"/>
    <col min="55" max="57" width="12.125" style="0" customWidth="1"/>
    <col min="58" max="58" width="3.375" style="0" customWidth="1"/>
    <col min="59" max="59" width="19.75390625" style="0" customWidth="1"/>
  </cols>
  <sheetData>
    <row r="1" spans="1:59" ht="18.75" thickBot="1">
      <c r="A1" s="1"/>
      <c r="B1" s="2">
        <v>2000</v>
      </c>
      <c r="C1" s="3"/>
      <c r="D1" s="4"/>
      <c r="E1" s="5"/>
      <c r="F1" s="6">
        <v>2001</v>
      </c>
      <c r="G1" s="7" t="s">
        <v>0</v>
      </c>
      <c r="H1" s="4" t="s">
        <v>1</v>
      </c>
      <c r="I1" s="5" t="s">
        <v>2</v>
      </c>
      <c r="J1" s="6">
        <v>2002</v>
      </c>
      <c r="K1" s="8" t="s">
        <v>3</v>
      </c>
      <c r="L1" s="4" t="s">
        <v>4</v>
      </c>
      <c r="M1" s="5" t="s">
        <v>5</v>
      </c>
      <c r="N1" s="6">
        <v>2003</v>
      </c>
      <c r="O1" s="8" t="s">
        <v>3</v>
      </c>
      <c r="P1" s="4" t="s">
        <v>4</v>
      </c>
      <c r="Q1" s="5" t="s">
        <v>5</v>
      </c>
      <c r="R1" s="6">
        <v>2004</v>
      </c>
      <c r="S1" s="8" t="s">
        <v>3</v>
      </c>
      <c r="T1" s="4" t="s">
        <v>4</v>
      </c>
      <c r="U1" s="5" t="s">
        <v>5</v>
      </c>
      <c r="V1" s="9">
        <v>2005</v>
      </c>
      <c r="W1" s="8" t="s">
        <v>3</v>
      </c>
      <c r="X1" s="4" t="s">
        <v>4</v>
      </c>
      <c r="Y1" s="5" t="s">
        <v>5</v>
      </c>
      <c r="Z1" s="6">
        <v>2006</v>
      </c>
      <c r="AA1" s="8" t="s">
        <v>3</v>
      </c>
      <c r="AB1" s="4" t="s">
        <v>4</v>
      </c>
      <c r="AC1" s="5" t="s">
        <v>5</v>
      </c>
      <c r="AD1" s="6">
        <v>2007</v>
      </c>
      <c r="AE1" s="8" t="s">
        <v>3</v>
      </c>
      <c r="AF1" s="4" t="s">
        <v>4</v>
      </c>
      <c r="AG1" s="5" t="s">
        <v>5</v>
      </c>
      <c r="AH1" s="9">
        <v>2008</v>
      </c>
      <c r="AI1" s="8" t="s">
        <v>3</v>
      </c>
      <c r="AJ1" s="4" t="s">
        <v>4</v>
      </c>
      <c r="AK1" s="5" t="s">
        <v>5</v>
      </c>
      <c r="AL1" s="9">
        <v>2009</v>
      </c>
      <c r="AM1" s="8" t="s">
        <v>3</v>
      </c>
      <c r="AN1" s="4" t="s">
        <v>4</v>
      </c>
      <c r="AO1" s="5" t="s">
        <v>5</v>
      </c>
      <c r="AP1" s="6">
        <v>2010</v>
      </c>
      <c r="AQ1" s="8" t="s">
        <v>3</v>
      </c>
      <c r="AR1" s="4" t="s">
        <v>4</v>
      </c>
      <c r="AS1" s="5" t="s">
        <v>5</v>
      </c>
      <c r="AT1" s="6">
        <v>2011</v>
      </c>
      <c r="AU1" s="8" t="s">
        <v>3</v>
      </c>
      <c r="AV1" s="4" t="s">
        <v>4</v>
      </c>
      <c r="AW1" s="5" t="s">
        <v>5</v>
      </c>
      <c r="AX1" s="6">
        <v>2012</v>
      </c>
      <c r="AY1" s="7" t="s">
        <v>3</v>
      </c>
      <c r="AZ1" s="4" t="s">
        <v>4</v>
      </c>
      <c r="BA1" s="5" t="s">
        <v>5</v>
      </c>
      <c r="BB1" s="10" t="s">
        <v>6</v>
      </c>
      <c r="BC1" s="11" t="s">
        <v>3</v>
      </c>
      <c r="BD1" s="12" t="s">
        <v>4</v>
      </c>
      <c r="BE1" s="13" t="s">
        <v>5</v>
      </c>
      <c r="BG1" s="10" t="s">
        <v>7</v>
      </c>
    </row>
    <row r="2" spans="1:59" ht="12.75">
      <c r="A2" s="14" t="s">
        <v>8</v>
      </c>
      <c r="B2" s="15"/>
      <c r="C2" s="16"/>
      <c r="D2" s="17"/>
      <c r="E2" s="18"/>
      <c r="F2" s="15">
        <v>16772</v>
      </c>
      <c r="G2" s="16">
        <v>6610</v>
      </c>
      <c r="H2" s="17">
        <v>9450</v>
      </c>
      <c r="I2" s="19">
        <v>712</v>
      </c>
      <c r="J2" s="15">
        <v>50769</v>
      </c>
      <c r="K2" s="17">
        <v>10017</v>
      </c>
      <c r="L2" s="17">
        <v>18052</v>
      </c>
      <c r="M2" s="20">
        <v>22700</v>
      </c>
      <c r="N2" s="15">
        <v>53815</v>
      </c>
      <c r="O2" s="17">
        <v>10618</v>
      </c>
      <c r="P2" s="17">
        <v>19135</v>
      </c>
      <c r="Q2" s="19">
        <v>24062</v>
      </c>
      <c r="R2" s="21">
        <v>57044</v>
      </c>
      <c r="S2" s="17">
        <v>11255</v>
      </c>
      <c r="T2" s="17">
        <v>20283</v>
      </c>
      <c r="U2" s="19">
        <v>25506</v>
      </c>
      <c r="V2" s="15">
        <v>60466</v>
      </c>
      <c r="W2" s="17">
        <v>11930</v>
      </c>
      <c r="X2" s="17">
        <v>21500</v>
      </c>
      <c r="Y2" s="18">
        <v>27036</v>
      </c>
      <c r="Z2" s="15">
        <v>64094</v>
      </c>
      <c r="AA2" s="17">
        <v>12646</v>
      </c>
      <c r="AB2" s="17">
        <v>22790</v>
      </c>
      <c r="AC2" s="18">
        <v>28658</v>
      </c>
      <c r="AD2" s="15">
        <v>67939</v>
      </c>
      <c r="AE2" s="17">
        <v>13405</v>
      </c>
      <c r="AF2" s="17">
        <v>24157</v>
      </c>
      <c r="AG2" s="19">
        <v>30377</v>
      </c>
      <c r="AH2" s="15">
        <v>72015</v>
      </c>
      <c r="AI2" s="17">
        <v>14209</v>
      </c>
      <c r="AJ2" s="17">
        <v>25606</v>
      </c>
      <c r="AK2" s="19">
        <v>32200</v>
      </c>
      <c r="AL2" s="15">
        <v>76336</v>
      </c>
      <c r="AM2" s="17">
        <v>15062</v>
      </c>
      <c r="AN2" s="17">
        <v>27142</v>
      </c>
      <c r="AO2" s="19">
        <v>34132</v>
      </c>
      <c r="AP2" s="15">
        <v>80917</v>
      </c>
      <c r="AQ2" s="17">
        <v>15966</v>
      </c>
      <c r="AR2" s="17">
        <v>28771</v>
      </c>
      <c r="AS2" s="19">
        <v>36180</v>
      </c>
      <c r="AT2" s="15">
        <v>85772</v>
      </c>
      <c r="AU2" s="17">
        <v>16924</v>
      </c>
      <c r="AV2" s="17">
        <v>30497</v>
      </c>
      <c r="AW2" s="19">
        <v>38351</v>
      </c>
      <c r="AX2" s="15">
        <v>90918</v>
      </c>
      <c r="AY2" s="17">
        <v>17939</v>
      </c>
      <c r="AZ2" s="17">
        <v>32327</v>
      </c>
      <c r="BA2" s="19">
        <v>40652</v>
      </c>
      <c r="BB2" s="22">
        <v>760085</v>
      </c>
      <c r="BC2" s="23">
        <v>149971</v>
      </c>
      <c r="BD2" s="24">
        <v>270260</v>
      </c>
      <c r="BE2" s="23">
        <v>339854</v>
      </c>
      <c r="BG2" s="22">
        <v>776857</v>
      </c>
    </row>
    <row r="3" spans="1:59" ht="12.75">
      <c r="A3" s="25" t="s">
        <v>9</v>
      </c>
      <c r="B3" s="15"/>
      <c r="C3" s="26"/>
      <c r="D3" s="27"/>
      <c r="E3" s="28"/>
      <c r="F3" s="15">
        <v>191900</v>
      </c>
      <c r="G3" s="26">
        <v>32726</v>
      </c>
      <c r="H3" s="27">
        <v>147560</v>
      </c>
      <c r="I3" s="28">
        <v>11614</v>
      </c>
      <c r="J3" s="15">
        <v>211051</v>
      </c>
      <c r="K3" s="27">
        <v>156414</v>
      </c>
      <c r="L3" s="27">
        <v>39637</v>
      </c>
      <c r="M3" s="19">
        <v>15000</v>
      </c>
      <c r="N3" s="15">
        <v>223714</v>
      </c>
      <c r="O3" s="27">
        <v>165799</v>
      </c>
      <c r="P3" s="27">
        <v>42015</v>
      </c>
      <c r="Q3" s="28">
        <v>15900</v>
      </c>
      <c r="R3" s="21">
        <v>237137</v>
      </c>
      <c r="S3" s="27">
        <v>175747</v>
      </c>
      <c r="T3" s="27">
        <v>44536</v>
      </c>
      <c r="U3" s="28">
        <v>16854</v>
      </c>
      <c r="V3" s="15">
        <v>251365</v>
      </c>
      <c r="W3" s="27">
        <v>186292</v>
      </c>
      <c r="X3" s="27">
        <v>47208</v>
      </c>
      <c r="Y3" s="28">
        <v>17865</v>
      </c>
      <c r="Z3" s="15">
        <v>266447</v>
      </c>
      <c r="AA3" s="27">
        <v>197470</v>
      </c>
      <c r="AB3" s="27">
        <v>50040</v>
      </c>
      <c r="AC3" s="28">
        <v>18937</v>
      </c>
      <c r="AD3" s="15">
        <v>282433</v>
      </c>
      <c r="AE3" s="27">
        <v>209318</v>
      </c>
      <c r="AF3" s="27">
        <v>53042</v>
      </c>
      <c r="AG3" s="28">
        <v>20073</v>
      </c>
      <c r="AH3" s="15">
        <v>299379</v>
      </c>
      <c r="AI3" s="27">
        <v>221877</v>
      </c>
      <c r="AJ3" s="27">
        <v>56225</v>
      </c>
      <c r="AK3" s="28">
        <v>21277</v>
      </c>
      <c r="AL3" s="15">
        <v>317343</v>
      </c>
      <c r="AM3" s="27">
        <v>235190</v>
      </c>
      <c r="AN3" s="27">
        <v>59599</v>
      </c>
      <c r="AO3" s="28">
        <v>22554</v>
      </c>
      <c r="AP3" s="15">
        <v>336383</v>
      </c>
      <c r="AQ3" s="27">
        <v>249301</v>
      </c>
      <c r="AR3" s="27">
        <v>63175</v>
      </c>
      <c r="AS3" s="28">
        <v>23907</v>
      </c>
      <c r="AT3" s="15">
        <v>356566</v>
      </c>
      <c r="AU3" s="27">
        <v>264259</v>
      </c>
      <c r="AV3" s="27">
        <v>66966</v>
      </c>
      <c r="AW3" s="28">
        <v>25341</v>
      </c>
      <c r="AX3" s="15">
        <v>377960</v>
      </c>
      <c r="AY3" s="27">
        <v>280115</v>
      </c>
      <c r="AZ3" s="27">
        <v>70984</v>
      </c>
      <c r="BA3" s="28">
        <v>26861</v>
      </c>
      <c r="BB3" s="29">
        <v>3159778</v>
      </c>
      <c r="BC3" s="29">
        <v>2341782</v>
      </c>
      <c r="BD3" s="30">
        <v>593427</v>
      </c>
      <c r="BE3" s="29">
        <v>224569</v>
      </c>
      <c r="BG3" s="29">
        <v>3351678</v>
      </c>
    </row>
    <row r="4" spans="1:59" ht="12.75">
      <c r="A4" s="25" t="s">
        <v>10</v>
      </c>
      <c r="B4" s="15"/>
      <c r="C4" s="26"/>
      <c r="D4" s="27"/>
      <c r="E4" s="28"/>
      <c r="F4" s="15">
        <v>350000</v>
      </c>
      <c r="G4" s="26">
        <v>0</v>
      </c>
      <c r="H4" s="27">
        <v>350000</v>
      </c>
      <c r="I4" s="28"/>
      <c r="J4" s="15">
        <v>0</v>
      </c>
      <c r="K4" s="27">
        <v>0</v>
      </c>
      <c r="L4" s="27">
        <v>0</v>
      </c>
      <c r="M4" s="28">
        <v>0</v>
      </c>
      <c r="N4" s="15">
        <v>0</v>
      </c>
      <c r="O4" s="27">
        <v>0</v>
      </c>
      <c r="P4" s="27">
        <v>0</v>
      </c>
      <c r="Q4" s="28">
        <v>0</v>
      </c>
      <c r="R4" s="21">
        <v>0</v>
      </c>
      <c r="S4" s="27">
        <v>0</v>
      </c>
      <c r="T4" s="27">
        <v>0</v>
      </c>
      <c r="U4" s="28">
        <v>0</v>
      </c>
      <c r="V4" s="15">
        <v>0</v>
      </c>
      <c r="W4" s="27">
        <v>0</v>
      </c>
      <c r="X4" s="27">
        <v>0</v>
      </c>
      <c r="Y4" s="28">
        <v>0</v>
      </c>
      <c r="Z4" s="15">
        <v>0</v>
      </c>
      <c r="AA4" s="27">
        <v>0</v>
      </c>
      <c r="AB4" s="27">
        <v>0</v>
      </c>
      <c r="AC4" s="28">
        <v>0</v>
      </c>
      <c r="AD4" s="15">
        <v>0</v>
      </c>
      <c r="AE4" s="27">
        <v>0</v>
      </c>
      <c r="AF4" s="27">
        <v>0</v>
      </c>
      <c r="AG4" s="28">
        <v>0</v>
      </c>
      <c r="AH4" s="15">
        <v>0</v>
      </c>
      <c r="AI4" s="27">
        <v>0</v>
      </c>
      <c r="AJ4" s="27">
        <v>0</v>
      </c>
      <c r="AK4" s="28">
        <v>0</v>
      </c>
      <c r="AL4" s="15">
        <v>0</v>
      </c>
      <c r="AM4" s="27">
        <v>0</v>
      </c>
      <c r="AN4" s="27">
        <v>0</v>
      </c>
      <c r="AO4" s="28">
        <v>0</v>
      </c>
      <c r="AP4" s="15">
        <v>0</v>
      </c>
      <c r="AQ4" s="27">
        <v>0</v>
      </c>
      <c r="AR4" s="27">
        <v>0</v>
      </c>
      <c r="AS4" s="28">
        <v>0</v>
      </c>
      <c r="AT4" s="15">
        <v>0</v>
      </c>
      <c r="AU4" s="27">
        <v>0</v>
      </c>
      <c r="AV4" s="27">
        <v>0</v>
      </c>
      <c r="AW4" s="28">
        <v>0</v>
      </c>
      <c r="AX4" s="15">
        <v>0</v>
      </c>
      <c r="AY4" s="27">
        <v>0</v>
      </c>
      <c r="AZ4" s="27">
        <v>0</v>
      </c>
      <c r="BA4" s="28">
        <v>0</v>
      </c>
      <c r="BB4" s="29">
        <v>0</v>
      </c>
      <c r="BC4" s="29">
        <v>0</v>
      </c>
      <c r="BD4" s="30">
        <v>0</v>
      </c>
      <c r="BE4" s="29">
        <v>0</v>
      </c>
      <c r="BG4" s="29">
        <v>350000</v>
      </c>
    </row>
    <row r="5" spans="1:59" ht="12.75">
      <c r="A5" s="31" t="s">
        <v>11</v>
      </c>
      <c r="B5" s="15"/>
      <c r="C5" s="32"/>
      <c r="D5" s="32"/>
      <c r="E5" s="33"/>
      <c r="F5" s="15">
        <v>68698</v>
      </c>
      <c r="G5" s="32">
        <v>61205</v>
      </c>
      <c r="H5" s="32">
        <v>4519</v>
      </c>
      <c r="I5" s="32">
        <v>2974</v>
      </c>
      <c r="J5" s="15">
        <v>88926</v>
      </c>
      <c r="K5" s="32">
        <v>19313</v>
      </c>
      <c r="L5" s="32">
        <v>40613</v>
      </c>
      <c r="M5" s="19">
        <v>29000</v>
      </c>
      <c r="N5" s="15">
        <v>94262</v>
      </c>
      <c r="O5" s="32">
        <v>20472</v>
      </c>
      <c r="P5" s="32">
        <v>43050</v>
      </c>
      <c r="Q5" s="19">
        <v>30740</v>
      </c>
      <c r="R5" s="21">
        <v>99916</v>
      </c>
      <c r="S5" s="32">
        <v>21700</v>
      </c>
      <c r="T5" s="32">
        <v>45632</v>
      </c>
      <c r="U5" s="19">
        <v>32584</v>
      </c>
      <c r="V5" s="15">
        <v>98154</v>
      </c>
      <c r="W5" s="32">
        <v>23002</v>
      </c>
      <c r="X5" s="32">
        <v>40613</v>
      </c>
      <c r="Y5" s="19">
        <v>34539</v>
      </c>
      <c r="Z5" s="15">
        <v>101606</v>
      </c>
      <c r="AA5" s="32">
        <v>24382</v>
      </c>
      <c r="AB5" s="32">
        <v>40613</v>
      </c>
      <c r="AC5" s="19">
        <v>36611</v>
      </c>
      <c r="AD5" s="15">
        <v>105266</v>
      </c>
      <c r="AE5" s="32">
        <v>25845</v>
      </c>
      <c r="AF5" s="32">
        <v>40613</v>
      </c>
      <c r="AG5" s="19">
        <v>38808</v>
      </c>
      <c r="AH5" s="15">
        <v>109145</v>
      </c>
      <c r="AI5" s="32">
        <v>27395</v>
      </c>
      <c r="AJ5" s="32">
        <v>40613</v>
      </c>
      <c r="AK5" s="19">
        <v>41137</v>
      </c>
      <c r="AL5" s="15">
        <v>113257</v>
      </c>
      <c r="AM5" s="32">
        <v>29039</v>
      </c>
      <c r="AN5" s="32">
        <v>40613</v>
      </c>
      <c r="AO5" s="19">
        <v>43605</v>
      </c>
      <c r="AP5" s="15">
        <v>117615</v>
      </c>
      <c r="AQ5" s="32">
        <v>30781</v>
      </c>
      <c r="AR5" s="32">
        <v>40613</v>
      </c>
      <c r="AS5" s="19">
        <v>46221</v>
      </c>
      <c r="AT5" s="15">
        <v>122236</v>
      </c>
      <c r="AU5" s="32">
        <v>32628</v>
      </c>
      <c r="AV5" s="32">
        <v>40613</v>
      </c>
      <c r="AW5" s="19">
        <v>48995</v>
      </c>
      <c r="AX5" s="15">
        <v>127133</v>
      </c>
      <c r="AY5" s="32">
        <v>34586</v>
      </c>
      <c r="AZ5" s="32">
        <v>40613</v>
      </c>
      <c r="BA5" s="19">
        <v>51934</v>
      </c>
      <c r="BB5" s="29">
        <v>1177516</v>
      </c>
      <c r="BC5" s="29">
        <v>289143</v>
      </c>
      <c r="BD5" s="30">
        <v>454199</v>
      </c>
      <c r="BE5" s="29">
        <v>434174</v>
      </c>
      <c r="BG5" s="29">
        <v>1246214</v>
      </c>
    </row>
    <row r="6" spans="1:59" ht="12.75">
      <c r="A6" s="31" t="s">
        <v>12</v>
      </c>
      <c r="B6" s="15"/>
      <c r="C6" s="26"/>
      <c r="D6" s="27"/>
      <c r="E6" s="28"/>
      <c r="F6" s="15">
        <v>49186</v>
      </c>
      <c r="G6" s="26">
        <v>43834</v>
      </c>
      <c r="H6" s="27">
        <v>3228</v>
      </c>
      <c r="I6" s="28">
        <v>2124</v>
      </c>
      <c r="J6" s="15">
        <v>61045</v>
      </c>
      <c r="K6" s="27">
        <v>13228</v>
      </c>
      <c r="L6" s="27">
        <v>27817</v>
      </c>
      <c r="M6" s="28">
        <v>20000</v>
      </c>
      <c r="N6" s="15">
        <v>64708</v>
      </c>
      <c r="O6" s="27">
        <v>14022</v>
      </c>
      <c r="P6" s="27">
        <v>29486</v>
      </c>
      <c r="Q6" s="28">
        <v>21200</v>
      </c>
      <c r="R6" s="21">
        <v>68590</v>
      </c>
      <c r="S6" s="27">
        <v>14863</v>
      </c>
      <c r="T6" s="27">
        <v>31255</v>
      </c>
      <c r="U6" s="28">
        <v>22472</v>
      </c>
      <c r="V6" s="15">
        <v>67392</v>
      </c>
      <c r="W6" s="27">
        <v>15755</v>
      </c>
      <c r="X6" s="27">
        <v>27817</v>
      </c>
      <c r="Y6" s="28">
        <v>23820</v>
      </c>
      <c r="Z6" s="15">
        <v>69766</v>
      </c>
      <c r="AA6" s="27">
        <v>16700</v>
      </c>
      <c r="AB6" s="27">
        <v>27817</v>
      </c>
      <c r="AC6" s="28">
        <v>25249</v>
      </c>
      <c r="AD6" s="15">
        <v>72283</v>
      </c>
      <c r="AE6" s="27">
        <v>17702</v>
      </c>
      <c r="AF6" s="27">
        <v>27817</v>
      </c>
      <c r="AG6" s="28">
        <v>26764</v>
      </c>
      <c r="AH6" s="15">
        <v>74951</v>
      </c>
      <c r="AI6" s="27">
        <v>18764</v>
      </c>
      <c r="AJ6" s="27">
        <v>27817</v>
      </c>
      <c r="AK6" s="28">
        <v>28370</v>
      </c>
      <c r="AL6" s="15">
        <v>77779</v>
      </c>
      <c r="AM6" s="27">
        <v>19890</v>
      </c>
      <c r="AN6" s="27">
        <v>27817</v>
      </c>
      <c r="AO6" s="28">
        <v>30072</v>
      </c>
      <c r="AP6" s="15">
        <v>80776</v>
      </c>
      <c r="AQ6" s="27">
        <v>21083</v>
      </c>
      <c r="AR6" s="27">
        <v>27817</v>
      </c>
      <c r="AS6" s="28">
        <v>31876</v>
      </c>
      <c r="AT6" s="15">
        <v>83954</v>
      </c>
      <c r="AU6" s="27">
        <v>22348</v>
      </c>
      <c r="AV6" s="27">
        <v>27817</v>
      </c>
      <c r="AW6" s="28">
        <v>33789</v>
      </c>
      <c r="AX6" s="15">
        <v>87322</v>
      </c>
      <c r="AY6" s="27">
        <v>23689</v>
      </c>
      <c r="AZ6" s="27">
        <v>27817</v>
      </c>
      <c r="BA6" s="28">
        <v>35816</v>
      </c>
      <c r="BB6" s="29">
        <v>808566</v>
      </c>
      <c r="BC6" s="29">
        <v>198044</v>
      </c>
      <c r="BD6" s="30">
        <v>311094</v>
      </c>
      <c r="BE6" s="29">
        <v>299428</v>
      </c>
      <c r="BG6" s="29">
        <v>857752</v>
      </c>
    </row>
    <row r="7" spans="1:59" ht="12.75">
      <c r="A7" s="31" t="s">
        <v>13</v>
      </c>
      <c r="B7" s="15"/>
      <c r="C7" s="26"/>
      <c r="D7" s="34"/>
      <c r="E7" s="35"/>
      <c r="F7" s="15">
        <v>19512</v>
      </c>
      <c r="G7" s="26">
        <v>17371</v>
      </c>
      <c r="H7" s="34">
        <v>1291</v>
      </c>
      <c r="I7" s="35">
        <v>850</v>
      </c>
      <c r="J7" s="15">
        <v>27881</v>
      </c>
      <c r="K7" s="34">
        <v>6085</v>
      </c>
      <c r="L7" s="34">
        <v>12796</v>
      </c>
      <c r="M7" s="28">
        <v>9000</v>
      </c>
      <c r="N7" s="15">
        <v>29554</v>
      </c>
      <c r="O7" s="34">
        <v>6450</v>
      </c>
      <c r="P7" s="34">
        <v>13564</v>
      </c>
      <c r="Q7" s="28">
        <v>9540</v>
      </c>
      <c r="R7" s="21">
        <v>31326</v>
      </c>
      <c r="S7" s="34">
        <v>6837</v>
      </c>
      <c r="T7" s="34">
        <v>14377</v>
      </c>
      <c r="U7" s="28">
        <v>10112</v>
      </c>
      <c r="V7" s="15">
        <v>30762</v>
      </c>
      <c r="W7" s="34">
        <v>7247</v>
      </c>
      <c r="X7" s="34">
        <v>12796</v>
      </c>
      <c r="Y7" s="28">
        <v>10719</v>
      </c>
      <c r="Z7" s="15">
        <v>31840</v>
      </c>
      <c r="AA7" s="34">
        <v>7682</v>
      </c>
      <c r="AB7" s="34">
        <v>12796</v>
      </c>
      <c r="AC7" s="28">
        <v>11362</v>
      </c>
      <c r="AD7" s="15">
        <v>32983</v>
      </c>
      <c r="AE7" s="34">
        <v>8143</v>
      </c>
      <c r="AF7" s="34">
        <v>12796</v>
      </c>
      <c r="AG7" s="28">
        <v>12044</v>
      </c>
      <c r="AH7" s="15">
        <v>34194</v>
      </c>
      <c r="AI7" s="34">
        <v>8631</v>
      </c>
      <c r="AJ7" s="34">
        <v>12796</v>
      </c>
      <c r="AK7" s="28">
        <v>12767</v>
      </c>
      <c r="AL7" s="15">
        <v>35478</v>
      </c>
      <c r="AM7" s="34">
        <v>9149</v>
      </c>
      <c r="AN7" s="34">
        <v>12796</v>
      </c>
      <c r="AO7" s="28">
        <v>13533</v>
      </c>
      <c r="AP7" s="15">
        <v>36839</v>
      </c>
      <c r="AQ7" s="34">
        <v>9698</v>
      </c>
      <c r="AR7" s="34">
        <v>12796</v>
      </c>
      <c r="AS7" s="28">
        <v>14345</v>
      </c>
      <c r="AT7" s="15">
        <v>38282</v>
      </c>
      <c r="AU7" s="34">
        <v>10280</v>
      </c>
      <c r="AV7" s="34">
        <v>12796</v>
      </c>
      <c r="AW7" s="28">
        <v>15206</v>
      </c>
      <c r="AX7" s="15">
        <v>39811</v>
      </c>
      <c r="AY7" s="34">
        <v>10897</v>
      </c>
      <c r="AZ7" s="34">
        <v>12796</v>
      </c>
      <c r="BA7" s="28">
        <v>16118</v>
      </c>
      <c r="BB7" s="29">
        <v>368950</v>
      </c>
      <c r="BC7" s="29">
        <v>91099</v>
      </c>
      <c r="BD7" s="30">
        <v>143105</v>
      </c>
      <c r="BE7" s="29">
        <v>134746</v>
      </c>
      <c r="BG7" s="29">
        <v>388462</v>
      </c>
    </row>
    <row r="8" spans="1:59" ht="12.75">
      <c r="A8" s="25" t="s">
        <v>14</v>
      </c>
      <c r="B8" s="15"/>
      <c r="C8" s="26"/>
      <c r="D8" s="27"/>
      <c r="E8" s="28"/>
      <c r="F8" s="15">
        <v>6744</v>
      </c>
      <c r="G8" s="26">
        <v>4144</v>
      </c>
      <c r="H8" s="27">
        <v>2500</v>
      </c>
      <c r="I8" s="28">
        <v>100</v>
      </c>
      <c r="J8" s="15">
        <v>3000</v>
      </c>
      <c r="K8" s="27">
        <v>2650</v>
      </c>
      <c r="L8" s="27">
        <v>0</v>
      </c>
      <c r="M8" s="36">
        <v>350</v>
      </c>
      <c r="N8" s="15">
        <v>3180</v>
      </c>
      <c r="O8" s="27">
        <v>2809</v>
      </c>
      <c r="P8" s="27">
        <v>0</v>
      </c>
      <c r="Q8" s="28">
        <v>371</v>
      </c>
      <c r="R8" s="21">
        <v>3371</v>
      </c>
      <c r="S8" s="27">
        <v>2978</v>
      </c>
      <c r="T8" s="27">
        <v>0</v>
      </c>
      <c r="U8" s="28">
        <v>393</v>
      </c>
      <c r="V8" s="15">
        <v>3574</v>
      </c>
      <c r="W8" s="27">
        <v>3157</v>
      </c>
      <c r="X8" s="27">
        <v>0</v>
      </c>
      <c r="Y8" s="28">
        <v>417</v>
      </c>
      <c r="Z8" s="15">
        <v>3788</v>
      </c>
      <c r="AA8" s="27">
        <v>3346</v>
      </c>
      <c r="AB8" s="27">
        <v>0</v>
      </c>
      <c r="AC8" s="28">
        <v>442</v>
      </c>
      <c r="AD8" s="15">
        <v>4016</v>
      </c>
      <c r="AE8" s="27">
        <v>3547</v>
      </c>
      <c r="AF8" s="27">
        <v>0</v>
      </c>
      <c r="AG8" s="28">
        <v>469</v>
      </c>
      <c r="AH8" s="15">
        <v>4257</v>
      </c>
      <c r="AI8" s="27">
        <v>3760</v>
      </c>
      <c r="AJ8" s="27">
        <v>0</v>
      </c>
      <c r="AK8" s="28">
        <v>497</v>
      </c>
      <c r="AL8" s="15">
        <v>4513</v>
      </c>
      <c r="AM8" s="27">
        <v>3986</v>
      </c>
      <c r="AN8" s="27">
        <v>0</v>
      </c>
      <c r="AO8" s="28">
        <v>527</v>
      </c>
      <c r="AP8" s="15">
        <v>4784</v>
      </c>
      <c r="AQ8" s="27">
        <v>4225</v>
      </c>
      <c r="AR8" s="27">
        <v>0</v>
      </c>
      <c r="AS8" s="28">
        <v>559</v>
      </c>
      <c r="AT8" s="15">
        <v>5072</v>
      </c>
      <c r="AU8" s="27">
        <v>4479</v>
      </c>
      <c r="AV8" s="27">
        <v>0</v>
      </c>
      <c r="AW8" s="28">
        <v>593</v>
      </c>
      <c r="AX8" s="15">
        <v>5377</v>
      </c>
      <c r="AY8" s="27">
        <v>4748</v>
      </c>
      <c r="AZ8" s="27">
        <v>0</v>
      </c>
      <c r="BA8" s="28">
        <v>629</v>
      </c>
      <c r="BB8" s="29">
        <v>44932</v>
      </c>
      <c r="BC8" s="29">
        <v>39685</v>
      </c>
      <c r="BD8" s="30">
        <v>0</v>
      </c>
      <c r="BE8" s="29">
        <v>5247</v>
      </c>
      <c r="BG8" s="29">
        <v>51676</v>
      </c>
    </row>
    <row r="9" spans="1:59" ht="12.75">
      <c r="A9" s="25" t="s">
        <v>15</v>
      </c>
      <c r="B9" s="15"/>
      <c r="C9" s="26"/>
      <c r="D9" s="27"/>
      <c r="E9" s="28"/>
      <c r="F9" s="15">
        <v>8037</v>
      </c>
      <c r="G9" s="26">
        <v>6837</v>
      </c>
      <c r="H9" s="27">
        <v>1000</v>
      </c>
      <c r="I9" s="28">
        <v>200</v>
      </c>
      <c r="J9" s="15">
        <v>384539</v>
      </c>
      <c r="K9" s="27">
        <v>1060</v>
      </c>
      <c r="L9" s="27">
        <v>45763</v>
      </c>
      <c r="M9" s="28">
        <v>337716</v>
      </c>
      <c r="N9" s="15">
        <v>387349</v>
      </c>
      <c r="O9" s="27">
        <v>1124</v>
      </c>
      <c r="P9" s="27">
        <v>48509</v>
      </c>
      <c r="Q9" s="28">
        <v>337716</v>
      </c>
      <c r="R9" s="21">
        <v>390327</v>
      </c>
      <c r="S9" s="27">
        <v>1191</v>
      </c>
      <c r="T9" s="27">
        <v>51420</v>
      </c>
      <c r="U9" s="28">
        <v>337716</v>
      </c>
      <c r="V9" s="15">
        <v>393483</v>
      </c>
      <c r="W9" s="27">
        <v>1262</v>
      </c>
      <c r="X9" s="27">
        <v>54505</v>
      </c>
      <c r="Y9" s="28">
        <v>337716</v>
      </c>
      <c r="Z9" s="15">
        <v>396829</v>
      </c>
      <c r="AA9" s="27">
        <v>1338</v>
      </c>
      <c r="AB9" s="27">
        <v>57775</v>
      </c>
      <c r="AC9" s="28">
        <v>337716</v>
      </c>
      <c r="AD9" s="15">
        <v>400376</v>
      </c>
      <c r="AE9" s="27">
        <v>1418</v>
      </c>
      <c r="AF9" s="27">
        <v>61242</v>
      </c>
      <c r="AG9" s="28">
        <v>337716</v>
      </c>
      <c r="AH9" s="15">
        <v>404136</v>
      </c>
      <c r="AI9" s="27">
        <v>1503</v>
      </c>
      <c r="AJ9" s="27">
        <v>64917</v>
      </c>
      <c r="AK9" s="28">
        <v>337716</v>
      </c>
      <c r="AL9" s="15">
        <v>408121</v>
      </c>
      <c r="AM9" s="27">
        <v>1593</v>
      </c>
      <c r="AN9" s="27">
        <v>68812</v>
      </c>
      <c r="AO9" s="28">
        <v>337716</v>
      </c>
      <c r="AP9" s="15">
        <v>412346</v>
      </c>
      <c r="AQ9" s="27">
        <v>1689</v>
      </c>
      <c r="AR9" s="27">
        <v>72941</v>
      </c>
      <c r="AS9" s="28">
        <v>337716</v>
      </c>
      <c r="AT9" s="15">
        <v>416823</v>
      </c>
      <c r="AU9" s="27">
        <v>1790</v>
      </c>
      <c r="AV9" s="27">
        <v>77317</v>
      </c>
      <c r="AW9" s="28">
        <v>337716</v>
      </c>
      <c r="AX9" s="15">
        <v>421569</v>
      </c>
      <c r="AY9" s="27">
        <v>1897</v>
      </c>
      <c r="AZ9" s="27">
        <v>81956</v>
      </c>
      <c r="BA9" s="28">
        <v>337716</v>
      </c>
      <c r="BB9" s="29">
        <v>4415898</v>
      </c>
      <c r="BC9" s="29">
        <v>15865</v>
      </c>
      <c r="BD9" s="30">
        <v>685157</v>
      </c>
      <c r="BE9" s="29">
        <v>3714876</v>
      </c>
      <c r="BG9" s="29">
        <v>4423935</v>
      </c>
    </row>
    <row r="10" spans="1:59" ht="12.75">
      <c r="A10" s="25" t="s">
        <v>16</v>
      </c>
      <c r="B10" s="15"/>
      <c r="C10" s="26"/>
      <c r="D10" s="27"/>
      <c r="E10" s="28"/>
      <c r="F10" s="15">
        <v>832934</v>
      </c>
      <c r="G10" s="26">
        <v>13934</v>
      </c>
      <c r="H10" s="27">
        <v>620000</v>
      </c>
      <c r="I10" s="28">
        <v>199000</v>
      </c>
      <c r="J10" s="15">
        <v>1131850</v>
      </c>
      <c r="K10" s="27">
        <v>620000</v>
      </c>
      <c r="L10" s="27">
        <v>206850</v>
      </c>
      <c r="M10" s="28">
        <v>305000</v>
      </c>
      <c r="N10" s="15">
        <v>1136350</v>
      </c>
      <c r="O10" s="27">
        <v>624500</v>
      </c>
      <c r="P10" s="27">
        <v>206850</v>
      </c>
      <c r="Q10" s="28">
        <v>305000</v>
      </c>
      <c r="R10" s="21">
        <v>1140850</v>
      </c>
      <c r="S10" s="27">
        <v>629000</v>
      </c>
      <c r="T10" s="27">
        <v>206850</v>
      </c>
      <c r="U10" s="28">
        <v>305000</v>
      </c>
      <c r="V10" s="15">
        <v>1142650</v>
      </c>
      <c r="W10" s="27">
        <v>630800</v>
      </c>
      <c r="X10" s="27">
        <v>206850</v>
      </c>
      <c r="Y10" s="28">
        <v>305000</v>
      </c>
      <c r="Z10" s="15">
        <v>1155512</v>
      </c>
      <c r="AA10" s="27">
        <v>643662</v>
      </c>
      <c r="AB10" s="27">
        <v>206850</v>
      </c>
      <c r="AC10" s="28">
        <v>305000</v>
      </c>
      <c r="AD10" s="15">
        <v>1196850</v>
      </c>
      <c r="AE10" s="27">
        <v>685000</v>
      </c>
      <c r="AF10" s="27">
        <v>206850</v>
      </c>
      <c r="AG10" s="28">
        <v>305000</v>
      </c>
      <c r="AH10" s="15">
        <v>1196850</v>
      </c>
      <c r="AI10" s="27">
        <v>685000</v>
      </c>
      <c r="AJ10" s="27">
        <v>206850</v>
      </c>
      <c r="AK10" s="28">
        <v>305000</v>
      </c>
      <c r="AL10" s="15">
        <v>1196850</v>
      </c>
      <c r="AM10" s="27">
        <v>685000</v>
      </c>
      <c r="AN10" s="27">
        <v>206850</v>
      </c>
      <c r="AO10" s="28">
        <v>305000</v>
      </c>
      <c r="AP10" s="15">
        <v>1196850</v>
      </c>
      <c r="AQ10" s="27">
        <v>685000</v>
      </c>
      <c r="AR10" s="27">
        <v>206850</v>
      </c>
      <c r="AS10" s="28">
        <v>305000</v>
      </c>
      <c r="AT10" s="15">
        <v>1196850</v>
      </c>
      <c r="AU10" s="27">
        <v>685000</v>
      </c>
      <c r="AV10" s="27">
        <v>206850</v>
      </c>
      <c r="AW10" s="28">
        <v>305000</v>
      </c>
      <c r="AX10" s="15">
        <v>1196850</v>
      </c>
      <c r="AY10" s="27">
        <v>685000</v>
      </c>
      <c r="AZ10" s="27">
        <v>206850</v>
      </c>
      <c r="BA10" s="28">
        <v>305000</v>
      </c>
      <c r="BB10" s="29">
        <v>12888312</v>
      </c>
      <c r="BC10" s="29">
        <v>7257962</v>
      </c>
      <c r="BD10" s="30">
        <v>2275350</v>
      </c>
      <c r="BE10" s="29">
        <v>3355000</v>
      </c>
      <c r="BG10" s="29">
        <v>13721246</v>
      </c>
    </row>
    <row r="11" spans="1:59" ht="12.75">
      <c r="A11" s="25" t="s">
        <v>17</v>
      </c>
      <c r="B11" s="15"/>
      <c r="C11" s="26"/>
      <c r="D11" s="27"/>
      <c r="E11" s="28"/>
      <c r="F11" s="15">
        <v>40800</v>
      </c>
      <c r="G11" s="26">
        <v>15800</v>
      </c>
      <c r="H11" s="27">
        <v>15000</v>
      </c>
      <c r="I11" s="28">
        <v>10000</v>
      </c>
      <c r="J11" s="15">
        <v>30100</v>
      </c>
      <c r="K11" s="27">
        <v>23000</v>
      </c>
      <c r="L11" s="27">
        <v>7000</v>
      </c>
      <c r="M11" s="28">
        <v>100</v>
      </c>
      <c r="N11" s="15">
        <v>31486</v>
      </c>
      <c r="O11" s="27">
        <v>24380</v>
      </c>
      <c r="P11" s="27">
        <v>7000</v>
      </c>
      <c r="Q11" s="28">
        <v>106</v>
      </c>
      <c r="R11" s="21">
        <v>34112</v>
      </c>
      <c r="S11" s="27">
        <v>27000</v>
      </c>
      <c r="T11" s="27">
        <v>7000</v>
      </c>
      <c r="U11" s="28">
        <v>112</v>
      </c>
      <c r="V11" s="15">
        <v>36119</v>
      </c>
      <c r="W11" s="27">
        <v>29000</v>
      </c>
      <c r="X11" s="27">
        <v>7000</v>
      </c>
      <c r="Y11" s="28">
        <v>119</v>
      </c>
      <c r="Z11" s="15">
        <v>38126</v>
      </c>
      <c r="AA11" s="27">
        <v>31000</v>
      </c>
      <c r="AB11" s="27">
        <v>7000</v>
      </c>
      <c r="AC11" s="28">
        <v>126</v>
      </c>
      <c r="AD11" s="15">
        <v>38134</v>
      </c>
      <c r="AE11" s="27">
        <v>31000</v>
      </c>
      <c r="AF11" s="27">
        <v>7000</v>
      </c>
      <c r="AG11" s="28">
        <v>134</v>
      </c>
      <c r="AH11" s="15">
        <v>38142</v>
      </c>
      <c r="AI11" s="27">
        <v>31000</v>
      </c>
      <c r="AJ11" s="27">
        <v>7000</v>
      </c>
      <c r="AK11" s="28">
        <v>142</v>
      </c>
      <c r="AL11" s="15">
        <v>38151</v>
      </c>
      <c r="AM11" s="27">
        <v>31000</v>
      </c>
      <c r="AN11" s="27">
        <v>7000</v>
      </c>
      <c r="AO11" s="28">
        <v>151</v>
      </c>
      <c r="AP11" s="15">
        <v>38160</v>
      </c>
      <c r="AQ11" s="27">
        <v>31000</v>
      </c>
      <c r="AR11" s="27">
        <v>7000</v>
      </c>
      <c r="AS11" s="28">
        <v>160</v>
      </c>
      <c r="AT11" s="15">
        <v>38170</v>
      </c>
      <c r="AU11" s="27">
        <v>31000</v>
      </c>
      <c r="AV11" s="27">
        <v>7000</v>
      </c>
      <c r="AW11" s="28">
        <v>170</v>
      </c>
      <c r="AX11" s="15">
        <v>38180</v>
      </c>
      <c r="AY11" s="27">
        <v>31000</v>
      </c>
      <c r="AZ11" s="27">
        <v>7000</v>
      </c>
      <c r="BA11" s="28">
        <v>180</v>
      </c>
      <c r="BB11" s="29">
        <v>398880</v>
      </c>
      <c r="BC11" s="29">
        <v>320380</v>
      </c>
      <c r="BD11" s="30">
        <v>77000</v>
      </c>
      <c r="BE11" s="29">
        <v>1500</v>
      </c>
      <c r="BG11" s="29">
        <v>439680</v>
      </c>
    </row>
    <row r="12" spans="1:59" ht="12.75">
      <c r="A12" s="25" t="s">
        <v>18</v>
      </c>
      <c r="B12" s="15"/>
      <c r="C12" s="26"/>
      <c r="D12" s="27"/>
      <c r="E12" s="37"/>
      <c r="F12" s="15">
        <v>865627.53</v>
      </c>
      <c r="G12" s="26">
        <v>15000</v>
      </c>
      <c r="H12" s="27">
        <v>518404.68</v>
      </c>
      <c r="I12" s="38">
        <v>332222.85</v>
      </c>
      <c r="J12" s="15">
        <v>421723.09</v>
      </c>
      <c r="K12" s="27">
        <v>421723.09</v>
      </c>
      <c r="L12" s="27">
        <v>0</v>
      </c>
      <c r="M12" s="28">
        <v>0</v>
      </c>
      <c r="N12" s="15">
        <v>343044.71</v>
      </c>
      <c r="O12" s="27">
        <v>343044.71</v>
      </c>
      <c r="P12" s="27">
        <v>0</v>
      </c>
      <c r="Q12" s="28">
        <v>0</v>
      </c>
      <c r="R12" s="21">
        <v>370149.01</v>
      </c>
      <c r="S12" s="27">
        <v>370149.01</v>
      </c>
      <c r="T12" s="27">
        <v>0</v>
      </c>
      <c r="U12" s="28">
        <v>0</v>
      </c>
      <c r="V12" s="15">
        <v>301570.02</v>
      </c>
      <c r="W12" s="27">
        <v>301570.02</v>
      </c>
      <c r="X12" s="27">
        <v>0</v>
      </c>
      <c r="Y12" s="28">
        <v>0</v>
      </c>
      <c r="Z12" s="15">
        <v>370164.66</v>
      </c>
      <c r="AA12" s="27">
        <v>370164.66</v>
      </c>
      <c r="AB12" s="27">
        <v>0</v>
      </c>
      <c r="AC12" s="28">
        <v>0</v>
      </c>
      <c r="AD12" s="15">
        <v>349448</v>
      </c>
      <c r="AE12" s="27">
        <v>349448</v>
      </c>
      <c r="AF12" s="27">
        <v>0</v>
      </c>
      <c r="AG12" s="28">
        <v>0</v>
      </c>
      <c r="AH12" s="15">
        <v>349448</v>
      </c>
      <c r="AI12" s="27">
        <v>349448</v>
      </c>
      <c r="AJ12" s="27">
        <v>0</v>
      </c>
      <c r="AK12" s="28">
        <v>0</v>
      </c>
      <c r="AL12" s="15">
        <v>349448</v>
      </c>
      <c r="AM12" s="27">
        <v>349448</v>
      </c>
      <c r="AN12" s="27">
        <v>0</v>
      </c>
      <c r="AO12" s="28">
        <v>0</v>
      </c>
      <c r="AP12" s="15">
        <v>0</v>
      </c>
      <c r="AQ12" s="27">
        <v>0</v>
      </c>
      <c r="AR12" s="27">
        <v>0</v>
      </c>
      <c r="AS12" s="28">
        <v>0</v>
      </c>
      <c r="AT12" s="15">
        <v>0</v>
      </c>
      <c r="AU12" s="26">
        <v>0</v>
      </c>
      <c r="AV12" s="27">
        <v>0</v>
      </c>
      <c r="AW12" s="28">
        <v>0</v>
      </c>
      <c r="AX12" s="15">
        <v>0</v>
      </c>
      <c r="AY12" s="26">
        <v>0</v>
      </c>
      <c r="AZ12" s="27">
        <v>0</v>
      </c>
      <c r="BA12" s="28">
        <v>0</v>
      </c>
      <c r="BB12" s="29">
        <v>2854995.49</v>
      </c>
      <c r="BC12" s="29">
        <v>2854995.49</v>
      </c>
      <c r="BD12" s="30">
        <v>0</v>
      </c>
      <c r="BE12" s="29">
        <v>0</v>
      </c>
      <c r="BG12" s="29">
        <v>3720623.02</v>
      </c>
    </row>
    <row r="13" spans="1:59" ht="12.75">
      <c r="A13" s="25" t="s">
        <v>19</v>
      </c>
      <c r="B13" s="15"/>
      <c r="C13" s="26"/>
      <c r="D13" s="39"/>
      <c r="E13" s="28"/>
      <c r="F13" s="15">
        <v>394500.82</v>
      </c>
      <c r="G13" s="26">
        <v>0</v>
      </c>
      <c r="H13" s="39">
        <v>324549.09</v>
      </c>
      <c r="I13" s="28">
        <v>69951.73</v>
      </c>
      <c r="J13" s="15">
        <v>-14839.78</v>
      </c>
      <c r="K13" s="39">
        <v>-14839.78</v>
      </c>
      <c r="L13" s="39">
        <v>0</v>
      </c>
      <c r="M13" s="40">
        <v>0</v>
      </c>
      <c r="N13" s="15">
        <v>0</v>
      </c>
      <c r="O13" s="39">
        <v>0</v>
      </c>
      <c r="P13" s="39">
        <v>0</v>
      </c>
      <c r="Q13" s="28">
        <v>0</v>
      </c>
      <c r="R13" s="21">
        <v>0</v>
      </c>
      <c r="S13" s="39">
        <v>0</v>
      </c>
      <c r="T13" s="39">
        <v>0</v>
      </c>
      <c r="U13" s="28">
        <v>0</v>
      </c>
      <c r="V13" s="15">
        <v>0</v>
      </c>
      <c r="W13" s="39">
        <v>0</v>
      </c>
      <c r="X13" s="39">
        <v>0</v>
      </c>
      <c r="Y13" s="28">
        <v>0</v>
      </c>
      <c r="Z13" s="15">
        <v>1408770.43</v>
      </c>
      <c r="AA13" s="39">
        <v>1408770.43</v>
      </c>
      <c r="AB13" s="39">
        <v>0</v>
      </c>
      <c r="AC13" s="28">
        <v>0</v>
      </c>
      <c r="AD13" s="15">
        <v>0</v>
      </c>
      <c r="AE13" s="39">
        <v>0</v>
      </c>
      <c r="AF13" s="39">
        <v>0</v>
      </c>
      <c r="AG13" s="28">
        <v>0</v>
      </c>
      <c r="AH13" s="15">
        <v>0</v>
      </c>
      <c r="AI13" s="39">
        <v>0</v>
      </c>
      <c r="AJ13" s="39">
        <v>0</v>
      </c>
      <c r="AK13" s="28">
        <v>0</v>
      </c>
      <c r="AL13" s="15">
        <v>0</v>
      </c>
      <c r="AM13" s="39">
        <v>0</v>
      </c>
      <c r="AN13" s="39">
        <v>0</v>
      </c>
      <c r="AO13" s="28">
        <v>0</v>
      </c>
      <c r="AP13" s="15">
        <v>0</v>
      </c>
      <c r="AQ13" s="39">
        <v>0</v>
      </c>
      <c r="AR13" s="39">
        <v>0</v>
      </c>
      <c r="AS13" s="28">
        <v>0</v>
      </c>
      <c r="AT13" s="15">
        <v>0</v>
      </c>
      <c r="AU13" s="39"/>
      <c r="AV13" s="39">
        <v>0</v>
      </c>
      <c r="AW13" s="28">
        <v>0</v>
      </c>
      <c r="AX13" s="15">
        <v>0</v>
      </c>
      <c r="AY13" s="39"/>
      <c r="AZ13" s="39">
        <v>0</v>
      </c>
      <c r="BA13" s="28">
        <v>0</v>
      </c>
      <c r="BB13" s="29">
        <v>1393930.65</v>
      </c>
      <c r="BC13" s="29">
        <v>1393930.65</v>
      </c>
      <c r="BD13" s="30">
        <v>0</v>
      </c>
      <c r="BE13" s="29">
        <v>0</v>
      </c>
      <c r="BG13" s="29">
        <v>1788431.47</v>
      </c>
    </row>
    <row r="14" spans="1:59" ht="12.75">
      <c r="A14" s="25" t="s">
        <v>20</v>
      </c>
      <c r="B14" s="15"/>
      <c r="C14" s="26"/>
      <c r="D14" s="39"/>
      <c r="E14" s="28"/>
      <c r="F14" s="15">
        <v>540</v>
      </c>
      <c r="G14" s="26">
        <v>500</v>
      </c>
      <c r="H14" s="39">
        <v>20</v>
      </c>
      <c r="I14" s="28">
        <v>20</v>
      </c>
      <c r="J14" s="15">
        <v>100</v>
      </c>
      <c r="K14" s="27">
        <v>100</v>
      </c>
      <c r="L14" s="39">
        <v>0</v>
      </c>
      <c r="M14" s="28">
        <v>0</v>
      </c>
      <c r="N14" s="15">
        <v>106</v>
      </c>
      <c r="O14" s="27">
        <v>106</v>
      </c>
      <c r="P14" s="39">
        <v>0</v>
      </c>
      <c r="Q14" s="28">
        <v>0</v>
      </c>
      <c r="R14" s="21">
        <v>100</v>
      </c>
      <c r="S14" s="39">
        <v>100</v>
      </c>
      <c r="T14" s="39">
        <v>0</v>
      </c>
      <c r="U14" s="28">
        <v>0</v>
      </c>
      <c r="V14" s="15">
        <v>100</v>
      </c>
      <c r="W14" s="39">
        <v>100</v>
      </c>
      <c r="X14" s="39">
        <v>0</v>
      </c>
      <c r="Y14" s="28">
        <v>0</v>
      </c>
      <c r="Z14" s="15">
        <v>100</v>
      </c>
      <c r="AA14" s="39">
        <v>100</v>
      </c>
      <c r="AB14" s="39">
        <v>0</v>
      </c>
      <c r="AC14" s="28">
        <v>0</v>
      </c>
      <c r="AD14" s="15">
        <v>100</v>
      </c>
      <c r="AE14" s="39">
        <v>100</v>
      </c>
      <c r="AF14" s="39">
        <v>0</v>
      </c>
      <c r="AG14" s="28">
        <v>0</v>
      </c>
      <c r="AH14" s="15">
        <v>100</v>
      </c>
      <c r="AI14" s="39">
        <v>100</v>
      </c>
      <c r="AJ14" s="39">
        <v>0</v>
      </c>
      <c r="AK14" s="28">
        <v>0</v>
      </c>
      <c r="AL14" s="15">
        <v>100</v>
      </c>
      <c r="AM14" s="39">
        <v>100</v>
      </c>
      <c r="AN14" s="39">
        <v>0</v>
      </c>
      <c r="AO14" s="28">
        <v>0</v>
      </c>
      <c r="AP14" s="15">
        <v>100</v>
      </c>
      <c r="AQ14" s="39">
        <v>100</v>
      </c>
      <c r="AR14" s="39">
        <v>0</v>
      </c>
      <c r="AS14" s="28">
        <v>0</v>
      </c>
      <c r="AT14" s="15">
        <v>100</v>
      </c>
      <c r="AU14" s="39">
        <v>100</v>
      </c>
      <c r="AV14" s="39">
        <v>0</v>
      </c>
      <c r="AW14" s="28">
        <v>0</v>
      </c>
      <c r="AX14" s="15">
        <v>100</v>
      </c>
      <c r="AY14" s="39">
        <v>100</v>
      </c>
      <c r="AZ14" s="39">
        <v>0</v>
      </c>
      <c r="BA14" s="28">
        <v>0</v>
      </c>
      <c r="BB14" s="29">
        <v>1106</v>
      </c>
      <c r="BC14" s="29">
        <v>1106</v>
      </c>
      <c r="BD14" s="30">
        <v>0</v>
      </c>
      <c r="BE14" s="29">
        <v>0</v>
      </c>
      <c r="BG14" s="29">
        <v>1646</v>
      </c>
    </row>
    <row r="15" spans="1:59" ht="12.75">
      <c r="A15" s="41" t="s">
        <v>21</v>
      </c>
      <c r="B15" s="42"/>
      <c r="C15" s="43"/>
      <c r="D15" s="44"/>
      <c r="E15" s="19"/>
      <c r="F15" s="42">
        <v>0</v>
      </c>
      <c r="G15" s="43">
        <v>0</v>
      </c>
      <c r="H15" s="44">
        <v>0</v>
      </c>
      <c r="I15" s="19">
        <v>0</v>
      </c>
      <c r="J15" s="42">
        <v>0</v>
      </c>
      <c r="K15" s="44">
        <v>0</v>
      </c>
      <c r="L15" s="44">
        <v>0</v>
      </c>
      <c r="M15" s="19">
        <v>0</v>
      </c>
      <c r="N15" s="42">
        <v>0</v>
      </c>
      <c r="O15" s="44">
        <v>0</v>
      </c>
      <c r="P15" s="44">
        <v>0</v>
      </c>
      <c r="Q15" s="19">
        <v>0</v>
      </c>
      <c r="R15" s="45">
        <v>0</v>
      </c>
      <c r="S15" s="44">
        <v>0</v>
      </c>
      <c r="T15" s="44">
        <v>0</v>
      </c>
      <c r="U15" s="19">
        <v>0</v>
      </c>
      <c r="V15" s="42">
        <v>0</v>
      </c>
      <c r="W15" s="44">
        <v>0</v>
      </c>
      <c r="X15" s="44">
        <v>0</v>
      </c>
      <c r="Y15" s="19">
        <v>0</v>
      </c>
      <c r="Z15" s="42">
        <v>0</v>
      </c>
      <c r="AA15" s="44">
        <v>0</v>
      </c>
      <c r="AB15" s="44">
        <v>0</v>
      </c>
      <c r="AC15" s="19">
        <v>0</v>
      </c>
      <c r="AD15" s="42">
        <v>0</v>
      </c>
      <c r="AE15" s="44">
        <v>0</v>
      </c>
      <c r="AF15" s="44">
        <v>0</v>
      </c>
      <c r="AG15" s="19">
        <v>0</v>
      </c>
      <c r="AH15" s="42">
        <v>0</v>
      </c>
      <c r="AI15" s="44">
        <v>0</v>
      </c>
      <c r="AJ15" s="44">
        <v>0</v>
      </c>
      <c r="AK15" s="19">
        <v>0</v>
      </c>
      <c r="AL15" s="42">
        <v>0</v>
      </c>
      <c r="AM15" s="44">
        <v>0</v>
      </c>
      <c r="AN15" s="44">
        <v>0</v>
      </c>
      <c r="AO15" s="19">
        <v>0</v>
      </c>
      <c r="AP15" s="42">
        <v>0</v>
      </c>
      <c r="AQ15" s="44">
        <v>0</v>
      </c>
      <c r="AR15" s="44">
        <v>0</v>
      </c>
      <c r="AS15" s="19">
        <v>0</v>
      </c>
      <c r="AT15" s="42">
        <v>0</v>
      </c>
      <c r="AU15" s="44">
        <v>0</v>
      </c>
      <c r="AV15" s="44">
        <v>0</v>
      </c>
      <c r="AW15" s="19">
        <v>0</v>
      </c>
      <c r="AX15" s="42">
        <v>0</v>
      </c>
      <c r="AY15" s="44">
        <v>0</v>
      </c>
      <c r="AZ15" s="44">
        <v>0</v>
      </c>
      <c r="BA15" s="19">
        <v>0</v>
      </c>
      <c r="BB15" s="29">
        <v>0</v>
      </c>
      <c r="BC15" s="29">
        <v>0</v>
      </c>
      <c r="BD15" s="30">
        <v>0</v>
      </c>
      <c r="BE15" s="29">
        <v>0</v>
      </c>
      <c r="BG15" s="29">
        <v>0</v>
      </c>
    </row>
    <row r="16" spans="1:59" ht="12.75">
      <c r="A16" s="25" t="s">
        <v>22</v>
      </c>
      <c r="B16" s="15"/>
      <c r="C16" s="26"/>
      <c r="D16" s="39"/>
      <c r="E16" s="28"/>
      <c r="F16" s="21">
        <v>0</v>
      </c>
      <c r="G16" s="26"/>
      <c r="H16" s="39"/>
      <c r="I16" s="28"/>
      <c r="J16" s="21">
        <v>422392.7</v>
      </c>
      <c r="K16" s="39">
        <v>422392.7</v>
      </c>
      <c r="L16" s="39"/>
      <c r="M16" s="28"/>
      <c r="N16" s="15">
        <v>384270.34</v>
      </c>
      <c r="O16" s="39">
        <v>384270.34</v>
      </c>
      <c r="P16" s="39"/>
      <c r="Q16" s="28"/>
      <c r="R16" s="21">
        <v>384270.34</v>
      </c>
      <c r="S16" s="39">
        <v>384270.34</v>
      </c>
      <c r="T16" s="39"/>
      <c r="U16" s="28"/>
      <c r="V16" s="15">
        <v>384270.34</v>
      </c>
      <c r="W16" s="39">
        <v>384270.34</v>
      </c>
      <c r="X16" s="39"/>
      <c r="Y16" s="28"/>
      <c r="Z16" s="15">
        <v>384270.34</v>
      </c>
      <c r="AA16" s="39">
        <v>384270.34</v>
      </c>
      <c r="AB16" s="39"/>
      <c r="AC16" s="28"/>
      <c r="AD16" s="15">
        <v>0</v>
      </c>
      <c r="AE16" s="39">
        <v>0</v>
      </c>
      <c r="AF16" s="39"/>
      <c r="AG16" s="28"/>
      <c r="AH16" s="15">
        <v>0</v>
      </c>
      <c r="AI16" s="39">
        <v>0</v>
      </c>
      <c r="AJ16" s="39"/>
      <c r="AK16" s="28"/>
      <c r="AL16" s="15">
        <v>0</v>
      </c>
      <c r="AM16" s="39">
        <v>0</v>
      </c>
      <c r="AN16" s="39"/>
      <c r="AO16" s="28"/>
      <c r="AP16" s="15">
        <v>0</v>
      </c>
      <c r="AQ16" s="39">
        <v>0</v>
      </c>
      <c r="AR16" s="39"/>
      <c r="AS16" s="28"/>
      <c r="AT16" s="15">
        <v>0</v>
      </c>
      <c r="AU16" s="39">
        <v>0</v>
      </c>
      <c r="AV16" s="39"/>
      <c r="AW16" s="28"/>
      <c r="AX16" s="15">
        <v>0</v>
      </c>
      <c r="AY16" s="39">
        <v>0</v>
      </c>
      <c r="AZ16" s="39"/>
      <c r="BA16" s="28"/>
      <c r="BB16" s="29">
        <v>1959474.06</v>
      </c>
      <c r="BC16" s="29">
        <v>1959474.06</v>
      </c>
      <c r="BD16" s="30">
        <v>0</v>
      </c>
      <c r="BE16" s="29">
        <v>0</v>
      </c>
      <c r="BG16" s="29">
        <v>1959474.06</v>
      </c>
    </row>
    <row r="17" spans="1:59" ht="13.5" thickBot="1">
      <c r="A17" s="46" t="s">
        <v>23</v>
      </c>
      <c r="B17" s="42"/>
      <c r="C17" s="16"/>
      <c r="D17" s="44"/>
      <c r="E17" s="19"/>
      <c r="F17" s="42">
        <v>0</v>
      </c>
      <c r="G17" s="16"/>
      <c r="H17" s="44"/>
      <c r="I17" s="19"/>
      <c r="J17" s="42">
        <v>-7463.68</v>
      </c>
      <c r="K17" s="44">
        <v>-7463.68</v>
      </c>
      <c r="L17" s="44"/>
      <c r="M17" s="47"/>
      <c r="N17" s="42">
        <v>0</v>
      </c>
      <c r="O17" s="44"/>
      <c r="P17" s="44"/>
      <c r="Q17" s="19"/>
      <c r="R17" s="45">
        <v>0</v>
      </c>
      <c r="S17" s="44"/>
      <c r="T17" s="44"/>
      <c r="U17" s="19"/>
      <c r="V17" s="42">
        <v>0</v>
      </c>
      <c r="W17" s="44"/>
      <c r="X17" s="44"/>
      <c r="Y17" s="47"/>
      <c r="Z17" s="42">
        <v>1782102.57</v>
      </c>
      <c r="AA17" s="44">
        <v>1782102.57</v>
      </c>
      <c r="AB17" s="44"/>
      <c r="AC17" s="47"/>
      <c r="AD17" s="42">
        <v>0</v>
      </c>
      <c r="AE17" s="44"/>
      <c r="AF17" s="44"/>
      <c r="AG17" s="47"/>
      <c r="AH17" s="42">
        <v>0</v>
      </c>
      <c r="AI17" s="44"/>
      <c r="AJ17" s="44"/>
      <c r="AK17" s="47"/>
      <c r="AL17" s="42">
        <v>0</v>
      </c>
      <c r="AM17" s="44"/>
      <c r="AN17" s="44"/>
      <c r="AO17" s="47"/>
      <c r="AP17" s="42">
        <v>0</v>
      </c>
      <c r="AQ17" s="44"/>
      <c r="AR17" s="44"/>
      <c r="AS17" s="47"/>
      <c r="AT17" s="42">
        <v>0</v>
      </c>
      <c r="AU17" s="44"/>
      <c r="AV17" s="44"/>
      <c r="AW17" s="47"/>
      <c r="AX17" s="42">
        <v>0</v>
      </c>
      <c r="AY17" s="44"/>
      <c r="AZ17" s="44"/>
      <c r="BA17" s="47"/>
      <c r="BB17" s="29">
        <v>1774638.89</v>
      </c>
      <c r="BC17" s="29">
        <v>1774638.89</v>
      </c>
      <c r="BD17" s="30">
        <v>0</v>
      </c>
      <c r="BE17" s="29">
        <v>0</v>
      </c>
      <c r="BG17" s="29">
        <v>1774638.89</v>
      </c>
    </row>
    <row r="18" spans="1:59" ht="13.5" thickBot="1">
      <c r="A18" s="48" t="s">
        <v>24</v>
      </c>
      <c r="B18" s="49"/>
      <c r="C18" s="50"/>
      <c r="D18" s="50"/>
      <c r="E18" s="51"/>
      <c r="F18" s="49">
        <v>2776553.35</v>
      </c>
      <c r="G18" s="50">
        <v>156756</v>
      </c>
      <c r="H18" s="50">
        <v>1993002.77</v>
      </c>
      <c r="I18" s="51">
        <v>626794.58</v>
      </c>
      <c r="J18" s="49">
        <v>2722147.33</v>
      </c>
      <c r="K18" s="50">
        <v>1654366.33</v>
      </c>
      <c r="L18" s="50">
        <v>357915</v>
      </c>
      <c r="M18" s="51">
        <v>709866</v>
      </c>
      <c r="N18" s="49">
        <v>2657577.05</v>
      </c>
      <c r="O18" s="50">
        <v>1577123.05</v>
      </c>
      <c r="P18" s="50">
        <v>366559</v>
      </c>
      <c r="Q18" s="51">
        <v>713895</v>
      </c>
      <c r="R18" s="52">
        <v>2717276.35</v>
      </c>
      <c r="S18" s="50">
        <v>1623390.35</v>
      </c>
      <c r="T18" s="50">
        <v>375721</v>
      </c>
      <c r="U18" s="51">
        <v>718165</v>
      </c>
      <c r="V18" s="49">
        <v>2671751.36</v>
      </c>
      <c r="W18" s="50">
        <v>1571383.36</v>
      </c>
      <c r="X18" s="50">
        <v>377676</v>
      </c>
      <c r="Y18" s="51">
        <v>722692</v>
      </c>
      <c r="Z18" s="49">
        <v>5971810</v>
      </c>
      <c r="AA18" s="50">
        <v>4859252</v>
      </c>
      <c r="AB18" s="50">
        <v>385068</v>
      </c>
      <c r="AC18" s="51">
        <v>727490</v>
      </c>
      <c r="AD18" s="49">
        <v>2444562</v>
      </c>
      <c r="AE18" s="50">
        <v>1319081</v>
      </c>
      <c r="AF18" s="50">
        <v>392904</v>
      </c>
      <c r="AG18" s="51">
        <v>732577</v>
      </c>
      <c r="AH18" s="49">
        <v>2473472</v>
      </c>
      <c r="AI18" s="50">
        <v>1334292</v>
      </c>
      <c r="AJ18" s="50">
        <v>401211</v>
      </c>
      <c r="AK18" s="51">
        <v>737969</v>
      </c>
      <c r="AL18" s="49">
        <v>2504119</v>
      </c>
      <c r="AM18" s="50">
        <v>1350418</v>
      </c>
      <c r="AN18" s="50">
        <v>410016</v>
      </c>
      <c r="AO18" s="51">
        <v>743685</v>
      </c>
      <c r="AP18" s="49">
        <v>2187155</v>
      </c>
      <c r="AQ18" s="50">
        <v>1018062</v>
      </c>
      <c r="AR18" s="50">
        <v>419350</v>
      </c>
      <c r="AS18" s="51">
        <v>749743</v>
      </c>
      <c r="AT18" s="49">
        <v>2221589</v>
      </c>
      <c r="AU18" s="50">
        <v>1036180</v>
      </c>
      <c r="AV18" s="50">
        <v>429243</v>
      </c>
      <c r="AW18" s="51">
        <v>756166</v>
      </c>
      <c r="AX18" s="49">
        <v>2258087</v>
      </c>
      <c r="AY18" s="50">
        <v>1055385</v>
      </c>
      <c r="AZ18" s="50">
        <v>439730</v>
      </c>
      <c r="BA18" s="51">
        <v>762972</v>
      </c>
      <c r="BB18" s="53">
        <v>30829546.09</v>
      </c>
      <c r="BC18" s="53">
        <v>18398933.09</v>
      </c>
      <c r="BD18" s="54">
        <v>4355393</v>
      </c>
      <c r="BE18" s="55">
        <v>8075220</v>
      </c>
      <c r="BG18" s="53">
        <v>33606099.44</v>
      </c>
    </row>
    <row r="19" spans="1:59" ht="12.75">
      <c r="A19" s="41" t="s">
        <v>25</v>
      </c>
      <c r="B19" s="15"/>
      <c r="C19" s="56"/>
      <c r="D19" s="44"/>
      <c r="E19" s="19"/>
      <c r="F19" s="15">
        <v>1931042</v>
      </c>
      <c r="G19" s="56">
        <v>0</v>
      </c>
      <c r="H19" s="44">
        <v>1931042</v>
      </c>
      <c r="I19" s="19">
        <v>0</v>
      </c>
      <c r="J19" s="15">
        <v>3568200</v>
      </c>
      <c r="K19" s="56">
        <v>3200</v>
      </c>
      <c r="L19" s="44">
        <v>0</v>
      </c>
      <c r="M19" s="19">
        <v>3565000</v>
      </c>
      <c r="N19" s="15">
        <v>3568200</v>
      </c>
      <c r="O19" s="56">
        <v>3200</v>
      </c>
      <c r="P19" s="44">
        <v>0</v>
      </c>
      <c r="Q19" s="19">
        <v>3565000</v>
      </c>
      <c r="R19" s="21">
        <v>3568200</v>
      </c>
      <c r="S19" s="56">
        <v>3200</v>
      </c>
      <c r="T19" s="44">
        <v>0</v>
      </c>
      <c r="U19" s="19">
        <v>3565000</v>
      </c>
      <c r="V19" s="15">
        <v>3568200</v>
      </c>
      <c r="W19" s="56">
        <v>3200</v>
      </c>
      <c r="X19" s="44">
        <v>0</v>
      </c>
      <c r="Y19" s="19">
        <v>3565000</v>
      </c>
      <c r="Z19" s="15">
        <v>3568200</v>
      </c>
      <c r="AA19" s="56">
        <v>3200</v>
      </c>
      <c r="AB19" s="44">
        <v>0</v>
      </c>
      <c r="AC19" s="19">
        <v>3565000</v>
      </c>
      <c r="AD19" s="15">
        <v>3568200</v>
      </c>
      <c r="AE19" s="56">
        <v>3200</v>
      </c>
      <c r="AF19" s="44">
        <v>0</v>
      </c>
      <c r="AG19" s="19">
        <v>3565000</v>
      </c>
      <c r="AH19" s="15">
        <v>3568200</v>
      </c>
      <c r="AI19" s="56">
        <v>3200</v>
      </c>
      <c r="AJ19" s="44">
        <v>0</v>
      </c>
      <c r="AK19" s="19">
        <v>3565000</v>
      </c>
      <c r="AL19" s="15">
        <v>3568200</v>
      </c>
      <c r="AM19" s="56">
        <v>3200</v>
      </c>
      <c r="AN19" s="44">
        <v>0</v>
      </c>
      <c r="AO19" s="19">
        <v>3565000</v>
      </c>
      <c r="AP19" s="15">
        <v>3568200</v>
      </c>
      <c r="AQ19" s="56">
        <v>3200</v>
      </c>
      <c r="AR19" s="44">
        <v>0</v>
      </c>
      <c r="AS19" s="19">
        <v>3565000</v>
      </c>
      <c r="AT19" s="15">
        <v>3568200</v>
      </c>
      <c r="AU19" s="56">
        <v>3200</v>
      </c>
      <c r="AV19" s="44">
        <v>0</v>
      </c>
      <c r="AW19" s="19">
        <v>3565000</v>
      </c>
      <c r="AX19" s="15">
        <v>3568200</v>
      </c>
      <c r="AY19" s="56">
        <v>3200</v>
      </c>
      <c r="AZ19" s="44">
        <v>0</v>
      </c>
      <c r="BA19" s="19">
        <v>3565000</v>
      </c>
      <c r="BB19" s="22">
        <v>39250200</v>
      </c>
      <c r="BC19" s="22">
        <v>35200</v>
      </c>
      <c r="BD19" s="57">
        <v>0</v>
      </c>
      <c r="BE19" s="22">
        <v>39215000</v>
      </c>
      <c r="BG19" s="22">
        <v>41181242</v>
      </c>
    </row>
    <row r="20" spans="1:59" ht="12.75">
      <c r="A20" s="25" t="s">
        <v>26</v>
      </c>
      <c r="B20" s="15"/>
      <c r="C20" s="32"/>
      <c r="D20" s="39"/>
      <c r="E20" s="28"/>
      <c r="F20" s="15">
        <v>220000</v>
      </c>
      <c r="G20" s="32">
        <v>0</v>
      </c>
      <c r="H20" s="39">
        <v>0</v>
      </c>
      <c r="I20" s="28">
        <v>220000</v>
      </c>
      <c r="J20" s="15">
        <v>0</v>
      </c>
      <c r="K20" s="32">
        <v>0</v>
      </c>
      <c r="L20" s="39">
        <v>0</v>
      </c>
      <c r="M20" s="28">
        <v>0</v>
      </c>
      <c r="N20" s="15">
        <v>0</v>
      </c>
      <c r="O20" s="32">
        <v>0</v>
      </c>
      <c r="P20" s="39">
        <v>0</v>
      </c>
      <c r="Q20" s="28">
        <v>0</v>
      </c>
      <c r="R20" s="21">
        <v>0</v>
      </c>
      <c r="S20" s="32">
        <v>0</v>
      </c>
      <c r="T20" s="39">
        <v>0</v>
      </c>
      <c r="U20" s="28">
        <v>0</v>
      </c>
      <c r="V20" s="15">
        <v>0</v>
      </c>
      <c r="W20" s="32">
        <v>0</v>
      </c>
      <c r="X20" s="39">
        <v>0</v>
      </c>
      <c r="Y20" s="28">
        <v>0</v>
      </c>
      <c r="Z20" s="15">
        <v>0</v>
      </c>
      <c r="AA20" s="32">
        <v>0</v>
      </c>
      <c r="AB20" s="39">
        <v>0</v>
      </c>
      <c r="AC20" s="28">
        <v>0</v>
      </c>
      <c r="AD20" s="15">
        <v>0</v>
      </c>
      <c r="AE20" s="32">
        <v>0</v>
      </c>
      <c r="AF20" s="39">
        <v>0</v>
      </c>
      <c r="AG20" s="28">
        <v>0</v>
      </c>
      <c r="AH20" s="15">
        <v>0</v>
      </c>
      <c r="AI20" s="32">
        <v>0</v>
      </c>
      <c r="AJ20" s="39">
        <v>0</v>
      </c>
      <c r="AK20" s="28">
        <v>0</v>
      </c>
      <c r="AL20" s="15">
        <v>0</v>
      </c>
      <c r="AM20" s="32">
        <v>0</v>
      </c>
      <c r="AN20" s="39">
        <v>0</v>
      </c>
      <c r="AO20" s="28">
        <v>0</v>
      </c>
      <c r="AP20" s="15">
        <v>0</v>
      </c>
      <c r="AQ20" s="32">
        <v>0</v>
      </c>
      <c r="AR20" s="39">
        <v>0</v>
      </c>
      <c r="AS20" s="28">
        <v>0</v>
      </c>
      <c r="AT20" s="15">
        <v>0</v>
      </c>
      <c r="AU20" s="32">
        <v>0</v>
      </c>
      <c r="AV20" s="39">
        <v>0</v>
      </c>
      <c r="AW20" s="28">
        <v>0</v>
      </c>
      <c r="AX20" s="15">
        <v>0</v>
      </c>
      <c r="AY20" s="32">
        <v>0</v>
      </c>
      <c r="AZ20" s="39">
        <v>0</v>
      </c>
      <c r="BA20" s="28">
        <v>0</v>
      </c>
      <c r="BB20" s="29">
        <v>0</v>
      </c>
      <c r="BC20" s="29">
        <v>0</v>
      </c>
      <c r="BD20" s="30">
        <v>0</v>
      </c>
      <c r="BE20" s="29">
        <v>0</v>
      </c>
      <c r="BG20" s="29">
        <v>220000</v>
      </c>
    </row>
    <row r="21" spans="1:59" ht="12.75">
      <c r="A21" s="25" t="s">
        <v>27</v>
      </c>
      <c r="B21" s="15"/>
      <c r="C21" s="32"/>
      <c r="D21" s="39"/>
      <c r="E21" s="28"/>
      <c r="F21" s="15">
        <v>11035</v>
      </c>
      <c r="G21" s="32">
        <v>11035</v>
      </c>
      <c r="H21" s="39">
        <v>0</v>
      </c>
      <c r="I21" s="28">
        <v>0</v>
      </c>
      <c r="J21" s="15">
        <v>0</v>
      </c>
      <c r="K21" s="32">
        <v>0</v>
      </c>
      <c r="L21" s="39">
        <v>0</v>
      </c>
      <c r="M21" s="28">
        <v>0</v>
      </c>
      <c r="N21" s="15">
        <v>0</v>
      </c>
      <c r="O21" s="32">
        <v>0</v>
      </c>
      <c r="P21" s="39">
        <v>0</v>
      </c>
      <c r="Q21" s="28">
        <v>0</v>
      </c>
      <c r="R21" s="21">
        <v>0</v>
      </c>
      <c r="S21" s="32">
        <v>0</v>
      </c>
      <c r="T21" s="39">
        <v>0</v>
      </c>
      <c r="U21" s="28">
        <v>0</v>
      </c>
      <c r="V21" s="15">
        <v>0</v>
      </c>
      <c r="W21" s="32">
        <v>0</v>
      </c>
      <c r="X21" s="39">
        <v>0</v>
      </c>
      <c r="Y21" s="28">
        <v>0</v>
      </c>
      <c r="Z21" s="15">
        <v>0</v>
      </c>
      <c r="AA21" s="32">
        <v>0</v>
      </c>
      <c r="AB21" s="39">
        <v>0</v>
      </c>
      <c r="AC21" s="28">
        <v>0</v>
      </c>
      <c r="AD21" s="15">
        <v>0</v>
      </c>
      <c r="AE21" s="32">
        <v>0</v>
      </c>
      <c r="AF21" s="39">
        <v>0</v>
      </c>
      <c r="AG21" s="28">
        <v>0</v>
      </c>
      <c r="AH21" s="15">
        <v>0</v>
      </c>
      <c r="AI21" s="32">
        <v>0</v>
      </c>
      <c r="AJ21" s="39">
        <v>0</v>
      </c>
      <c r="AK21" s="28">
        <v>0</v>
      </c>
      <c r="AL21" s="15">
        <v>0</v>
      </c>
      <c r="AM21" s="32">
        <v>0</v>
      </c>
      <c r="AN21" s="39">
        <v>0</v>
      </c>
      <c r="AO21" s="28">
        <v>0</v>
      </c>
      <c r="AP21" s="15">
        <v>0</v>
      </c>
      <c r="AQ21" s="32">
        <v>0</v>
      </c>
      <c r="AR21" s="39">
        <v>0</v>
      </c>
      <c r="AS21" s="28">
        <v>0</v>
      </c>
      <c r="AT21" s="15">
        <v>0</v>
      </c>
      <c r="AU21" s="32">
        <v>0</v>
      </c>
      <c r="AV21" s="39">
        <v>0</v>
      </c>
      <c r="AW21" s="28">
        <v>0</v>
      </c>
      <c r="AX21" s="15">
        <v>0</v>
      </c>
      <c r="AY21" s="32">
        <v>0</v>
      </c>
      <c r="AZ21" s="39">
        <v>0</v>
      </c>
      <c r="BA21" s="28">
        <v>0</v>
      </c>
      <c r="BB21" s="29">
        <v>0</v>
      </c>
      <c r="BC21" s="29">
        <v>0</v>
      </c>
      <c r="BD21" s="30">
        <v>0</v>
      </c>
      <c r="BE21" s="29">
        <v>0</v>
      </c>
      <c r="BG21" s="29">
        <v>11035</v>
      </c>
    </row>
    <row r="22" spans="1:59" ht="13.5" thickBot="1">
      <c r="A22" s="41" t="s">
        <v>28</v>
      </c>
      <c r="B22" s="15"/>
      <c r="C22" s="56"/>
      <c r="D22" s="44"/>
      <c r="E22" s="19"/>
      <c r="F22" s="15">
        <v>85175</v>
      </c>
      <c r="G22" s="56">
        <v>85175</v>
      </c>
      <c r="H22" s="44">
        <v>0</v>
      </c>
      <c r="I22" s="19">
        <v>0</v>
      </c>
      <c r="J22" s="58">
        <v>2800</v>
      </c>
      <c r="K22" s="56">
        <v>0</v>
      </c>
      <c r="L22" s="44">
        <v>2800</v>
      </c>
      <c r="M22" s="19">
        <v>0</v>
      </c>
      <c r="N22" s="58">
        <v>2800</v>
      </c>
      <c r="O22" s="56">
        <v>0</v>
      </c>
      <c r="P22" s="44">
        <v>2800</v>
      </c>
      <c r="Q22" s="19">
        <v>0</v>
      </c>
      <c r="R22" s="59">
        <v>2800</v>
      </c>
      <c r="S22" s="56">
        <v>0</v>
      </c>
      <c r="T22" s="44">
        <v>2800</v>
      </c>
      <c r="U22" s="19">
        <v>0</v>
      </c>
      <c r="V22" s="58">
        <v>2800</v>
      </c>
      <c r="W22" s="56">
        <v>0</v>
      </c>
      <c r="X22" s="44">
        <v>2800</v>
      </c>
      <c r="Y22" s="19">
        <v>0</v>
      </c>
      <c r="Z22" s="58">
        <v>2800</v>
      </c>
      <c r="AA22" s="56">
        <v>0</v>
      </c>
      <c r="AB22" s="44">
        <v>2800</v>
      </c>
      <c r="AC22" s="19">
        <v>0</v>
      </c>
      <c r="AD22" s="58">
        <v>2800</v>
      </c>
      <c r="AE22" s="56">
        <v>0</v>
      </c>
      <c r="AF22" s="44">
        <v>2800</v>
      </c>
      <c r="AG22" s="19">
        <v>0</v>
      </c>
      <c r="AH22" s="58">
        <v>2800</v>
      </c>
      <c r="AI22" s="56">
        <v>0</v>
      </c>
      <c r="AJ22" s="44">
        <v>2800</v>
      </c>
      <c r="AK22" s="19">
        <v>0</v>
      </c>
      <c r="AL22" s="58">
        <v>2800</v>
      </c>
      <c r="AM22" s="56">
        <v>0</v>
      </c>
      <c r="AN22" s="44">
        <v>2800</v>
      </c>
      <c r="AO22" s="19">
        <v>0</v>
      </c>
      <c r="AP22" s="58">
        <v>2800</v>
      </c>
      <c r="AQ22" s="56">
        <v>0</v>
      </c>
      <c r="AR22" s="44">
        <v>2800</v>
      </c>
      <c r="AS22" s="19">
        <v>0</v>
      </c>
      <c r="AT22" s="58">
        <v>2800</v>
      </c>
      <c r="AU22" s="56">
        <v>0</v>
      </c>
      <c r="AV22" s="44">
        <v>2800</v>
      </c>
      <c r="AW22" s="19">
        <v>0</v>
      </c>
      <c r="AX22" s="58">
        <v>2800</v>
      </c>
      <c r="AY22" s="56">
        <v>0</v>
      </c>
      <c r="AZ22" s="44">
        <v>2800</v>
      </c>
      <c r="BA22" s="19">
        <v>0</v>
      </c>
      <c r="BB22" s="29">
        <v>30800</v>
      </c>
      <c r="BC22" s="29">
        <v>0</v>
      </c>
      <c r="BD22" s="30">
        <v>30800</v>
      </c>
      <c r="BE22" s="29">
        <v>0</v>
      </c>
      <c r="BG22" s="29">
        <v>115975</v>
      </c>
    </row>
    <row r="23" spans="1:59" ht="13.5" thickBot="1">
      <c r="A23" s="60" t="s">
        <v>29</v>
      </c>
      <c r="B23" s="49"/>
      <c r="C23" s="50"/>
      <c r="D23" s="50"/>
      <c r="E23" s="51"/>
      <c r="F23" s="49">
        <v>2247252</v>
      </c>
      <c r="G23" s="50">
        <v>96210</v>
      </c>
      <c r="H23" s="50">
        <v>1931042</v>
      </c>
      <c r="I23" s="51">
        <v>220000</v>
      </c>
      <c r="J23" s="49">
        <v>3571000</v>
      </c>
      <c r="K23" s="50">
        <v>3200</v>
      </c>
      <c r="L23" s="50">
        <v>2800</v>
      </c>
      <c r="M23" s="51">
        <v>3565000</v>
      </c>
      <c r="N23" s="49">
        <v>3571000</v>
      </c>
      <c r="O23" s="50">
        <v>3200</v>
      </c>
      <c r="P23" s="50">
        <v>2800</v>
      </c>
      <c r="Q23" s="51">
        <v>3565000</v>
      </c>
      <c r="R23" s="52">
        <v>3571000</v>
      </c>
      <c r="S23" s="50">
        <v>3200</v>
      </c>
      <c r="T23" s="50">
        <v>2800</v>
      </c>
      <c r="U23" s="51">
        <v>3565000</v>
      </c>
      <c r="V23" s="49">
        <v>3571000</v>
      </c>
      <c r="W23" s="50">
        <v>3200</v>
      </c>
      <c r="X23" s="50">
        <v>2800</v>
      </c>
      <c r="Y23" s="51">
        <v>3565000</v>
      </c>
      <c r="Z23" s="49">
        <v>3571000</v>
      </c>
      <c r="AA23" s="50">
        <v>3200</v>
      </c>
      <c r="AB23" s="50">
        <v>2800</v>
      </c>
      <c r="AC23" s="51">
        <v>3565000</v>
      </c>
      <c r="AD23" s="49">
        <v>3571000</v>
      </c>
      <c r="AE23" s="50">
        <v>3200</v>
      </c>
      <c r="AF23" s="50">
        <v>2800</v>
      </c>
      <c r="AG23" s="51">
        <v>3565000</v>
      </c>
      <c r="AH23" s="49">
        <v>3571000</v>
      </c>
      <c r="AI23" s="50">
        <v>3200</v>
      </c>
      <c r="AJ23" s="50">
        <v>2800</v>
      </c>
      <c r="AK23" s="51">
        <v>3565000</v>
      </c>
      <c r="AL23" s="49">
        <v>3571000</v>
      </c>
      <c r="AM23" s="50">
        <v>3200</v>
      </c>
      <c r="AN23" s="50">
        <v>2800</v>
      </c>
      <c r="AO23" s="51">
        <v>3565000</v>
      </c>
      <c r="AP23" s="49">
        <v>3571000</v>
      </c>
      <c r="AQ23" s="50">
        <v>3200</v>
      </c>
      <c r="AR23" s="50">
        <v>2800</v>
      </c>
      <c r="AS23" s="51">
        <v>3565000</v>
      </c>
      <c r="AT23" s="49">
        <v>3571000</v>
      </c>
      <c r="AU23" s="50">
        <v>3200</v>
      </c>
      <c r="AV23" s="50">
        <v>2800</v>
      </c>
      <c r="AW23" s="51">
        <v>3565000</v>
      </c>
      <c r="AX23" s="49">
        <v>3571000</v>
      </c>
      <c r="AY23" s="50">
        <v>3200</v>
      </c>
      <c r="AZ23" s="50">
        <v>2800</v>
      </c>
      <c r="BA23" s="51">
        <v>3565000</v>
      </c>
      <c r="BB23" s="61">
        <v>39281000</v>
      </c>
      <c r="BC23" s="61">
        <v>35200</v>
      </c>
      <c r="BD23" s="62">
        <v>30800</v>
      </c>
      <c r="BE23" s="61">
        <v>39215000</v>
      </c>
      <c r="BG23" s="61">
        <v>41528252</v>
      </c>
    </row>
    <row r="24" spans="1:59" ht="12.75">
      <c r="A24" s="63" t="s">
        <v>30</v>
      </c>
      <c r="B24" s="15"/>
      <c r="C24" s="64"/>
      <c r="D24" s="65"/>
      <c r="E24" s="40"/>
      <c r="F24" s="15">
        <v>3200</v>
      </c>
      <c r="G24" s="64">
        <v>0</v>
      </c>
      <c r="H24" s="65">
        <v>3200</v>
      </c>
      <c r="I24" s="40"/>
      <c r="J24" s="15">
        <v>110</v>
      </c>
      <c r="K24" s="64">
        <v>110</v>
      </c>
      <c r="L24" s="65">
        <v>0</v>
      </c>
      <c r="M24" s="40"/>
      <c r="N24" s="15">
        <v>110</v>
      </c>
      <c r="O24" s="64">
        <v>110</v>
      </c>
      <c r="P24" s="65">
        <v>0</v>
      </c>
      <c r="Q24" s="40"/>
      <c r="R24" s="21">
        <v>110</v>
      </c>
      <c r="S24" s="64">
        <v>110</v>
      </c>
      <c r="T24" s="65">
        <v>0</v>
      </c>
      <c r="U24" s="40"/>
      <c r="V24" s="15">
        <v>110</v>
      </c>
      <c r="W24" s="64">
        <v>110</v>
      </c>
      <c r="X24" s="65">
        <v>0</v>
      </c>
      <c r="Y24" s="40"/>
      <c r="Z24" s="15">
        <v>110</v>
      </c>
      <c r="AA24" s="64">
        <v>110</v>
      </c>
      <c r="AB24" s="65">
        <v>0</v>
      </c>
      <c r="AC24" s="40"/>
      <c r="AD24" s="15">
        <v>110</v>
      </c>
      <c r="AE24" s="64">
        <v>110</v>
      </c>
      <c r="AF24" s="65">
        <v>0</v>
      </c>
      <c r="AG24" s="40"/>
      <c r="AH24" s="15">
        <v>110</v>
      </c>
      <c r="AI24" s="64">
        <v>110</v>
      </c>
      <c r="AJ24" s="65">
        <v>0</v>
      </c>
      <c r="AK24" s="40"/>
      <c r="AL24" s="15">
        <v>110</v>
      </c>
      <c r="AM24" s="64">
        <v>110</v>
      </c>
      <c r="AN24" s="65">
        <v>0</v>
      </c>
      <c r="AO24" s="40"/>
      <c r="AP24" s="15">
        <v>110</v>
      </c>
      <c r="AQ24" s="64">
        <v>110</v>
      </c>
      <c r="AR24" s="65">
        <v>0</v>
      </c>
      <c r="AS24" s="40"/>
      <c r="AT24" s="15">
        <v>110</v>
      </c>
      <c r="AU24" s="64">
        <v>110</v>
      </c>
      <c r="AV24" s="65">
        <v>0</v>
      </c>
      <c r="AW24" s="40"/>
      <c r="AX24" s="15">
        <v>110</v>
      </c>
      <c r="AY24" s="64">
        <v>110</v>
      </c>
      <c r="AZ24" s="65">
        <v>0</v>
      </c>
      <c r="BA24" s="40"/>
      <c r="BB24" s="22">
        <v>1210</v>
      </c>
      <c r="BC24" s="22">
        <v>1210</v>
      </c>
      <c r="BD24" s="57">
        <v>0</v>
      </c>
      <c r="BE24" s="22">
        <v>0</v>
      </c>
      <c r="BG24" s="22">
        <v>4410</v>
      </c>
    </row>
    <row r="25" spans="1:59" ht="12.75">
      <c r="A25" s="63" t="s">
        <v>31</v>
      </c>
      <c r="B25" s="15"/>
      <c r="C25" s="64"/>
      <c r="D25" s="65"/>
      <c r="E25" s="40"/>
      <c r="F25" s="15">
        <v>14982</v>
      </c>
      <c r="G25" s="64">
        <v>14982</v>
      </c>
      <c r="H25" s="65">
        <v>0</v>
      </c>
      <c r="I25" s="40">
        <v>0</v>
      </c>
      <c r="J25" s="15">
        <v>23807</v>
      </c>
      <c r="K25" s="64">
        <v>23807</v>
      </c>
      <c r="L25" s="65"/>
      <c r="M25" s="40"/>
      <c r="N25" s="15">
        <v>23807</v>
      </c>
      <c r="O25" s="64">
        <v>23807</v>
      </c>
      <c r="P25" s="65"/>
      <c r="Q25" s="40"/>
      <c r="R25" s="21">
        <v>23807</v>
      </c>
      <c r="S25" s="64">
        <v>23807</v>
      </c>
      <c r="T25" s="65"/>
      <c r="U25" s="40"/>
      <c r="V25" s="15">
        <v>23807</v>
      </c>
      <c r="W25" s="64">
        <v>23807</v>
      </c>
      <c r="X25" s="65"/>
      <c r="Y25" s="40"/>
      <c r="Z25" s="15">
        <v>23807</v>
      </c>
      <c r="AA25" s="64">
        <v>23807</v>
      </c>
      <c r="AB25" s="65"/>
      <c r="AC25" s="40"/>
      <c r="AD25" s="15">
        <v>23807</v>
      </c>
      <c r="AE25" s="64">
        <v>23807</v>
      </c>
      <c r="AF25" s="65"/>
      <c r="AG25" s="40"/>
      <c r="AH25" s="15">
        <v>23807</v>
      </c>
      <c r="AI25" s="64">
        <v>23807</v>
      </c>
      <c r="AJ25" s="65"/>
      <c r="AK25" s="40"/>
      <c r="AL25" s="15">
        <v>23807</v>
      </c>
      <c r="AM25" s="64">
        <v>23807</v>
      </c>
      <c r="AN25" s="65"/>
      <c r="AO25" s="40"/>
      <c r="AP25" s="15">
        <v>23807</v>
      </c>
      <c r="AQ25" s="64">
        <v>23807</v>
      </c>
      <c r="AR25" s="65"/>
      <c r="AS25" s="40"/>
      <c r="AT25" s="15">
        <v>23807</v>
      </c>
      <c r="AU25" s="64">
        <v>23807</v>
      </c>
      <c r="AV25" s="65"/>
      <c r="AW25" s="40"/>
      <c r="AX25" s="15">
        <v>23807</v>
      </c>
      <c r="AY25" s="64">
        <v>23807</v>
      </c>
      <c r="AZ25" s="65"/>
      <c r="BA25" s="40"/>
      <c r="BB25" s="29">
        <v>261877</v>
      </c>
      <c r="BC25" s="29">
        <v>261877</v>
      </c>
      <c r="BD25" s="30">
        <v>0</v>
      </c>
      <c r="BE25" s="29">
        <v>0</v>
      </c>
      <c r="BG25" s="29">
        <v>276859</v>
      </c>
    </row>
    <row r="26" spans="1:59" ht="13.5" thickBot="1">
      <c r="A26" s="41" t="s">
        <v>32</v>
      </c>
      <c r="B26" s="15"/>
      <c r="C26" s="56"/>
      <c r="D26" s="44"/>
      <c r="E26" s="19"/>
      <c r="F26" s="15">
        <v>200</v>
      </c>
      <c r="G26" s="56">
        <v>200</v>
      </c>
      <c r="H26" s="44">
        <v>0</v>
      </c>
      <c r="I26" s="19">
        <v>0</v>
      </c>
      <c r="J26" s="15">
        <v>370</v>
      </c>
      <c r="K26" s="56">
        <v>370</v>
      </c>
      <c r="L26" s="44">
        <v>0</v>
      </c>
      <c r="M26" s="19">
        <v>0</v>
      </c>
      <c r="N26" s="15">
        <v>370</v>
      </c>
      <c r="O26" s="56">
        <v>370</v>
      </c>
      <c r="P26" s="44">
        <v>0</v>
      </c>
      <c r="Q26" s="19">
        <v>0</v>
      </c>
      <c r="R26" s="21">
        <v>370</v>
      </c>
      <c r="S26" s="56">
        <v>370</v>
      </c>
      <c r="T26" s="44">
        <v>0</v>
      </c>
      <c r="U26" s="19">
        <v>0</v>
      </c>
      <c r="V26" s="15">
        <v>370</v>
      </c>
      <c r="W26" s="56">
        <v>370</v>
      </c>
      <c r="X26" s="44">
        <v>0</v>
      </c>
      <c r="Y26" s="19">
        <v>0</v>
      </c>
      <c r="Z26" s="15">
        <v>370</v>
      </c>
      <c r="AA26" s="56">
        <v>370</v>
      </c>
      <c r="AB26" s="44">
        <v>0</v>
      </c>
      <c r="AC26" s="19">
        <v>0</v>
      </c>
      <c r="AD26" s="15">
        <v>370</v>
      </c>
      <c r="AE26" s="56">
        <v>370</v>
      </c>
      <c r="AF26" s="44">
        <v>0</v>
      </c>
      <c r="AG26" s="19">
        <v>0</v>
      </c>
      <c r="AH26" s="15">
        <v>370</v>
      </c>
      <c r="AI26" s="56">
        <v>370</v>
      </c>
      <c r="AJ26" s="44">
        <v>0</v>
      </c>
      <c r="AK26" s="19">
        <v>0</v>
      </c>
      <c r="AL26" s="15">
        <v>370</v>
      </c>
      <c r="AM26" s="56">
        <v>370</v>
      </c>
      <c r="AN26" s="44">
        <v>0</v>
      </c>
      <c r="AO26" s="19">
        <v>0</v>
      </c>
      <c r="AP26" s="15">
        <v>370</v>
      </c>
      <c r="AQ26" s="56">
        <v>370</v>
      </c>
      <c r="AR26" s="44">
        <v>0</v>
      </c>
      <c r="AS26" s="19">
        <v>0</v>
      </c>
      <c r="AT26" s="15">
        <v>370</v>
      </c>
      <c r="AU26" s="56">
        <v>370</v>
      </c>
      <c r="AV26" s="44">
        <v>0</v>
      </c>
      <c r="AW26" s="19">
        <v>0</v>
      </c>
      <c r="AX26" s="15">
        <v>370</v>
      </c>
      <c r="AY26" s="56">
        <v>370</v>
      </c>
      <c r="AZ26" s="44">
        <v>0</v>
      </c>
      <c r="BA26" s="19">
        <v>0</v>
      </c>
      <c r="BB26" s="29">
        <v>4070</v>
      </c>
      <c r="BC26" s="29">
        <v>4070</v>
      </c>
      <c r="BD26" s="30">
        <v>0</v>
      </c>
      <c r="BE26" s="29">
        <v>0</v>
      </c>
      <c r="BG26" s="29">
        <v>4270</v>
      </c>
    </row>
    <row r="27" spans="1:59" ht="13.5" thickBot="1">
      <c r="A27" s="60" t="s">
        <v>33</v>
      </c>
      <c r="B27" s="49"/>
      <c r="C27" s="50"/>
      <c r="D27" s="50"/>
      <c r="E27" s="51"/>
      <c r="F27" s="49">
        <v>2265634</v>
      </c>
      <c r="G27" s="50">
        <v>111392</v>
      </c>
      <c r="H27" s="50">
        <v>1934242</v>
      </c>
      <c r="I27" s="51">
        <v>220000</v>
      </c>
      <c r="J27" s="49">
        <v>3595287</v>
      </c>
      <c r="K27" s="50">
        <v>27487</v>
      </c>
      <c r="L27" s="50">
        <v>2800</v>
      </c>
      <c r="M27" s="51">
        <v>3565000</v>
      </c>
      <c r="N27" s="49">
        <v>3595287</v>
      </c>
      <c r="O27" s="50">
        <v>27487</v>
      </c>
      <c r="P27" s="50">
        <v>2800</v>
      </c>
      <c r="Q27" s="51">
        <v>3565000</v>
      </c>
      <c r="R27" s="52">
        <v>3595287</v>
      </c>
      <c r="S27" s="50">
        <v>27487</v>
      </c>
      <c r="T27" s="50">
        <v>2800</v>
      </c>
      <c r="U27" s="51">
        <v>3565000</v>
      </c>
      <c r="V27" s="49">
        <v>3595287</v>
      </c>
      <c r="W27" s="50">
        <v>27487</v>
      </c>
      <c r="X27" s="50">
        <v>2800</v>
      </c>
      <c r="Y27" s="51">
        <v>3565000</v>
      </c>
      <c r="Z27" s="49">
        <v>3595287</v>
      </c>
      <c r="AA27" s="50">
        <v>27487</v>
      </c>
      <c r="AB27" s="50">
        <v>2800</v>
      </c>
      <c r="AC27" s="51">
        <v>3565000</v>
      </c>
      <c r="AD27" s="49">
        <v>3595287</v>
      </c>
      <c r="AE27" s="50">
        <v>27487</v>
      </c>
      <c r="AF27" s="50">
        <v>2800</v>
      </c>
      <c r="AG27" s="51">
        <v>3565000</v>
      </c>
      <c r="AH27" s="49">
        <v>3595287</v>
      </c>
      <c r="AI27" s="50">
        <v>27487</v>
      </c>
      <c r="AJ27" s="50">
        <v>2800</v>
      </c>
      <c r="AK27" s="51">
        <v>3565000</v>
      </c>
      <c r="AL27" s="49">
        <v>3595287</v>
      </c>
      <c r="AM27" s="50">
        <v>27487</v>
      </c>
      <c r="AN27" s="50">
        <v>2800</v>
      </c>
      <c r="AO27" s="51">
        <v>3565000</v>
      </c>
      <c r="AP27" s="49">
        <v>3595287</v>
      </c>
      <c r="AQ27" s="50">
        <v>27487</v>
      </c>
      <c r="AR27" s="50">
        <v>2800</v>
      </c>
      <c r="AS27" s="51">
        <v>3565000</v>
      </c>
      <c r="AT27" s="49">
        <v>3595287</v>
      </c>
      <c r="AU27" s="50">
        <v>27487</v>
      </c>
      <c r="AV27" s="50">
        <v>2800</v>
      </c>
      <c r="AW27" s="51">
        <v>3565000</v>
      </c>
      <c r="AX27" s="49">
        <v>3595287</v>
      </c>
      <c r="AY27" s="50">
        <v>27487</v>
      </c>
      <c r="AZ27" s="50">
        <v>2800</v>
      </c>
      <c r="BA27" s="51">
        <v>3565000</v>
      </c>
      <c r="BB27" s="61">
        <v>39548157</v>
      </c>
      <c r="BC27" s="61">
        <v>302357</v>
      </c>
      <c r="BD27" s="62">
        <v>30800</v>
      </c>
      <c r="BE27" s="61">
        <v>39215000</v>
      </c>
      <c r="BG27" s="61">
        <v>41813791</v>
      </c>
    </row>
    <row r="28" spans="1:59" ht="13.5" thickBot="1">
      <c r="A28" s="66" t="s">
        <v>34</v>
      </c>
      <c r="B28" s="67"/>
      <c r="C28" s="68"/>
      <c r="D28" s="68"/>
      <c r="E28" s="69">
        <v>-1839834</v>
      </c>
      <c r="F28" s="67">
        <v>-510919.35</v>
      </c>
      <c r="G28" s="68">
        <v>-45364</v>
      </c>
      <c r="H28" s="68">
        <v>-58760.77</v>
      </c>
      <c r="I28" s="69">
        <v>-406794.58</v>
      </c>
      <c r="J28" s="67">
        <v>873139.67</v>
      </c>
      <c r="K28" s="68">
        <v>-1626879.33</v>
      </c>
      <c r="L28" s="68">
        <v>-355115</v>
      </c>
      <c r="M28" s="69">
        <v>2855134</v>
      </c>
      <c r="N28" s="67">
        <v>937709.95</v>
      </c>
      <c r="O28" s="68">
        <v>-1549636.05</v>
      </c>
      <c r="P28" s="68">
        <v>-363759</v>
      </c>
      <c r="Q28" s="69">
        <v>2851105</v>
      </c>
      <c r="R28" s="70">
        <v>878010.65</v>
      </c>
      <c r="S28" s="68">
        <v>-1595903.35</v>
      </c>
      <c r="T28" s="68">
        <v>-372921</v>
      </c>
      <c r="U28" s="69">
        <v>2846835</v>
      </c>
      <c r="V28" s="67">
        <v>923535.64</v>
      </c>
      <c r="W28" s="68">
        <v>-1543896.36</v>
      </c>
      <c r="X28" s="68">
        <v>-374876</v>
      </c>
      <c r="Y28" s="69">
        <v>2842308</v>
      </c>
      <c r="Z28" s="67">
        <v>-2376523</v>
      </c>
      <c r="AA28" s="68">
        <v>-4831765</v>
      </c>
      <c r="AB28" s="68">
        <v>-382268</v>
      </c>
      <c r="AC28" s="69">
        <v>2837510</v>
      </c>
      <c r="AD28" s="67">
        <v>1150725</v>
      </c>
      <c r="AE28" s="68">
        <v>-1291594</v>
      </c>
      <c r="AF28" s="68">
        <v>-390104</v>
      </c>
      <c r="AG28" s="69">
        <v>2832423</v>
      </c>
      <c r="AH28" s="67">
        <v>1121815</v>
      </c>
      <c r="AI28" s="68">
        <v>-1306805</v>
      </c>
      <c r="AJ28" s="68">
        <v>-398411</v>
      </c>
      <c r="AK28" s="69">
        <v>2827031</v>
      </c>
      <c r="AL28" s="67">
        <v>1091168</v>
      </c>
      <c r="AM28" s="68">
        <v>-1322931</v>
      </c>
      <c r="AN28" s="68">
        <v>-407216</v>
      </c>
      <c r="AO28" s="69">
        <v>2821315</v>
      </c>
      <c r="AP28" s="67">
        <v>1408132</v>
      </c>
      <c r="AQ28" s="68">
        <v>-990575</v>
      </c>
      <c r="AR28" s="68">
        <v>-416550</v>
      </c>
      <c r="AS28" s="69">
        <v>2815257</v>
      </c>
      <c r="AT28" s="67">
        <v>1373698</v>
      </c>
      <c r="AU28" s="68">
        <v>-1008693</v>
      </c>
      <c r="AV28" s="68">
        <v>-426443</v>
      </c>
      <c r="AW28" s="69">
        <v>2808834</v>
      </c>
      <c r="AX28" s="67">
        <v>1337200</v>
      </c>
      <c r="AY28" s="68">
        <v>-1027898</v>
      </c>
      <c r="AZ28" s="68">
        <v>-436930</v>
      </c>
      <c r="BA28" s="69">
        <v>2802028</v>
      </c>
      <c r="BB28" s="22">
        <v>8718610.91</v>
      </c>
      <c r="BC28" s="22">
        <v>-18096576.09</v>
      </c>
      <c r="BD28" s="57">
        <v>-4324593</v>
      </c>
      <c r="BE28" s="22">
        <v>31139780</v>
      </c>
      <c r="BG28" s="22">
        <v>8207691.5600000005</v>
      </c>
    </row>
    <row r="29" spans="1:59" ht="13.5" thickBot="1">
      <c r="A29" s="71" t="s">
        <v>35</v>
      </c>
      <c r="B29" s="15"/>
      <c r="C29" s="32"/>
      <c r="D29" s="32"/>
      <c r="E29" s="33"/>
      <c r="F29" s="72">
        <v>0</v>
      </c>
      <c r="G29" s="32">
        <v>0</v>
      </c>
      <c r="H29" s="32">
        <v>0</v>
      </c>
      <c r="I29" s="33">
        <v>0</v>
      </c>
      <c r="J29" s="72">
        <v>253210.50429999997</v>
      </c>
      <c r="K29" s="32">
        <v>0</v>
      </c>
      <c r="L29" s="32">
        <v>0</v>
      </c>
      <c r="M29" s="33">
        <v>0</v>
      </c>
      <c r="N29" s="72">
        <v>271935.88550000003</v>
      </c>
      <c r="O29" s="32">
        <v>0</v>
      </c>
      <c r="P29" s="32">
        <v>0</v>
      </c>
      <c r="Q29" s="33">
        <v>0</v>
      </c>
      <c r="R29" s="72">
        <v>254623.08849999995</v>
      </c>
      <c r="S29" s="32">
        <v>0</v>
      </c>
      <c r="T29" s="32">
        <v>0</v>
      </c>
      <c r="U29" s="33">
        <v>0</v>
      </c>
      <c r="V29" s="72">
        <v>267825.3355999999</v>
      </c>
      <c r="W29" s="32">
        <v>0</v>
      </c>
      <c r="X29" s="32">
        <v>0</v>
      </c>
      <c r="Y29" s="33">
        <v>0</v>
      </c>
      <c r="Z29" s="72">
        <v>0</v>
      </c>
      <c r="AA29" s="32">
        <v>0</v>
      </c>
      <c r="AB29" s="32">
        <v>0</v>
      </c>
      <c r="AC29" s="33">
        <v>0</v>
      </c>
      <c r="AD29" s="72">
        <v>333710.25</v>
      </c>
      <c r="AE29" s="32">
        <v>0</v>
      </c>
      <c r="AF29" s="32">
        <v>0</v>
      </c>
      <c r="AG29" s="33">
        <v>0</v>
      </c>
      <c r="AH29" s="72">
        <v>325326.35</v>
      </c>
      <c r="AI29" s="32">
        <v>0</v>
      </c>
      <c r="AJ29" s="32">
        <v>0</v>
      </c>
      <c r="AK29" s="33">
        <v>0</v>
      </c>
      <c r="AL29" s="72">
        <v>316438.72</v>
      </c>
      <c r="AM29" s="32">
        <v>0</v>
      </c>
      <c r="AN29" s="32">
        <v>0</v>
      </c>
      <c r="AO29" s="33">
        <v>0</v>
      </c>
      <c r="AP29" s="72">
        <v>408358.28</v>
      </c>
      <c r="AQ29" s="32">
        <v>0</v>
      </c>
      <c r="AR29" s="32">
        <v>0</v>
      </c>
      <c r="AS29" s="33">
        <v>0</v>
      </c>
      <c r="AT29" s="72">
        <v>398372.42</v>
      </c>
      <c r="AU29" s="32">
        <v>0</v>
      </c>
      <c r="AV29" s="32">
        <v>0</v>
      </c>
      <c r="AW29" s="33">
        <v>0</v>
      </c>
      <c r="AX29" s="72">
        <v>387788</v>
      </c>
      <c r="AY29" s="32">
        <v>0</v>
      </c>
      <c r="AZ29" s="32">
        <v>0</v>
      </c>
      <c r="BA29" s="33">
        <v>0</v>
      </c>
      <c r="BB29" s="73">
        <v>3217588.8339</v>
      </c>
      <c r="BC29" s="73">
        <v>0</v>
      </c>
      <c r="BD29" s="74">
        <v>0</v>
      </c>
      <c r="BE29" s="73">
        <v>0</v>
      </c>
      <c r="BG29" s="22">
        <v>3217588.8339</v>
      </c>
    </row>
    <row r="30" spans="1:59" ht="13.5" thickBot="1">
      <c r="A30" s="75" t="s">
        <v>36</v>
      </c>
      <c r="B30" s="49"/>
      <c r="C30" s="76"/>
      <c r="D30" s="50"/>
      <c r="E30" s="51"/>
      <c r="F30" s="49">
        <v>0</v>
      </c>
      <c r="G30" s="76"/>
      <c r="H30" s="50" t="s">
        <v>37</v>
      </c>
      <c r="I30" s="51" t="s">
        <v>37</v>
      </c>
      <c r="J30" s="49">
        <v>619929.1657</v>
      </c>
      <c r="K30" s="76"/>
      <c r="L30" s="50" t="s">
        <v>37</v>
      </c>
      <c r="M30" s="51" t="s">
        <v>37</v>
      </c>
      <c r="N30" s="49">
        <v>665774.0645000001</v>
      </c>
      <c r="O30" s="76"/>
      <c r="P30" s="50" t="s">
        <v>37</v>
      </c>
      <c r="Q30" s="51" t="s">
        <v>37</v>
      </c>
      <c r="R30" s="49">
        <v>623387.5615</v>
      </c>
      <c r="S30" s="49">
        <v>0</v>
      </c>
      <c r="T30" s="76"/>
      <c r="U30" s="51" t="s">
        <v>37</v>
      </c>
      <c r="V30" s="49">
        <v>655710.3043999998</v>
      </c>
      <c r="W30" s="76"/>
      <c r="X30" s="50" t="s">
        <v>37</v>
      </c>
      <c r="Y30" s="51" t="s">
        <v>37</v>
      </c>
      <c r="Z30" s="49">
        <v>0</v>
      </c>
      <c r="AA30" s="76"/>
      <c r="AB30" s="50" t="s">
        <v>37</v>
      </c>
      <c r="AC30" s="51" t="s">
        <v>37</v>
      </c>
      <c r="AD30" s="49">
        <v>817014.75</v>
      </c>
      <c r="AE30" s="76"/>
      <c r="AF30" s="50" t="s">
        <v>37</v>
      </c>
      <c r="AG30" s="51" t="s">
        <v>37</v>
      </c>
      <c r="AH30" s="49">
        <v>796488.65</v>
      </c>
      <c r="AI30" s="76"/>
      <c r="AJ30" s="50" t="s">
        <v>37</v>
      </c>
      <c r="AK30" s="51" t="s">
        <v>37</v>
      </c>
      <c r="AL30" s="49">
        <v>774729.28</v>
      </c>
      <c r="AM30" s="76"/>
      <c r="AN30" s="50" t="s">
        <v>37</v>
      </c>
      <c r="AO30" s="51" t="s">
        <v>37</v>
      </c>
      <c r="AP30" s="49">
        <v>999773.72</v>
      </c>
      <c r="AQ30" s="76"/>
      <c r="AR30" s="50" t="s">
        <v>37</v>
      </c>
      <c r="AS30" s="51" t="s">
        <v>37</v>
      </c>
      <c r="AT30" s="49">
        <v>975325.58</v>
      </c>
      <c r="AU30" s="76"/>
      <c r="AV30" s="50" t="s">
        <v>37</v>
      </c>
      <c r="AW30" s="51" t="s">
        <v>37</v>
      </c>
      <c r="AX30" s="49">
        <v>949412</v>
      </c>
      <c r="AY30" s="76"/>
      <c r="AZ30" s="50" t="s">
        <v>37</v>
      </c>
      <c r="BA30" s="51" t="s">
        <v>37</v>
      </c>
      <c r="BB30" s="61">
        <v>7877545.076099999</v>
      </c>
      <c r="BC30" s="61" t="s">
        <v>37</v>
      </c>
      <c r="BD30" s="62" t="s">
        <v>37</v>
      </c>
      <c r="BE30" s="61" t="s">
        <v>37</v>
      </c>
      <c r="BG30" s="22">
        <v>7877545.076099999</v>
      </c>
    </row>
    <row r="31" spans="1:59" ht="13.5" thickBot="1">
      <c r="A31" s="75" t="s">
        <v>38</v>
      </c>
      <c r="B31" s="49"/>
      <c r="C31" s="76"/>
      <c r="D31" s="50"/>
      <c r="E31" s="51"/>
      <c r="F31" s="49"/>
      <c r="G31" s="76"/>
      <c r="H31" s="50"/>
      <c r="I31" s="51"/>
      <c r="J31" s="49">
        <v>253210.50429999997</v>
      </c>
      <c r="K31" s="76"/>
      <c r="L31" s="50"/>
      <c r="M31" s="51"/>
      <c r="N31" s="49">
        <v>271935.88550000003</v>
      </c>
      <c r="O31" s="76"/>
      <c r="P31" s="50"/>
      <c r="Q31" s="51"/>
      <c r="R31" s="49">
        <v>250000</v>
      </c>
      <c r="S31" s="49"/>
      <c r="T31" s="76"/>
      <c r="U31" s="51"/>
      <c r="V31" s="49">
        <v>260000</v>
      </c>
      <c r="W31" s="76"/>
      <c r="X31" s="50"/>
      <c r="Y31" s="51"/>
      <c r="Z31" s="49">
        <v>0</v>
      </c>
      <c r="AA31" s="76"/>
      <c r="AB31" s="50"/>
      <c r="AC31" s="51"/>
      <c r="AD31" s="49">
        <v>333710.25</v>
      </c>
      <c r="AE31" s="76"/>
      <c r="AF31" s="50"/>
      <c r="AG31" s="51"/>
      <c r="AH31" s="49">
        <v>325326.35</v>
      </c>
      <c r="AI31" s="76"/>
      <c r="AJ31" s="50"/>
      <c r="AK31" s="51"/>
      <c r="AL31" s="49">
        <v>316438.72</v>
      </c>
      <c r="AM31" s="76"/>
      <c r="AN31" s="50"/>
      <c r="AO31" s="51"/>
      <c r="AP31" s="49">
        <v>408358.28</v>
      </c>
      <c r="AQ31" s="76"/>
      <c r="AR31" s="50"/>
      <c r="AS31" s="51"/>
      <c r="AT31" s="49">
        <v>398372.42</v>
      </c>
      <c r="AU31" s="76"/>
      <c r="AV31" s="50"/>
      <c r="AW31" s="51"/>
      <c r="AX31" s="49">
        <v>0</v>
      </c>
      <c r="AY31" s="76"/>
      <c r="AZ31" s="50"/>
      <c r="BA31" s="51"/>
      <c r="BB31" s="61">
        <v>2817352.4098</v>
      </c>
      <c r="BC31" s="61"/>
      <c r="BD31" s="62"/>
      <c r="BE31" s="61"/>
      <c r="BG31" s="22">
        <v>2817352.4098</v>
      </c>
    </row>
    <row r="32" spans="1:59" ht="13.5" thickBot="1">
      <c r="A32" s="77"/>
      <c r="B32" s="78"/>
      <c r="C32" s="78"/>
      <c r="D32" s="79"/>
      <c r="E32" s="79"/>
      <c r="F32" s="78"/>
      <c r="G32" s="78"/>
      <c r="H32" s="79"/>
      <c r="I32" s="79"/>
      <c r="J32" s="78"/>
      <c r="K32" s="78"/>
      <c r="L32" s="79"/>
      <c r="M32" s="79"/>
      <c r="N32" s="78"/>
      <c r="O32" s="78"/>
      <c r="P32" s="79"/>
      <c r="Q32" s="79"/>
      <c r="R32" s="78"/>
      <c r="S32" s="78"/>
      <c r="T32" s="79"/>
      <c r="U32" s="79"/>
      <c r="V32" s="78"/>
      <c r="W32" s="78"/>
      <c r="X32" s="79"/>
      <c r="Y32" s="79"/>
      <c r="Z32" s="78"/>
      <c r="AA32" s="78"/>
      <c r="AB32" s="79"/>
      <c r="AC32" s="79"/>
      <c r="AD32" s="78"/>
      <c r="AE32" s="78"/>
      <c r="AF32" s="79"/>
      <c r="AG32" s="79"/>
      <c r="AH32" s="78"/>
      <c r="AI32" s="78"/>
      <c r="AJ32" s="79"/>
      <c r="AK32" s="79"/>
      <c r="AL32" s="78"/>
      <c r="AM32" s="78"/>
      <c r="AN32" s="79"/>
      <c r="AO32" s="79"/>
      <c r="AP32" s="78"/>
      <c r="AQ32" s="78"/>
      <c r="AR32" s="79"/>
      <c r="AS32" s="79"/>
      <c r="AT32" s="78"/>
      <c r="AU32" s="78"/>
      <c r="AV32" s="79"/>
      <c r="AW32" s="79"/>
      <c r="AX32" s="78"/>
      <c r="AY32" s="78"/>
      <c r="AZ32" s="79"/>
      <c r="BA32" s="79"/>
      <c r="BB32" s="78"/>
      <c r="BC32" s="78"/>
      <c r="BD32" s="78"/>
      <c r="BE32" s="78"/>
      <c r="BG32" s="78"/>
    </row>
    <row r="33" spans="1:59" ht="19.5" thickBot="1">
      <c r="A33" s="80" t="s">
        <v>39</v>
      </c>
      <c r="B33" s="81">
        <v>2000</v>
      </c>
      <c r="C33" s="82"/>
      <c r="D33" s="83" t="s">
        <v>40</v>
      </c>
      <c r="E33" s="84"/>
      <c r="F33" s="85">
        <v>2001</v>
      </c>
      <c r="G33" s="86" t="s">
        <v>37</v>
      </c>
      <c r="H33" s="87" t="s">
        <v>1</v>
      </c>
      <c r="I33" s="88" t="s">
        <v>2</v>
      </c>
      <c r="J33" s="85">
        <v>2002</v>
      </c>
      <c r="K33" s="86" t="s">
        <v>37</v>
      </c>
      <c r="L33" s="87" t="s">
        <v>1</v>
      </c>
      <c r="M33" s="88" t="s">
        <v>2</v>
      </c>
      <c r="N33" s="85">
        <v>2003</v>
      </c>
      <c r="O33" s="86" t="s">
        <v>37</v>
      </c>
      <c r="P33" s="87" t="s">
        <v>1</v>
      </c>
      <c r="Q33" s="88" t="s">
        <v>2</v>
      </c>
      <c r="R33" s="85">
        <v>2004</v>
      </c>
      <c r="S33" s="86" t="s">
        <v>37</v>
      </c>
      <c r="T33" s="87" t="s">
        <v>1</v>
      </c>
      <c r="U33" s="88" t="s">
        <v>2</v>
      </c>
      <c r="V33" s="85">
        <v>2005</v>
      </c>
      <c r="W33" s="86" t="s">
        <v>37</v>
      </c>
      <c r="X33" s="87" t="s">
        <v>1</v>
      </c>
      <c r="Y33" s="89" t="s">
        <v>2</v>
      </c>
      <c r="Z33" s="85">
        <v>2006</v>
      </c>
      <c r="AA33" s="86" t="s">
        <v>37</v>
      </c>
      <c r="AB33" s="87" t="s">
        <v>1</v>
      </c>
      <c r="AC33" s="88" t="s">
        <v>2</v>
      </c>
      <c r="AD33" s="85">
        <v>2007</v>
      </c>
      <c r="AE33" s="86" t="s">
        <v>37</v>
      </c>
      <c r="AF33" s="87" t="s">
        <v>1</v>
      </c>
      <c r="AG33" s="88" t="s">
        <v>2</v>
      </c>
      <c r="AH33" s="85">
        <v>2008</v>
      </c>
      <c r="AI33" s="86" t="s">
        <v>37</v>
      </c>
      <c r="AJ33" s="87" t="s">
        <v>1</v>
      </c>
      <c r="AK33" s="88" t="s">
        <v>2</v>
      </c>
      <c r="AL33" s="85">
        <v>2009</v>
      </c>
      <c r="AM33" s="86" t="s">
        <v>37</v>
      </c>
      <c r="AN33" s="87" t="s">
        <v>1</v>
      </c>
      <c r="AO33" s="89" t="s">
        <v>2</v>
      </c>
      <c r="AP33" s="90">
        <v>2010</v>
      </c>
      <c r="AQ33" s="91" t="s">
        <v>37</v>
      </c>
      <c r="AR33" s="87" t="s">
        <v>1</v>
      </c>
      <c r="AS33" s="88" t="s">
        <v>2</v>
      </c>
      <c r="AT33" s="85">
        <v>2011</v>
      </c>
      <c r="AU33" s="86" t="s">
        <v>37</v>
      </c>
      <c r="AV33" s="87" t="s">
        <v>1</v>
      </c>
      <c r="AW33" s="88" t="s">
        <v>2</v>
      </c>
      <c r="AX33" s="90">
        <v>2012</v>
      </c>
      <c r="AY33" s="92" t="s">
        <v>37</v>
      </c>
      <c r="AZ33" s="87" t="s">
        <v>1</v>
      </c>
      <c r="BA33" s="88" t="s">
        <v>2</v>
      </c>
      <c r="BB33" s="10" t="s">
        <v>6</v>
      </c>
      <c r="BC33" s="93"/>
      <c r="BD33" s="93" t="s">
        <v>1</v>
      </c>
      <c r="BE33" s="93" t="s">
        <v>2</v>
      </c>
      <c r="BG33" s="10" t="s">
        <v>7</v>
      </c>
    </row>
    <row r="34" spans="1:59" ht="12.75">
      <c r="A34" s="94" t="s">
        <v>41</v>
      </c>
      <c r="B34" s="95">
        <v>8259714.329999999</v>
      </c>
      <c r="C34" s="96">
        <v>0</v>
      </c>
      <c r="D34" s="97">
        <v>5192232.99</v>
      </c>
      <c r="E34" s="97">
        <v>3067481.34</v>
      </c>
      <c r="F34" s="98"/>
      <c r="G34" s="99">
        <v>0</v>
      </c>
      <c r="H34" s="100"/>
      <c r="I34" s="101"/>
      <c r="J34" s="95">
        <v>0</v>
      </c>
      <c r="K34" s="102"/>
      <c r="L34" s="103">
        <v>0</v>
      </c>
      <c r="M34" s="104">
        <v>0</v>
      </c>
      <c r="N34" s="105">
        <v>0</v>
      </c>
      <c r="O34" s="102"/>
      <c r="P34" s="103">
        <v>0</v>
      </c>
      <c r="Q34" s="104">
        <v>0</v>
      </c>
      <c r="R34" s="95">
        <v>0</v>
      </c>
      <c r="S34" s="96"/>
      <c r="T34" s="96"/>
      <c r="U34" s="106"/>
      <c r="V34" s="95">
        <v>0</v>
      </c>
      <c r="W34" s="96"/>
      <c r="X34" s="96"/>
      <c r="Y34" s="107"/>
      <c r="Z34" s="95">
        <v>0</v>
      </c>
      <c r="AA34" s="96"/>
      <c r="AB34" s="96"/>
      <c r="AC34" s="106"/>
      <c r="AD34" s="95">
        <v>0</v>
      </c>
      <c r="AE34" s="96"/>
      <c r="AF34" s="96"/>
      <c r="AG34" s="106"/>
      <c r="AH34" s="95">
        <v>0</v>
      </c>
      <c r="AI34" s="96"/>
      <c r="AJ34" s="96"/>
      <c r="AK34" s="106"/>
      <c r="AL34" s="95">
        <v>0</v>
      </c>
      <c r="AM34" s="96"/>
      <c r="AN34" s="96"/>
      <c r="AO34" s="107"/>
      <c r="AP34" s="95">
        <v>0</v>
      </c>
      <c r="AQ34" s="96"/>
      <c r="AR34" s="96"/>
      <c r="AS34" s="106"/>
      <c r="AT34" s="95">
        <v>0</v>
      </c>
      <c r="AU34" s="96"/>
      <c r="AV34" s="96"/>
      <c r="AW34" s="108">
        <v>0</v>
      </c>
      <c r="AX34" s="109"/>
      <c r="AY34" s="96"/>
      <c r="AZ34" s="96"/>
      <c r="BA34" s="110"/>
      <c r="BB34" s="23">
        <v>0</v>
      </c>
      <c r="BC34" s="111">
        <v>0</v>
      </c>
      <c r="BD34" s="111">
        <v>0</v>
      </c>
      <c r="BE34" s="111">
        <v>0</v>
      </c>
      <c r="BG34" s="22">
        <v>0</v>
      </c>
    </row>
    <row r="35" spans="1:59" ht="13.5" thickBot="1">
      <c r="A35" s="41" t="s">
        <v>42</v>
      </c>
      <c r="B35" s="95">
        <v>3997178</v>
      </c>
      <c r="C35" s="96"/>
      <c r="D35" s="112">
        <v>2698095</v>
      </c>
      <c r="E35" s="113">
        <v>1299083</v>
      </c>
      <c r="F35" s="98">
        <f>1245128+3375750</f>
        <v>4620878</v>
      </c>
      <c r="G35" s="114"/>
      <c r="H35" s="115">
        <f>842954+2732670</f>
        <v>3575624</v>
      </c>
      <c r="I35" s="115">
        <f>402175+643080</f>
        <v>1045255</v>
      </c>
      <c r="J35" s="95"/>
      <c r="K35" s="102"/>
      <c r="L35" s="103"/>
      <c r="M35" s="104"/>
      <c r="N35" s="105"/>
      <c r="O35" s="102"/>
      <c r="P35" s="103"/>
      <c r="Q35" s="104"/>
      <c r="R35" s="95"/>
      <c r="S35" s="96"/>
      <c r="T35" s="96"/>
      <c r="U35" s="106"/>
      <c r="V35" s="95"/>
      <c r="W35" s="96"/>
      <c r="X35" s="96"/>
      <c r="Y35" s="107"/>
      <c r="Z35" s="95"/>
      <c r="AA35" s="96"/>
      <c r="AB35" s="96"/>
      <c r="AC35" s="106"/>
      <c r="AD35" s="95"/>
      <c r="AE35" s="96"/>
      <c r="AF35" s="96"/>
      <c r="AG35" s="106"/>
      <c r="AH35" s="95"/>
      <c r="AI35" s="96"/>
      <c r="AJ35" s="96"/>
      <c r="AK35" s="106"/>
      <c r="AL35" s="95"/>
      <c r="AM35" s="96"/>
      <c r="AN35" s="96"/>
      <c r="AO35" s="107"/>
      <c r="AP35" s="95"/>
      <c r="AQ35" s="96"/>
      <c r="AR35" s="96"/>
      <c r="AS35" s="106"/>
      <c r="AT35" s="95"/>
      <c r="AU35" s="96"/>
      <c r="AV35" s="96"/>
      <c r="AW35" s="108"/>
      <c r="AX35" s="109"/>
      <c r="AY35" s="96"/>
      <c r="AZ35" s="107"/>
      <c r="BA35" s="110"/>
      <c r="BB35" s="73">
        <v>0</v>
      </c>
      <c r="BC35" s="29">
        <v>0</v>
      </c>
      <c r="BD35" s="29">
        <v>0</v>
      </c>
      <c r="BE35" s="29">
        <v>0</v>
      </c>
      <c r="BG35" s="29">
        <f>1245128+3375750</f>
        <v>4620878</v>
      </c>
    </row>
    <row r="36" spans="1:59" ht="13.5" thickTop="1">
      <c r="A36" s="94" t="s">
        <v>43</v>
      </c>
      <c r="B36" s="95"/>
      <c r="C36" s="96"/>
      <c r="D36" s="96"/>
      <c r="E36" s="106"/>
      <c r="F36" s="95">
        <v>0</v>
      </c>
      <c r="G36" s="96">
        <v>0</v>
      </c>
      <c r="H36" s="97">
        <v>0</v>
      </c>
      <c r="I36" s="106">
        <v>0</v>
      </c>
      <c r="J36" s="95">
        <v>4315007</v>
      </c>
      <c r="K36" s="96"/>
      <c r="L36" s="97">
        <v>4315007</v>
      </c>
      <c r="M36" s="116">
        <v>0</v>
      </c>
      <c r="N36" s="105">
        <v>0</v>
      </c>
      <c r="O36" s="96"/>
      <c r="P36" s="97">
        <v>0</v>
      </c>
      <c r="Q36" s="116">
        <v>0</v>
      </c>
      <c r="R36" s="95">
        <v>0</v>
      </c>
      <c r="S36" s="96"/>
      <c r="T36" s="97">
        <v>0</v>
      </c>
      <c r="U36" s="116">
        <v>0</v>
      </c>
      <c r="V36" s="95">
        <v>0</v>
      </c>
      <c r="W36" s="96"/>
      <c r="X36" s="97">
        <v>0</v>
      </c>
      <c r="Y36" s="116">
        <v>0</v>
      </c>
      <c r="Z36" s="95">
        <v>0</v>
      </c>
      <c r="AA36" s="96"/>
      <c r="AB36" s="97">
        <v>0</v>
      </c>
      <c r="AC36" s="116">
        <v>0</v>
      </c>
      <c r="AD36" s="95">
        <v>0</v>
      </c>
      <c r="AE36" s="96"/>
      <c r="AF36" s="97">
        <v>0</v>
      </c>
      <c r="AG36" s="116">
        <v>0</v>
      </c>
      <c r="AH36" s="95">
        <v>0</v>
      </c>
      <c r="AI36" s="96"/>
      <c r="AJ36" s="97">
        <v>0</v>
      </c>
      <c r="AK36" s="116">
        <v>0</v>
      </c>
      <c r="AL36" s="95">
        <v>0</v>
      </c>
      <c r="AM36" s="96"/>
      <c r="AN36" s="97">
        <v>0</v>
      </c>
      <c r="AO36" s="116">
        <v>0</v>
      </c>
      <c r="AP36" s="95">
        <v>0</v>
      </c>
      <c r="AQ36" s="96"/>
      <c r="AR36" s="97">
        <v>0</v>
      </c>
      <c r="AS36" s="116">
        <v>0</v>
      </c>
      <c r="AT36" s="95">
        <v>0</v>
      </c>
      <c r="AU36" s="96"/>
      <c r="AV36" s="97">
        <v>0</v>
      </c>
      <c r="AW36" s="117">
        <v>0</v>
      </c>
      <c r="AX36" s="95">
        <v>0</v>
      </c>
      <c r="AY36" s="96"/>
      <c r="AZ36" s="118">
        <v>0</v>
      </c>
      <c r="BA36" s="107"/>
      <c r="BB36" s="119">
        <v>4315007</v>
      </c>
      <c r="BC36" s="120">
        <v>0</v>
      </c>
      <c r="BD36" s="29">
        <v>4315007</v>
      </c>
      <c r="BE36" s="29">
        <v>0</v>
      </c>
      <c r="BG36" s="29">
        <v>4315007</v>
      </c>
    </row>
    <row r="37" spans="1:59" ht="13.5" thickBot="1">
      <c r="A37" s="121" t="s">
        <v>44</v>
      </c>
      <c r="B37" s="95"/>
      <c r="C37" s="122"/>
      <c r="D37" s="97"/>
      <c r="E37" s="116"/>
      <c r="F37" s="95">
        <v>0</v>
      </c>
      <c r="G37" s="122">
        <v>0</v>
      </c>
      <c r="H37" s="97">
        <v>0</v>
      </c>
      <c r="I37" s="116">
        <v>0</v>
      </c>
      <c r="J37" s="95">
        <v>7484700.360000001</v>
      </c>
      <c r="K37" s="122"/>
      <c r="L37" s="97">
        <v>5503645.360000001</v>
      </c>
      <c r="M37" s="116">
        <v>1981055</v>
      </c>
      <c r="N37" s="105">
        <v>0</v>
      </c>
      <c r="O37" s="122"/>
      <c r="P37" s="97"/>
      <c r="Q37" s="116"/>
      <c r="R37" s="95">
        <v>0</v>
      </c>
      <c r="S37" s="122"/>
      <c r="T37" s="97"/>
      <c r="U37" s="116"/>
      <c r="V37" s="95">
        <v>0</v>
      </c>
      <c r="W37" s="122"/>
      <c r="X37" s="97"/>
      <c r="Y37" s="123"/>
      <c r="Z37" s="95">
        <v>0</v>
      </c>
      <c r="AA37" s="122"/>
      <c r="AB37" s="97"/>
      <c r="AC37" s="116"/>
      <c r="AD37" s="95">
        <v>0</v>
      </c>
      <c r="AE37" s="122"/>
      <c r="AF37" s="97"/>
      <c r="AG37" s="116"/>
      <c r="AH37" s="95">
        <v>0</v>
      </c>
      <c r="AI37" s="122"/>
      <c r="AJ37" s="97"/>
      <c r="AK37" s="116"/>
      <c r="AL37" s="95">
        <v>0</v>
      </c>
      <c r="AM37" s="122"/>
      <c r="AN37" s="97"/>
      <c r="AO37" s="123"/>
      <c r="AP37" s="95">
        <v>0</v>
      </c>
      <c r="AQ37" s="122"/>
      <c r="AR37" s="97"/>
      <c r="AS37" s="116"/>
      <c r="AT37" s="95">
        <v>0</v>
      </c>
      <c r="AU37" s="122"/>
      <c r="AV37" s="97"/>
      <c r="AW37" s="108">
        <v>0</v>
      </c>
      <c r="AX37" s="95">
        <v>0</v>
      </c>
      <c r="AY37" s="122"/>
      <c r="AZ37" s="123"/>
      <c r="BA37" s="123"/>
      <c r="BB37" s="124">
        <v>7484700.360000001</v>
      </c>
      <c r="BC37" s="120">
        <v>0</v>
      </c>
      <c r="BD37" s="29">
        <v>5503645.360000001</v>
      </c>
      <c r="BE37" s="29">
        <v>1981055</v>
      </c>
      <c r="BG37" s="29">
        <v>7484700.360000001</v>
      </c>
    </row>
    <row r="38" spans="1:59" ht="13.5" thickTop="1">
      <c r="A38" s="94" t="s">
        <v>45</v>
      </c>
      <c r="B38" s="95"/>
      <c r="C38" s="122"/>
      <c r="D38" s="125"/>
      <c r="E38" s="126"/>
      <c r="F38" s="95">
        <v>0</v>
      </c>
      <c r="G38" s="122">
        <v>0</v>
      </c>
      <c r="H38" s="122">
        <v>0</v>
      </c>
      <c r="I38" s="126">
        <v>0</v>
      </c>
      <c r="J38" s="95">
        <v>873139.67</v>
      </c>
      <c r="K38" s="122">
        <v>0</v>
      </c>
      <c r="L38" s="122">
        <v>0</v>
      </c>
      <c r="M38" s="126">
        <v>0</v>
      </c>
      <c r="N38" s="95">
        <v>937709.95</v>
      </c>
      <c r="O38" s="122">
        <v>0</v>
      </c>
      <c r="P38" s="122">
        <v>0</v>
      </c>
      <c r="Q38" s="126">
        <v>0</v>
      </c>
      <c r="R38" s="95">
        <v>873387.5615</v>
      </c>
      <c r="S38" s="122">
        <v>0</v>
      </c>
      <c r="T38" s="122">
        <v>0</v>
      </c>
      <c r="U38" s="126">
        <v>0</v>
      </c>
      <c r="V38" s="95">
        <v>915710.3043999998</v>
      </c>
      <c r="W38" s="122">
        <v>0</v>
      </c>
      <c r="X38" s="122">
        <v>0</v>
      </c>
      <c r="Y38" s="126">
        <v>0</v>
      </c>
      <c r="Z38" s="95">
        <v>0</v>
      </c>
      <c r="AA38" s="122">
        <v>0</v>
      </c>
      <c r="AB38" s="122">
        <v>0</v>
      </c>
      <c r="AC38" s="126">
        <v>0</v>
      </c>
      <c r="AD38" s="95">
        <v>1150725</v>
      </c>
      <c r="AE38" s="122">
        <v>0</v>
      </c>
      <c r="AF38" s="122">
        <v>0</v>
      </c>
      <c r="AG38" s="126">
        <v>0</v>
      </c>
      <c r="AH38" s="95">
        <v>1121815</v>
      </c>
      <c r="AI38" s="122">
        <v>0</v>
      </c>
      <c r="AJ38" s="122">
        <v>0</v>
      </c>
      <c r="AK38" s="126">
        <v>0</v>
      </c>
      <c r="AL38" s="95">
        <v>1091168</v>
      </c>
      <c r="AM38" s="122">
        <v>0</v>
      </c>
      <c r="AN38" s="122">
        <v>0</v>
      </c>
      <c r="AO38" s="126">
        <v>0</v>
      </c>
      <c r="AP38" s="95">
        <v>1408132</v>
      </c>
      <c r="AQ38" s="122">
        <v>0</v>
      </c>
      <c r="AR38" s="122">
        <v>0</v>
      </c>
      <c r="AS38" s="126">
        <v>0</v>
      </c>
      <c r="AT38" s="95">
        <v>1373698</v>
      </c>
      <c r="AU38" s="122">
        <v>0</v>
      </c>
      <c r="AV38" s="122">
        <v>0</v>
      </c>
      <c r="AW38" s="113">
        <v>0</v>
      </c>
      <c r="AX38" s="95">
        <v>949412</v>
      </c>
      <c r="AY38" s="122">
        <v>0</v>
      </c>
      <c r="AZ38" s="122">
        <v>0</v>
      </c>
      <c r="BA38" s="126">
        <v>0</v>
      </c>
      <c r="BB38" s="111">
        <v>10694897.4859</v>
      </c>
      <c r="BC38" s="29">
        <v>0</v>
      </c>
      <c r="BD38" s="29">
        <v>0</v>
      </c>
      <c r="BE38" s="29">
        <v>0</v>
      </c>
      <c r="BG38" s="29">
        <v>10694897.4859</v>
      </c>
    </row>
    <row r="39" spans="1:59" ht="12.75">
      <c r="A39" s="127" t="s">
        <v>46</v>
      </c>
      <c r="B39" s="128">
        <v>6299327</v>
      </c>
      <c r="C39" s="129"/>
      <c r="D39" s="130">
        <v>2781153</v>
      </c>
      <c r="E39" s="131">
        <v>3518174</v>
      </c>
      <c r="F39" s="95">
        <v>0</v>
      </c>
      <c r="G39" s="122">
        <v>0</v>
      </c>
      <c r="H39" s="122">
        <v>0</v>
      </c>
      <c r="I39" s="118">
        <v>0</v>
      </c>
      <c r="J39" s="95">
        <v>0</v>
      </c>
      <c r="K39" s="122"/>
      <c r="L39" s="122"/>
      <c r="M39" s="126"/>
      <c r="N39" s="105"/>
      <c r="O39" s="122"/>
      <c r="P39" s="122"/>
      <c r="Q39" s="126"/>
      <c r="R39" s="95"/>
      <c r="S39" s="122"/>
      <c r="T39" s="122"/>
      <c r="U39" s="126"/>
      <c r="V39" s="105"/>
      <c r="W39" s="122"/>
      <c r="X39" s="122"/>
      <c r="Y39" s="118"/>
      <c r="Z39" s="132">
        <v>3494480</v>
      </c>
      <c r="AA39" s="133"/>
      <c r="AB39" s="133">
        <v>3494480</v>
      </c>
      <c r="AC39" s="134"/>
      <c r="AD39" s="105"/>
      <c r="AE39" s="122"/>
      <c r="AF39" s="122"/>
      <c r="AG39" s="126"/>
      <c r="AH39" s="95"/>
      <c r="AI39" s="122"/>
      <c r="AJ39" s="122"/>
      <c r="AK39" s="126"/>
      <c r="AL39" s="105"/>
      <c r="AM39" s="122"/>
      <c r="AN39" s="122"/>
      <c r="AO39" s="118"/>
      <c r="AP39" s="95"/>
      <c r="AQ39" s="122"/>
      <c r="AR39" s="122"/>
      <c r="AS39" s="126"/>
      <c r="AT39" s="105"/>
      <c r="AU39" s="122"/>
      <c r="AV39" s="122"/>
      <c r="AW39" s="108"/>
      <c r="AX39" s="95"/>
      <c r="AY39" s="122"/>
      <c r="AZ39" s="122"/>
      <c r="BA39" s="135"/>
      <c r="BB39" s="29">
        <v>3494480</v>
      </c>
      <c r="BC39" s="29">
        <v>0</v>
      </c>
      <c r="BD39" s="29">
        <v>3494480</v>
      </c>
      <c r="BE39" s="29">
        <v>0</v>
      </c>
      <c r="BG39" s="29">
        <v>3494480</v>
      </c>
    </row>
    <row r="40" spans="1:59" ht="12.75">
      <c r="A40" s="127" t="s">
        <v>47</v>
      </c>
      <c r="B40" s="128">
        <v>3375750</v>
      </c>
      <c r="C40" s="129"/>
      <c r="D40" s="130">
        <v>2732670</v>
      </c>
      <c r="E40" s="131">
        <v>643080</v>
      </c>
      <c r="F40" s="95">
        <v>0</v>
      </c>
      <c r="G40" s="122">
        <v>0</v>
      </c>
      <c r="H40" s="122">
        <v>0</v>
      </c>
      <c r="I40" s="118">
        <v>0</v>
      </c>
      <c r="J40" s="95">
        <v>0</v>
      </c>
      <c r="K40" s="122"/>
      <c r="L40" s="122"/>
      <c r="M40" s="126"/>
      <c r="N40" s="105"/>
      <c r="O40" s="122"/>
      <c r="P40" s="122"/>
      <c r="Q40" s="126"/>
      <c r="R40" s="95"/>
      <c r="S40" s="122"/>
      <c r="T40" s="122"/>
      <c r="U40" s="126"/>
      <c r="V40" s="105"/>
      <c r="W40" s="122"/>
      <c r="X40" s="122"/>
      <c r="Y40" s="118"/>
      <c r="Z40" s="95">
        <v>0</v>
      </c>
      <c r="AA40" s="122"/>
      <c r="AB40" s="122"/>
      <c r="AC40" s="126"/>
      <c r="AD40" s="105"/>
      <c r="AE40" s="122"/>
      <c r="AF40" s="122"/>
      <c r="AG40" s="126"/>
      <c r="AH40" s="95"/>
      <c r="AI40" s="122"/>
      <c r="AJ40" s="122"/>
      <c r="AK40" s="126"/>
      <c r="AL40" s="105"/>
      <c r="AM40" s="122"/>
      <c r="AN40" s="122"/>
      <c r="AO40" s="118"/>
      <c r="AP40" s="95"/>
      <c r="AQ40" s="122"/>
      <c r="AR40" s="122"/>
      <c r="AS40" s="126"/>
      <c r="AT40" s="105"/>
      <c r="AU40" s="122"/>
      <c r="AV40" s="122"/>
      <c r="AW40" s="108"/>
      <c r="AX40" s="95"/>
      <c r="AY40" s="122"/>
      <c r="AZ40" s="122"/>
      <c r="BA40" s="135"/>
      <c r="BB40" s="29">
        <v>0</v>
      </c>
      <c r="BC40" s="29">
        <v>0</v>
      </c>
      <c r="BD40" s="29">
        <v>0</v>
      </c>
      <c r="BE40" s="29">
        <v>0</v>
      </c>
      <c r="BG40" s="29">
        <v>0</v>
      </c>
    </row>
    <row r="41" spans="1:59" ht="12.75">
      <c r="A41" s="127" t="s">
        <v>48</v>
      </c>
      <c r="B41" s="128">
        <v>1778600</v>
      </c>
      <c r="C41" s="129">
        <v>0</v>
      </c>
      <c r="D41" s="130">
        <v>1356894</v>
      </c>
      <c r="E41" s="131">
        <v>421706</v>
      </c>
      <c r="F41" s="95">
        <v>0</v>
      </c>
      <c r="G41" s="122">
        <v>0</v>
      </c>
      <c r="H41" s="122">
        <v>0</v>
      </c>
      <c r="I41" s="118">
        <v>0</v>
      </c>
      <c r="J41" s="136">
        <v>800000</v>
      </c>
      <c r="K41" s="137"/>
      <c r="L41" s="137">
        <v>800000</v>
      </c>
      <c r="M41" s="138">
        <v>0</v>
      </c>
      <c r="N41" s="105">
        <v>0</v>
      </c>
      <c r="O41" s="122"/>
      <c r="P41" s="122"/>
      <c r="Q41" s="126"/>
      <c r="R41" s="95">
        <v>0</v>
      </c>
      <c r="S41" s="122"/>
      <c r="T41" s="122"/>
      <c r="U41" s="126"/>
      <c r="V41" s="105"/>
      <c r="W41" s="122"/>
      <c r="X41" s="122"/>
      <c r="Y41" s="118"/>
      <c r="Z41" s="95">
        <v>0</v>
      </c>
      <c r="AA41" s="122"/>
      <c r="AB41" s="122">
        <v>0</v>
      </c>
      <c r="AC41" s="126">
        <v>0</v>
      </c>
      <c r="AD41" s="105"/>
      <c r="AE41" s="122"/>
      <c r="AF41" s="122"/>
      <c r="AG41" s="126"/>
      <c r="AH41" s="95"/>
      <c r="AI41" s="122"/>
      <c r="AJ41" s="122"/>
      <c r="AK41" s="126"/>
      <c r="AL41" s="105"/>
      <c r="AM41" s="122"/>
      <c r="AN41" s="122"/>
      <c r="AO41" s="118"/>
      <c r="AP41" s="95"/>
      <c r="AQ41" s="122"/>
      <c r="AR41" s="122"/>
      <c r="AS41" s="126"/>
      <c r="AT41" s="105"/>
      <c r="AU41" s="122"/>
      <c r="AV41" s="122"/>
      <c r="AW41" s="113"/>
      <c r="AX41" s="95"/>
      <c r="AY41" s="122"/>
      <c r="AZ41" s="122"/>
      <c r="BA41" s="126"/>
      <c r="BB41" s="29">
        <v>800000</v>
      </c>
      <c r="BC41" s="29">
        <v>0</v>
      </c>
      <c r="BD41" s="29">
        <v>800000</v>
      </c>
      <c r="BE41" s="29">
        <v>0</v>
      </c>
      <c r="BG41" s="29">
        <v>800000</v>
      </c>
    </row>
    <row r="42" spans="1:59" ht="13.5" thickBot="1">
      <c r="A42" s="139" t="s">
        <v>49</v>
      </c>
      <c r="B42" s="140">
        <v>0</v>
      </c>
      <c r="C42" s="141">
        <v>0</v>
      </c>
      <c r="D42" s="142">
        <v>0</v>
      </c>
      <c r="E42" s="143">
        <v>0</v>
      </c>
      <c r="F42" s="144">
        <v>832934</v>
      </c>
      <c r="G42" s="141">
        <v>0</v>
      </c>
      <c r="H42" s="97">
        <v>0</v>
      </c>
      <c r="I42" s="143">
        <v>0</v>
      </c>
      <c r="J42" s="144">
        <v>1131850</v>
      </c>
      <c r="K42" s="141">
        <v>0</v>
      </c>
      <c r="L42" s="97">
        <v>0</v>
      </c>
      <c r="M42" s="143">
        <v>0</v>
      </c>
      <c r="N42" s="144">
        <v>1136350</v>
      </c>
      <c r="O42" s="141">
        <v>0</v>
      </c>
      <c r="P42" s="97">
        <v>0</v>
      </c>
      <c r="Q42" s="143">
        <v>0</v>
      </c>
      <c r="R42" s="144">
        <v>1140850</v>
      </c>
      <c r="S42" s="141">
        <v>0</v>
      </c>
      <c r="T42" s="97">
        <v>0</v>
      </c>
      <c r="U42" s="143">
        <v>0</v>
      </c>
      <c r="V42" s="144">
        <v>1142650</v>
      </c>
      <c r="W42" s="141">
        <v>0</v>
      </c>
      <c r="X42" s="97">
        <v>0</v>
      </c>
      <c r="Y42" s="143">
        <v>0</v>
      </c>
      <c r="Z42" s="144">
        <v>1155512</v>
      </c>
      <c r="AA42" s="141">
        <v>0</v>
      </c>
      <c r="AB42" s="97">
        <v>0</v>
      </c>
      <c r="AC42" s="143">
        <v>0</v>
      </c>
      <c r="AD42" s="144">
        <v>1196850</v>
      </c>
      <c r="AE42" s="141">
        <v>0</v>
      </c>
      <c r="AF42" s="97">
        <v>0</v>
      </c>
      <c r="AG42" s="143">
        <v>0</v>
      </c>
      <c r="AH42" s="144">
        <v>1196850</v>
      </c>
      <c r="AI42" s="141">
        <v>0</v>
      </c>
      <c r="AJ42" s="97">
        <v>0</v>
      </c>
      <c r="AK42" s="143">
        <v>0</v>
      </c>
      <c r="AL42" s="144">
        <v>1196850</v>
      </c>
      <c r="AM42" s="141">
        <v>0</v>
      </c>
      <c r="AN42" s="97">
        <v>0</v>
      </c>
      <c r="AO42" s="143">
        <v>0</v>
      </c>
      <c r="AP42" s="144">
        <v>1196850</v>
      </c>
      <c r="AQ42" s="141">
        <v>0</v>
      </c>
      <c r="AR42" s="97">
        <v>0</v>
      </c>
      <c r="AS42" s="143">
        <v>0</v>
      </c>
      <c r="AT42" s="144">
        <v>1196850</v>
      </c>
      <c r="AU42" s="141">
        <v>0</v>
      </c>
      <c r="AV42" s="145">
        <v>0</v>
      </c>
      <c r="AW42" s="146">
        <v>0</v>
      </c>
      <c r="AX42" s="144">
        <v>1196850</v>
      </c>
      <c r="AY42" s="141">
        <v>0</v>
      </c>
      <c r="AZ42" s="97">
        <v>0</v>
      </c>
      <c r="BA42" s="143">
        <v>0</v>
      </c>
      <c r="BB42" s="73">
        <v>12888312</v>
      </c>
      <c r="BC42" s="73">
        <v>0</v>
      </c>
      <c r="BD42" s="73">
        <v>0</v>
      </c>
      <c r="BE42" s="73">
        <v>0</v>
      </c>
      <c r="BG42" s="29">
        <v>13721246</v>
      </c>
    </row>
    <row r="43" spans="1:59" ht="13.5" thickBot="1">
      <c r="A43" s="80"/>
      <c r="B43" s="147">
        <v>23710569.33</v>
      </c>
      <c r="C43" s="148"/>
      <c r="D43" s="149">
        <v>14761044.989999998</v>
      </c>
      <c r="E43" s="149">
        <v>8949524.34</v>
      </c>
      <c r="F43" s="147">
        <v>5453812.35</v>
      </c>
      <c r="G43" s="148"/>
      <c r="H43" s="149">
        <v>3575623.77</v>
      </c>
      <c r="I43" s="150">
        <v>1045254.58</v>
      </c>
      <c r="J43" s="147">
        <v>14604697.030000001</v>
      </c>
      <c r="K43" s="148"/>
      <c r="L43" s="149">
        <v>10618652.360000001</v>
      </c>
      <c r="M43" s="150">
        <v>1981055</v>
      </c>
      <c r="N43" s="147">
        <v>2074059.95</v>
      </c>
      <c r="O43" s="148"/>
      <c r="P43" s="149">
        <v>0</v>
      </c>
      <c r="Q43" s="150">
        <v>0</v>
      </c>
      <c r="R43" s="147">
        <v>2014237.5614999998</v>
      </c>
      <c r="S43" s="148"/>
      <c r="T43" s="149">
        <v>0</v>
      </c>
      <c r="U43" s="150">
        <v>0</v>
      </c>
      <c r="V43" s="147">
        <v>2058360.3043999998</v>
      </c>
      <c r="W43" s="148"/>
      <c r="X43" s="149">
        <v>0</v>
      </c>
      <c r="Y43" s="150">
        <v>0</v>
      </c>
      <c r="Z43" s="147">
        <v>4649992</v>
      </c>
      <c r="AA43" s="148"/>
      <c r="AB43" s="149">
        <v>3494480</v>
      </c>
      <c r="AC43" s="150">
        <v>0</v>
      </c>
      <c r="AD43" s="147">
        <v>2347575</v>
      </c>
      <c r="AE43" s="148"/>
      <c r="AF43" s="149">
        <v>0</v>
      </c>
      <c r="AG43" s="150">
        <v>0</v>
      </c>
      <c r="AH43" s="147">
        <v>2318665</v>
      </c>
      <c r="AI43" s="148"/>
      <c r="AJ43" s="149">
        <v>0</v>
      </c>
      <c r="AK43" s="150">
        <v>0</v>
      </c>
      <c r="AL43" s="147">
        <v>2288018</v>
      </c>
      <c r="AM43" s="148"/>
      <c r="AN43" s="149">
        <v>0</v>
      </c>
      <c r="AO43" s="150">
        <v>0</v>
      </c>
      <c r="AP43" s="147">
        <v>2604982</v>
      </c>
      <c r="AQ43" s="148"/>
      <c r="AR43" s="149">
        <v>0</v>
      </c>
      <c r="AS43" s="150">
        <v>0</v>
      </c>
      <c r="AT43" s="147">
        <v>2570548</v>
      </c>
      <c r="AU43" s="148"/>
      <c r="AV43" s="149">
        <v>0</v>
      </c>
      <c r="AW43" s="150">
        <v>0</v>
      </c>
      <c r="AX43" s="147">
        <v>2146262</v>
      </c>
      <c r="AY43" s="148"/>
      <c r="AZ43" s="149">
        <v>0</v>
      </c>
      <c r="BA43" s="150">
        <v>0</v>
      </c>
      <c r="BB43" s="61">
        <v>39677396.8459</v>
      </c>
      <c r="BC43" s="61">
        <v>0</v>
      </c>
      <c r="BD43" s="61">
        <v>14113132.360000001</v>
      </c>
      <c r="BE43" s="61">
        <v>1981055</v>
      </c>
      <c r="BG43" s="29">
        <v>45131209.1959</v>
      </c>
    </row>
    <row r="44" spans="1:59" ht="19.5" thickBot="1">
      <c r="A44" s="151" t="s">
        <v>50</v>
      </c>
      <c r="B44" s="81">
        <v>2000</v>
      </c>
      <c r="C44" s="82"/>
      <c r="D44" s="83" t="s">
        <v>40</v>
      </c>
      <c r="E44" s="84"/>
      <c r="F44" s="85">
        <v>2001</v>
      </c>
      <c r="G44" s="86" t="s">
        <v>37</v>
      </c>
      <c r="H44" s="87" t="s">
        <v>1</v>
      </c>
      <c r="I44" s="88" t="s">
        <v>2</v>
      </c>
      <c r="J44" s="85">
        <v>2002</v>
      </c>
      <c r="K44" s="86" t="s">
        <v>37</v>
      </c>
      <c r="L44" s="87" t="s">
        <v>1</v>
      </c>
      <c r="M44" s="88" t="s">
        <v>2</v>
      </c>
      <c r="N44" s="85">
        <v>2003</v>
      </c>
      <c r="O44" s="86" t="s">
        <v>37</v>
      </c>
      <c r="P44" s="87" t="s">
        <v>1</v>
      </c>
      <c r="Q44" s="88" t="s">
        <v>2</v>
      </c>
      <c r="R44" s="85">
        <v>2004</v>
      </c>
      <c r="S44" s="86" t="s">
        <v>37</v>
      </c>
      <c r="T44" s="87" t="s">
        <v>1</v>
      </c>
      <c r="U44" s="88" t="s">
        <v>2</v>
      </c>
      <c r="V44" s="85">
        <v>2005</v>
      </c>
      <c r="W44" s="86" t="s">
        <v>37</v>
      </c>
      <c r="X44" s="87" t="s">
        <v>1</v>
      </c>
      <c r="Y44" s="89" t="s">
        <v>2</v>
      </c>
      <c r="Z44" s="85">
        <v>2006</v>
      </c>
      <c r="AA44" s="86" t="s">
        <v>37</v>
      </c>
      <c r="AB44" s="87" t="s">
        <v>1</v>
      </c>
      <c r="AC44" s="88" t="s">
        <v>2</v>
      </c>
      <c r="AD44" s="85">
        <v>2007</v>
      </c>
      <c r="AE44" s="86" t="s">
        <v>37</v>
      </c>
      <c r="AF44" s="87" t="s">
        <v>1</v>
      </c>
      <c r="AG44" s="88" t="s">
        <v>2</v>
      </c>
      <c r="AH44" s="85">
        <v>2008</v>
      </c>
      <c r="AI44" s="86" t="s">
        <v>37</v>
      </c>
      <c r="AJ44" s="87" t="s">
        <v>1</v>
      </c>
      <c r="AK44" s="88" t="s">
        <v>2</v>
      </c>
      <c r="AL44" s="85">
        <v>2009</v>
      </c>
      <c r="AM44" s="86" t="s">
        <v>37</v>
      </c>
      <c r="AN44" s="87" t="s">
        <v>1</v>
      </c>
      <c r="AO44" s="89" t="s">
        <v>2</v>
      </c>
      <c r="AP44" s="90">
        <v>2010</v>
      </c>
      <c r="AQ44" s="91" t="s">
        <v>37</v>
      </c>
      <c r="AR44" s="87" t="s">
        <v>1</v>
      </c>
      <c r="AS44" s="88" t="s">
        <v>2</v>
      </c>
      <c r="AT44" s="85">
        <v>2011</v>
      </c>
      <c r="AU44" s="86" t="s">
        <v>37</v>
      </c>
      <c r="AV44" s="87" t="s">
        <v>1</v>
      </c>
      <c r="AW44" s="88" t="s">
        <v>2</v>
      </c>
      <c r="AX44" s="90">
        <v>2012</v>
      </c>
      <c r="AY44" s="92" t="s">
        <v>37</v>
      </c>
      <c r="AZ44" s="87" t="s">
        <v>1</v>
      </c>
      <c r="BA44" s="88" t="s">
        <v>2</v>
      </c>
      <c r="BB44" s="10" t="s">
        <v>6</v>
      </c>
      <c r="BC44" s="152"/>
      <c r="BD44" s="152" t="s">
        <v>1</v>
      </c>
      <c r="BE44" s="152" t="s">
        <v>2</v>
      </c>
      <c r="BG44" s="10" t="s">
        <v>7</v>
      </c>
    </row>
    <row r="45" spans="1:59" ht="12.75">
      <c r="A45" s="153" t="s">
        <v>51</v>
      </c>
      <c r="B45" s="154"/>
      <c r="C45" s="155"/>
      <c r="D45" s="156"/>
      <c r="E45" s="157"/>
      <c r="F45" s="158">
        <v>200000</v>
      </c>
      <c r="G45" s="155">
        <v>0</v>
      </c>
      <c r="H45" s="156">
        <v>100000</v>
      </c>
      <c r="I45" s="157">
        <v>100000</v>
      </c>
      <c r="J45" s="158">
        <v>400000</v>
      </c>
      <c r="K45" s="155">
        <v>0</v>
      </c>
      <c r="L45" s="156">
        <v>200000</v>
      </c>
      <c r="M45" s="157">
        <v>200000</v>
      </c>
      <c r="N45" s="158">
        <v>300000</v>
      </c>
      <c r="O45" s="155">
        <v>0</v>
      </c>
      <c r="P45" s="156">
        <v>300000</v>
      </c>
      <c r="Q45" s="157">
        <v>0</v>
      </c>
      <c r="R45" s="154">
        <v>250000</v>
      </c>
      <c r="S45" s="155">
        <v>0</v>
      </c>
      <c r="T45" s="156">
        <v>250000</v>
      </c>
      <c r="U45" s="157">
        <v>0</v>
      </c>
      <c r="V45" s="158">
        <v>260000</v>
      </c>
      <c r="W45" s="155">
        <v>0</v>
      </c>
      <c r="X45" s="156">
        <v>260000</v>
      </c>
      <c r="Y45" s="159">
        <v>0</v>
      </c>
      <c r="Z45" s="154">
        <v>100000</v>
      </c>
      <c r="AA45" s="155">
        <v>0</v>
      </c>
      <c r="AB45" s="156">
        <v>100000</v>
      </c>
      <c r="AC45" s="157">
        <v>0</v>
      </c>
      <c r="AD45" s="158">
        <v>500000</v>
      </c>
      <c r="AE45" s="155">
        <v>0</v>
      </c>
      <c r="AF45" s="156">
        <v>500000</v>
      </c>
      <c r="AG45" s="157">
        <v>0</v>
      </c>
      <c r="AH45" s="154">
        <v>400000</v>
      </c>
      <c r="AI45" s="155">
        <v>0</v>
      </c>
      <c r="AJ45" s="156">
        <v>400000</v>
      </c>
      <c r="AK45" s="157">
        <v>0</v>
      </c>
      <c r="AL45" s="158">
        <v>500000</v>
      </c>
      <c r="AM45" s="155">
        <v>0</v>
      </c>
      <c r="AN45" s="156">
        <v>500000</v>
      </c>
      <c r="AO45" s="157">
        <v>0</v>
      </c>
      <c r="AP45" s="158">
        <v>1200000</v>
      </c>
      <c r="AQ45" s="155">
        <v>0</v>
      </c>
      <c r="AR45" s="156">
        <v>1200000</v>
      </c>
      <c r="AS45" s="157">
        <v>0</v>
      </c>
      <c r="AT45" s="154">
        <v>1200000</v>
      </c>
      <c r="AU45" s="155">
        <v>0</v>
      </c>
      <c r="AV45" s="156">
        <v>1200000</v>
      </c>
      <c r="AW45" s="157">
        <v>0</v>
      </c>
      <c r="AX45" s="154">
        <v>1200000</v>
      </c>
      <c r="AY45" s="155">
        <v>0</v>
      </c>
      <c r="AZ45" s="156">
        <v>1200000</v>
      </c>
      <c r="BA45" s="157">
        <v>0</v>
      </c>
      <c r="BB45" s="23">
        <v>6310000</v>
      </c>
      <c r="BC45" s="23">
        <v>0</v>
      </c>
      <c r="BD45" s="23">
        <v>6110000</v>
      </c>
      <c r="BE45" s="23">
        <v>200000</v>
      </c>
      <c r="BG45" s="22">
        <v>6510000</v>
      </c>
    </row>
    <row r="46" spans="1:59" ht="12.75">
      <c r="A46" s="160" t="s">
        <v>52</v>
      </c>
      <c r="B46" s="161"/>
      <c r="C46" s="122"/>
      <c r="D46" s="97"/>
      <c r="E46" s="116"/>
      <c r="F46" s="105">
        <v>457184.99</v>
      </c>
      <c r="G46" s="122">
        <v>0</v>
      </c>
      <c r="H46" s="97">
        <v>250061.66</v>
      </c>
      <c r="I46" s="116">
        <v>207123.33</v>
      </c>
      <c r="J46" s="105">
        <v>11799707.360000001</v>
      </c>
      <c r="K46" s="122">
        <v>0</v>
      </c>
      <c r="L46" s="97">
        <v>7640406.81</v>
      </c>
      <c r="M46" s="116">
        <v>4159300.55</v>
      </c>
      <c r="N46" s="105">
        <v>0</v>
      </c>
      <c r="O46" s="122">
        <v>0</v>
      </c>
      <c r="P46" s="97">
        <v>0</v>
      </c>
      <c r="Q46" s="116">
        <v>0</v>
      </c>
      <c r="R46" s="95">
        <v>0</v>
      </c>
      <c r="S46" s="122">
        <v>0</v>
      </c>
      <c r="T46" s="97">
        <v>0</v>
      </c>
      <c r="U46" s="116">
        <v>0</v>
      </c>
      <c r="V46" s="105">
        <v>0</v>
      </c>
      <c r="W46" s="122">
        <v>0</v>
      </c>
      <c r="X46" s="97">
        <v>0</v>
      </c>
      <c r="Y46" s="116">
        <v>0</v>
      </c>
      <c r="Z46" s="105">
        <v>0</v>
      </c>
      <c r="AA46" s="122">
        <v>0</v>
      </c>
      <c r="AB46" s="162">
        <v>0</v>
      </c>
      <c r="AC46" s="163">
        <v>0</v>
      </c>
      <c r="AD46" s="105">
        <v>0</v>
      </c>
      <c r="AE46" s="122">
        <v>0</v>
      </c>
      <c r="AF46" s="97">
        <v>0</v>
      </c>
      <c r="AG46" s="116">
        <v>0</v>
      </c>
      <c r="AH46" s="95">
        <v>0</v>
      </c>
      <c r="AI46" s="122">
        <v>0</v>
      </c>
      <c r="AJ46" s="97">
        <v>0</v>
      </c>
      <c r="AK46" s="116">
        <v>0</v>
      </c>
      <c r="AL46" s="105">
        <v>0</v>
      </c>
      <c r="AM46" s="122">
        <v>0</v>
      </c>
      <c r="AN46" s="97">
        <v>0</v>
      </c>
      <c r="AO46" s="116">
        <v>0</v>
      </c>
      <c r="AP46" s="105">
        <v>0</v>
      </c>
      <c r="AQ46" s="122">
        <v>0</v>
      </c>
      <c r="AR46" s="97">
        <v>0</v>
      </c>
      <c r="AS46" s="116">
        <v>0</v>
      </c>
      <c r="AT46" s="105">
        <v>0</v>
      </c>
      <c r="AU46" s="122">
        <v>0</v>
      </c>
      <c r="AV46" s="97">
        <v>0</v>
      </c>
      <c r="AW46" s="116">
        <v>0</v>
      </c>
      <c r="AX46" s="95">
        <v>0</v>
      </c>
      <c r="AY46" s="122">
        <v>0</v>
      </c>
      <c r="AZ46" s="103">
        <v>0</v>
      </c>
      <c r="BA46" s="104">
        <v>0</v>
      </c>
      <c r="BB46" s="29">
        <v>11799707.360000001</v>
      </c>
      <c r="BC46" s="29">
        <v>0</v>
      </c>
      <c r="BD46" s="29">
        <v>7640406.81</v>
      </c>
      <c r="BE46" s="29">
        <v>4159300.55</v>
      </c>
      <c r="BG46" s="29">
        <v>12256892.350000001</v>
      </c>
    </row>
    <row r="47" spans="1:59" ht="12.75">
      <c r="A47" s="160" t="s">
        <v>53</v>
      </c>
      <c r="B47" s="161"/>
      <c r="C47" s="122"/>
      <c r="D47" s="97"/>
      <c r="E47" s="116"/>
      <c r="F47" s="164">
        <v>402174.58</v>
      </c>
      <c r="G47" s="165">
        <v>0</v>
      </c>
      <c r="H47" s="100">
        <v>0</v>
      </c>
      <c r="I47" s="101">
        <v>402174.58</v>
      </c>
      <c r="J47" s="164">
        <v>421476.885</v>
      </c>
      <c r="K47" s="165"/>
      <c r="L47" s="100">
        <v>421476.885</v>
      </c>
      <c r="M47" s="101">
        <v>0</v>
      </c>
      <c r="N47" s="164">
        <v>421476.885</v>
      </c>
      <c r="O47" s="165"/>
      <c r="P47" s="100">
        <v>421476.885</v>
      </c>
      <c r="Q47" s="101">
        <v>0</v>
      </c>
      <c r="R47" s="105">
        <v>0</v>
      </c>
      <c r="S47" s="122"/>
      <c r="T47" s="97"/>
      <c r="U47" s="116"/>
      <c r="V47" s="105">
        <v>0</v>
      </c>
      <c r="W47" s="122"/>
      <c r="X47" s="97"/>
      <c r="Y47" s="116"/>
      <c r="Z47" s="105">
        <v>0</v>
      </c>
      <c r="AA47" s="122">
        <v>0</v>
      </c>
      <c r="AB47" s="162">
        <v>0</v>
      </c>
      <c r="AC47" s="163">
        <v>0</v>
      </c>
      <c r="AD47" s="105">
        <v>700000</v>
      </c>
      <c r="AE47" s="122"/>
      <c r="AF47" s="97">
        <v>700000</v>
      </c>
      <c r="AG47" s="166"/>
      <c r="AH47" s="105">
        <v>700000</v>
      </c>
      <c r="AI47" s="122"/>
      <c r="AJ47" s="97">
        <v>700000</v>
      </c>
      <c r="AK47" s="116"/>
      <c r="AL47" s="105">
        <v>700000</v>
      </c>
      <c r="AM47" s="122"/>
      <c r="AN47" s="97">
        <v>700000</v>
      </c>
      <c r="AO47" s="116"/>
      <c r="AP47" s="105">
        <v>1275750</v>
      </c>
      <c r="AQ47" s="122">
        <v>0</v>
      </c>
      <c r="AR47" s="103">
        <v>1275750</v>
      </c>
      <c r="AS47" s="104">
        <v>0</v>
      </c>
      <c r="AT47" s="105">
        <v>0</v>
      </c>
      <c r="AU47" s="122">
        <v>0</v>
      </c>
      <c r="AV47" s="103">
        <v>0</v>
      </c>
      <c r="AW47" s="116">
        <v>0</v>
      </c>
      <c r="AX47" s="105">
        <v>0</v>
      </c>
      <c r="AY47" s="122">
        <v>0</v>
      </c>
      <c r="AZ47" s="97">
        <v>0</v>
      </c>
      <c r="BA47" s="116">
        <v>0</v>
      </c>
      <c r="BB47" s="29">
        <v>4218703.77</v>
      </c>
      <c r="BC47" s="29">
        <v>0</v>
      </c>
      <c r="BD47" s="29">
        <v>4218703.77</v>
      </c>
      <c r="BE47" s="29">
        <v>0</v>
      </c>
      <c r="BG47" s="29">
        <v>4620878.35</v>
      </c>
    </row>
    <row r="48" spans="1:59" ht="12.75">
      <c r="A48" s="121" t="s">
        <v>54</v>
      </c>
      <c r="B48" s="161"/>
      <c r="C48" s="122"/>
      <c r="D48" s="97"/>
      <c r="E48" s="116"/>
      <c r="F48" s="144">
        <v>510919.35</v>
      </c>
      <c r="G48" s="122">
        <v>0</v>
      </c>
      <c r="H48" s="97">
        <v>0</v>
      </c>
      <c r="I48" s="116">
        <v>0</v>
      </c>
      <c r="J48" s="144">
        <v>0</v>
      </c>
      <c r="K48" s="122">
        <v>0</v>
      </c>
      <c r="L48" s="97">
        <v>0</v>
      </c>
      <c r="M48" s="116">
        <v>0</v>
      </c>
      <c r="N48" s="144">
        <v>0</v>
      </c>
      <c r="O48" s="122">
        <v>0</v>
      </c>
      <c r="P48" s="97">
        <v>0</v>
      </c>
      <c r="Q48" s="116">
        <v>0</v>
      </c>
      <c r="R48" s="144">
        <v>0</v>
      </c>
      <c r="S48" s="122">
        <v>0</v>
      </c>
      <c r="T48" s="97">
        <v>0</v>
      </c>
      <c r="U48" s="116">
        <v>0</v>
      </c>
      <c r="V48" s="144">
        <v>0</v>
      </c>
      <c r="W48" s="122">
        <v>0</v>
      </c>
      <c r="X48" s="97">
        <v>0</v>
      </c>
      <c r="Y48" s="116">
        <v>0</v>
      </c>
      <c r="Z48" s="144">
        <v>2376523</v>
      </c>
      <c r="AA48" s="122">
        <v>0</v>
      </c>
      <c r="AB48" s="97">
        <v>0</v>
      </c>
      <c r="AC48" s="116">
        <v>0</v>
      </c>
      <c r="AD48" s="144">
        <v>0</v>
      </c>
      <c r="AE48" s="122">
        <v>0</v>
      </c>
      <c r="AF48" s="97">
        <v>0</v>
      </c>
      <c r="AG48" s="166">
        <v>0</v>
      </c>
      <c r="AH48" s="144">
        <v>0</v>
      </c>
      <c r="AI48" s="122">
        <v>0</v>
      </c>
      <c r="AJ48" s="97">
        <v>0</v>
      </c>
      <c r="AK48" s="116">
        <v>0</v>
      </c>
      <c r="AL48" s="144">
        <v>0</v>
      </c>
      <c r="AM48" s="122">
        <v>0</v>
      </c>
      <c r="AN48" s="97">
        <v>0</v>
      </c>
      <c r="AO48" s="116">
        <v>0</v>
      </c>
      <c r="AP48" s="167">
        <v>0</v>
      </c>
      <c r="AQ48" s="122">
        <v>0</v>
      </c>
      <c r="AR48" s="97">
        <v>0</v>
      </c>
      <c r="AS48" s="116">
        <v>0</v>
      </c>
      <c r="AT48" s="144">
        <v>0</v>
      </c>
      <c r="AU48" s="122">
        <v>0</v>
      </c>
      <c r="AV48" s="97">
        <v>0</v>
      </c>
      <c r="AW48" s="116">
        <v>0</v>
      </c>
      <c r="AX48" s="168">
        <v>0</v>
      </c>
      <c r="AY48" s="122">
        <v>0</v>
      </c>
      <c r="AZ48" s="97">
        <v>0</v>
      </c>
      <c r="BA48" s="116">
        <v>0</v>
      </c>
      <c r="BB48" s="29">
        <v>2376523</v>
      </c>
      <c r="BC48" s="29">
        <v>0</v>
      </c>
      <c r="BD48" s="29">
        <v>0</v>
      </c>
      <c r="BE48" s="29">
        <v>0</v>
      </c>
      <c r="BG48" s="29">
        <v>2887442.35</v>
      </c>
    </row>
    <row r="49" spans="1:59" ht="12.75">
      <c r="A49" s="94" t="s">
        <v>55</v>
      </c>
      <c r="B49" s="95"/>
      <c r="C49" s="122"/>
      <c r="D49" s="122"/>
      <c r="E49" s="126"/>
      <c r="F49" s="105">
        <v>310266.46</v>
      </c>
      <c r="G49" s="122">
        <v>0</v>
      </c>
      <c r="H49" s="122">
        <v>160531.83</v>
      </c>
      <c r="I49" s="126">
        <v>149734.63</v>
      </c>
      <c r="J49" s="105">
        <v>84102.2</v>
      </c>
      <c r="K49" s="122">
        <v>0</v>
      </c>
      <c r="L49" s="122">
        <v>84102.2</v>
      </c>
      <c r="M49" s="135">
        <v>0</v>
      </c>
      <c r="N49" s="105">
        <v>40724.95</v>
      </c>
      <c r="O49" s="122">
        <v>0</v>
      </c>
      <c r="P49" s="122">
        <v>40724.95</v>
      </c>
      <c r="Q49" s="116">
        <v>0</v>
      </c>
      <c r="R49" s="105">
        <v>13620.65</v>
      </c>
      <c r="S49" s="122">
        <v>0</v>
      </c>
      <c r="T49" s="122">
        <v>13620.65</v>
      </c>
      <c r="U49" s="126">
        <v>0</v>
      </c>
      <c r="V49" s="105">
        <v>2199.64</v>
      </c>
      <c r="W49" s="122">
        <v>0</v>
      </c>
      <c r="X49" s="122">
        <v>2199.64</v>
      </c>
      <c r="Y49" s="116">
        <v>0</v>
      </c>
      <c r="Z49" s="105">
        <v>0</v>
      </c>
      <c r="AA49" s="122">
        <v>0</v>
      </c>
      <c r="AB49" s="122">
        <v>0</v>
      </c>
      <c r="AC49" s="126">
        <v>0</v>
      </c>
      <c r="AD49" s="105">
        <v>0</v>
      </c>
      <c r="AE49" s="122">
        <v>0</v>
      </c>
      <c r="AF49" s="122">
        <v>0</v>
      </c>
      <c r="AG49" s="126">
        <v>0</v>
      </c>
      <c r="AH49" s="105">
        <v>0</v>
      </c>
      <c r="AI49" s="122">
        <v>0</v>
      </c>
      <c r="AJ49" s="122">
        <v>0</v>
      </c>
      <c r="AK49" s="126">
        <v>0</v>
      </c>
      <c r="AL49" s="105">
        <v>0</v>
      </c>
      <c r="AM49" s="122">
        <v>0</v>
      </c>
      <c r="AN49" s="122">
        <v>0</v>
      </c>
      <c r="AO49" s="126">
        <v>0</v>
      </c>
      <c r="AP49" s="105">
        <v>0</v>
      </c>
      <c r="AQ49" s="122">
        <v>0</v>
      </c>
      <c r="AR49" s="122">
        <v>0</v>
      </c>
      <c r="AS49" s="126">
        <v>0</v>
      </c>
      <c r="AT49" s="105">
        <v>0</v>
      </c>
      <c r="AU49" s="122">
        <v>0</v>
      </c>
      <c r="AV49" s="122">
        <v>0</v>
      </c>
      <c r="AW49" s="116">
        <v>0</v>
      </c>
      <c r="AX49" s="95">
        <v>0</v>
      </c>
      <c r="AY49" s="122">
        <v>0</v>
      </c>
      <c r="AZ49" s="122">
        <v>0</v>
      </c>
      <c r="BA49" s="126">
        <v>0</v>
      </c>
      <c r="BB49" s="29">
        <v>140647.44</v>
      </c>
      <c r="BC49" s="29">
        <v>0</v>
      </c>
      <c r="BD49" s="29">
        <v>140647.44</v>
      </c>
      <c r="BE49" s="29">
        <v>0</v>
      </c>
      <c r="BG49" s="29">
        <v>450913.9</v>
      </c>
    </row>
    <row r="50" spans="1:59" ht="12.75">
      <c r="A50" s="127" t="s">
        <v>56</v>
      </c>
      <c r="B50" s="95"/>
      <c r="C50" s="122"/>
      <c r="D50" s="122"/>
      <c r="E50" s="126"/>
      <c r="F50" s="105">
        <v>138199.18</v>
      </c>
      <c r="G50" s="122">
        <v>0</v>
      </c>
      <c r="H50" s="122">
        <v>106671.56</v>
      </c>
      <c r="I50" s="126">
        <v>31527.62</v>
      </c>
      <c r="J50" s="105">
        <v>-3185.95</v>
      </c>
      <c r="K50" s="122">
        <v>0</v>
      </c>
      <c r="L50" s="122">
        <v>-3185.95</v>
      </c>
      <c r="M50" s="126">
        <v>0</v>
      </c>
      <c r="N50" s="105">
        <v>0</v>
      </c>
      <c r="O50" s="122">
        <v>0</v>
      </c>
      <c r="P50" s="122">
        <v>0</v>
      </c>
      <c r="Q50" s="126">
        <v>0</v>
      </c>
      <c r="R50" s="95">
        <v>0</v>
      </c>
      <c r="S50" s="122">
        <v>0</v>
      </c>
      <c r="T50" s="122">
        <v>0</v>
      </c>
      <c r="U50" s="126">
        <v>0</v>
      </c>
      <c r="V50" s="105">
        <v>0</v>
      </c>
      <c r="W50" s="122">
        <v>0</v>
      </c>
      <c r="X50" s="122">
        <v>0</v>
      </c>
      <c r="Y50" s="118">
        <v>0</v>
      </c>
      <c r="Z50" s="95">
        <v>0</v>
      </c>
      <c r="AA50" s="122">
        <v>0</v>
      </c>
      <c r="AB50" s="122">
        <v>0</v>
      </c>
      <c r="AC50" s="126">
        <v>0</v>
      </c>
      <c r="AD50" s="105">
        <v>0</v>
      </c>
      <c r="AE50" s="122">
        <v>0</v>
      </c>
      <c r="AF50" s="122">
        <v>0</v>
      </c>
      <c r="AG50" s="135">
        <v>0</v>
      </c>
      <c r="AH50" s="95"/>
      <c r="AI50" s="122">
        <v>0</v>
      </c>
      <c r="AJ50" s="122">
        <v>0</v>
      </c>
      <c r="AK50" s="126">
        <v>0</v>
      </c>
      <c r="AL50" s="105"/>
      <c r="AM50" s="122">
        <v>0</v>
      </c>
      <c r="AN50" s="122">
        <v>0</v>
      </c>
      <c r="AO50" s="126">
        <v>0</v>
      </c>
      <c r="AP50" s="105">
        <v>0</v>
      </c>
      <c r="AQ50" s="122">
        <v>0</v>
      </c>
      <c r="AR50" s="122">
        <v>0</v>
      </c>
      <c r="AS50" s="126">
        <v>0</v>
      </c>
      <c r="AT50" s="105">
        <v>0</v>
      </c>
      <c r="AU50" s="122">
        <v>0</v>
      </c>
      <c r="AV50" s="122">
        <v>0</v>
      </c>
      <c r="AW50" s="126">
        <v>0</v>
      </c>
      <c r="AX50" s="95">
        <v>0</v>
      </c>
      <c r="AY50" s="122">
        <v>0</v>
      </c>
      <c r="AZ50" s="122">
        <v>0</v>
      </c>
      <c r="BA50" s="126">
        <v>0</v>
      </c>
      <c r="BB50" s="29">
        <v>-3185.95</v>
      </c>
      <c r="BC50" s="29">
        <v>0</v>
      </c>
      <c r="BD50" s="29">
        <v>-3185.95</v>
      </c>
      <c r="BE50" s="29">
        <v>0</v>
      </c>
      <c r="BG50" s="29">
        <v>135013.23</v>
      </c>
    </row>
    <row r="51" spans="1:59" ht="13.5" thickBot="1">
      <c r="A51" s="139" t="s">
        <v>57</v>
      </c>
      <c r="B51" s="140"/>
      <c r="C51" s="141"/>
      <c r="D51" s="141"/>
      <c r="E51" s="169"/>
      <c r="F51" s="170">
        <v>3375750</v>
      </c>
      <c r="G51" s="171">
        <v>0</v>
      </c>
      <c r="H51" s="171">
        <v>2732670</v>
      </c>
      <c r="I51" s="172">
        <v>643080</v>
      </c>
      <c r="J51" s="170">
        <v>1778600</v>
      </c>
      <c r="K51" s="171">
        <v>0</v>
      </c>
      <c r="L51" s="171">
        <v>1356894</v>
      </c>
      <c r="M51" s="172">
        <v>421706</v>
      </c>
      <c r="N51" s="173">
        <v>0</v>
      </c>
      <c r="O51" s="141">
        <v>0</v>
      </c>
      <c r="P51" s="141">
        <v>0</v>
      </c>
      <c r="Q51" s="169">
        <v>0</v>
      </c>
      <c r="R51" s="174">
        <v>800000</v>
      </c>
      <c r="S51" s="175">
        <v>0</v>
      </c>
      <c r="T51" s="175">
        <v>800000</v>
      </c>
      <c r="U51" s="176">
        <v>0</v>
      </c>
      <c r="V51" s="173">
        <v>0</v>
      </c>
      <c r="W51" s="141">
        <v>0</v>
      </c>
      <c r="X51" s="141">
        <v>0</v>
      </c>
      <c r="Y51" s="177">
        <v>0</v>
      </c>
      <c r="Z51" s="178">
        <v>6299327</v>
      </c>
      <c r="AA51" s="171">
        <v>0</v>
      </c>
      <c r="AB51" s="171">
        <v>6299327</v>
      </c>
      <c r="AC51" s="172">
        <v>0</v>
      </c>
      <c r="AD51" s="140">
        <v>0</v>
      </c>
      <c r="AE51" s="141">
        <v>0</v>
      </c>
      <c r="AF51" s="141">
        <v>0</v>
      </c>
      <c r="AG51" s="169">
        <v>0</v>
      </c>
      <c r="AH51" s="140">
        <v>0</v>
      </c>
      <c r="AI51" s="141">
        <v>0</v>
      </c>
      <c r="AJ51" s="141">
        <v>0</v>
      </c>
      <c r="AK51" s="169">
        <v>0</v>
      </c>
      <c r="AL51" s="179">
        <v>3494480</v>
      </c>
      <c r="AM51" s="180">
        <v>0</v>
      </c>
      <c r="AN51" s="180">
        <v>3494480</v>
      </c>
      <c r="AO51" s="181">
        <v>0</v>
      </c>
      <c r="AP51" s="173">
        <v>0</v>
      </c>
      <c r="AQ51" s="141">
        <v>0</v>
      </c>
      <c r="AR51" s="141">
        <v>0</v>
      </c>
      <c r="AS51" s="169">
        <v>0</v>
      </c>
      <c r="AT51" s="173">
        <v>0</v>
      </c>
      <c r="AU51" s="141">
        <v>0</v>
      </c>
      <c r="AV51" s="141">
        <v>0</v>
      </c>
      <c r="AW51" s="169">
        <v>0</v>
      </c>
      <c r="AX51" s="140">
        <v>0</v>
      </c>
      <c r="AY51" s="141">
        <v>0</v>
      </c>
      <c r="AZ51" s="141">
        <v>0</v>
      </c>
      <c r="BA51" s="169">
        <v>0</v>
      </c>
      <c r="BB51" s="29">
        <v>12372407</v>
      </c>
      <c r="BC51" s="29">
        <v>0</v>
      </c>
      <c r="BD51" s="29">
        <v>11950701</v>
      </c>
      <c r="BE51" s="29">
        <v>421706</v>
      </c>
      <c r="BG51" s="29">
        <v>15748157</v>
      </c>
    </row>
    <row r="52" spans="1:59" ht="13.5" thickBot="1">
      <c r="A52" s="80"/>
      <c r="B52" s="182"/>
      <c r="C52" s="183"/>
      <c r="D52" s="184"/>
      <c r="E52" s="185"/>
      <c r="F52" s="186">
        <v>5394494.56</v>
      </c>
      <c r="G52" s="183"/>
      <c r="H52" s="184">
        <v>3349935.05</v>
      </c>
      <c r="I52" s="185">
        <v>1533640.16</v>
      </c>
      <c r="J52" s="186">
        <v>14480700.495000001</v>
      </c>
      <c r="K52" s="183"/>
      <c r="L52" s="184">
        <v>9699693.945</v>
      </c>
      <c r="M52" s="185">
        <v>4781006.55</v>
      </c>
      <c r="N52" s="186">
        <v>762201.835</v>
      </c>
      <c r="O52" s="183"/>
      <c r="P52" s="184">
        <v>762201.835</v>
      </c>
      <c r="Q52" s="185">
        <v>0</v>
      </c>
      <c r="R52" s="186">
        <v>1063620.65</v>
      </c>
      <c r="S52" s="183"/>
      <c r="T52" s="184">
        <v>1063620.65</v>
      </c>
      <c r="U52" s="185">
        <v>0</v>
      </c>
      <c r="V52" s="186">
        <v>262199.64</v>
      </c>
      <c r="W52" s="183"/>
      <c r="X52" s="184">
        <v>262199.64</v>
      </c>
      <c r="Y52" s="185">
        <v>0</v>
      </c>
      <c r="Z52" s="186">
        <v>8775850</v>
      </c>
      <c r="AA52" s="183"/>
      <c r="AB52" s="184">
        <v>6399327</v>
      </c>
      <c r="AC52" s="185">
        <v>0</v>
      </c>
      <c r="AD52" s="186">
        <v>1200000</v>
      </c>
      <c r="AE52" s="183"/>
      <c r="AF52" s="184">
        <v>1200000</v>
      </c>
      <c r="AG52" s="185">
        <v>0</v>
      </c>
      <c r="AH52" s="186">
        <v>1100000</v>
      </c>
      <c r="AI52" s="183"/>
      <c r="AJ52" s="184">
        <v>1100000</v>
      </c>
      <c r="AK52" s="185">
        <v>0</v>
      </c>
      <c r="AL52" s="186">
        <v>4694480</v>
      </c>
      <c r="AM52" s="183"/>
      <c r="AN52" s="184">
        <v>4694480</v>
      </c>
      <c r="AO52" s="185">
        <v>0</v>
      </c>
      <c r="AP52" s="186">
        <v>2475750</v>
      </c>
      <c r="AQ52" s="183"/>
      <c r="AR52" s="184">
        <v>2475750</v>
      </c>
      <c r="AS52" s="185">
        <v>0</v>
      </c>
      <c r="AT52" s="186">
        <v>1200000</v>
      </c>
      <c r="AU52" s="183"/>
      <c r="AV52" s="184">
        <v>1200000</v>
      </c>
      <c r="AW52" s="185">
        <v>0</v>
      </c>
      <c r="AX52" s="187">
        <v>1200000</v>
      </c>
      <c r="AY52" s="183"/>
      <c r="AZ52" s="184">
        <v>1200000</v>
      </c>
      <c r="BA52" s="185">
        <v>0</v>
      </c>
      <c r="BB52" s="61">
        <v>37214802.620000005</v>
      </c>
      <c r="BC52" s="61">
        <v>0</v>
      </c>
      <c r="BD52" s="61">
        <v>30057273.07</v>
      </c>
      <c r="BE52" s="61">
        <v>4781006.55</v>
      </c>
      <c r="BG52" s="61">
        <v>0</v>
      </c>
    </row>
    <row r="53" spans="1:59" ht="13.5" thickBot="1">
      <c r="A53" s="188" t="s">
        <v>58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90"/>
      <c r="BC53" s="190"/>
      <c r="BD53" s="190"/>
      <c r="BE53" s="190"/>
      <c r="BG53" s="190"/>
    </row>
    <row r="54" spans="1:59" ht="13.5" thickBot="1">
      <c r="A54" s="80" t="s">
        <v>59</v>
      </c>
      <c r="B54" s="191">
        <v>0</v>
      </c>
      <c r="C54" s="192"/>
      <c r="D54" s="148"/>
      <c r="E54" s="193"/>
      <c r="F54" s="191">
        <v>59317.79</v>
      </c>
      <c r="G54" s="148"/>
      <c r="H54" s="148"/>
      <c r="I54" s="194"/>
      <c r="J54" s="191">
        <v>183314.3250000002</v>
      </c>
      <c r="K54" s="148"/>
      <c r="L54" s="148"/>
      <c r="M54" s="193"/>
      <c r="N54" s="192">
        <v>1495172.44</v>
      </c>
      <c r="O54" s="148"/>
      <c r="P54" s="148"/>
      <c r="Q54" s="193"/>
      <c r="R54" s="191">
        <v>2445789.3515000003</v>
      </c>
      <c r="S54" s="148"/>
      <c r="T54" s="148"/>
      <c r="U54" s="193"/>
      <c r="V54" s="192">
        <v>4241950.0159</v>
      </c>
      <c r="W54" s="148"/>
      <c r="X54" s="148"/>
      <c r="Y54" s="194"/>
      <c r="Z54" s="191">
        <v>116092.0159</v>
      </c>
      <c r="AA54" s="149">
        <v>0</v>
      </c>
      <c r="AB54" s="148"/>
      <c r="AC54" s="193"/>
      <c r="AD54" s="192">
        <v>1263667.0159</v>
      </c>
      <c r="AE54" s="149">
        <v>0</v>
      </c>
      <c r="AF54" s="148"/>
      <c r="AG54" s="193"/>
      <c r="AH54" s="191">
        <v>2482332.0159</v>
      </c>
      <c r="AI54" s="149">
        <v>0</v>
      </c>
      <c r="AJ54" s="148"/>
      <c r="AK54" s="193"/>
      <c r="AL54" s="192">
        <v>75870.0159</v>
      </c>
      <c r="AM54" s="149"/>
      <c r="AN54" s="148"/>
      <c r="AO54" s="194"/>
      <c r="AP54" s="191">
        <v>205102.0159</v>
      </c>
      <c r="AQ54" s="149">
        <v>0</v>
      </c>
      <c r="AR54" s="148"/>
      <c r="AS54" s="193"/>
      <c r="AT54" s="192">
        <v>1575650.0159</v>
      </c>
      <c r="AU54" s="149">
        <v>0</v>
      </c>
      <c r="AV54" s="148"/>
      <c r="AW54" s="193"/>
      <c r="AX54" s="191">
        <v>2521912.0159</v>
      </c>
      <c r="AY54" s="149">
        <v>0</v>
      </c>
      <c r="AZ54" s="148"/>
      <c r="BA54" s="193"/>
      <c r="BB54" s="61"/>
      <c r="BC54" s="195"/>
      <c r="BD54" s="195"/>
      <c r="BE54" s="195"/>
      <c r="BG54" s="61"/>
    </row>
    <row r="55" spans="1:59" ht="13.5" thickBot="1">
      <c r="A55" s="80" t="s">
        <v>60</v>
      </c>
      <c r="B55" s="191"/>
      <c r="C55" s="148"/>
      <c r="D55" s="148"/>
      <c r="E55" s="193"/>
      <c r="F55" s="192">
        <v>59317.79</v>
      </c>
      <c r="G55" s="148"/>
      <c r="H55" s="148"/>
      <c r="I55" s="194"/>
      <c r="J55" s="191">
        <v>123996.53500000015</v>
      </c>
      <c r="K55" s="148"/>
      <c r="L55" s="148"/>
      <c r="M55" s="193"/>
      <c r="N55" s="192">
        <v>1311858.1150000002</v>
      </c>
      <c r="O55" s="148"/>
      <c r="P55" s="148"/>
      <c r="Q55" s="193"/>
      <c r="R55" s="191">
        <v>950616.9114999999</v>
      </c>
      <c r="S55" s="148"/>
      <c r="T55" s="148"/>
      <c r="U55" s="193"/>
      <c r="V55" s="192">
        <v>1796160.6643999997</v>
      </c>
      <c r="W55" s="148"/>
      <c r="X55" s="148"/>
      <c r="Y55" s="194"/>
      <c r="Z55" s="191">
        <v>-4125858</v>
      </c>
      <c r="AA55" s="149">
        <v>0</v>
      </c>
      <c r="AB55" s="148"/>
      <c r="AC55" s="193"/>
      <c r="AD55" s="192">
        <v>1147575</v>
      </c>
      <c r="AE55" s="149">
        <v>0</v>
      </c>
      <c r="AF55" s="148"/>
      <c r="AG55" s="193"/>
      <c r="AH55" s="191">
        <v>1218665</v>
      </c>
      <c r="AI55" s="149">
        <v>0</v>
      </c>
      <c r="AJ55" s="148"/>
      <c r="AK55" s="193"/>
      <c r="AL55" s="192">
        <v>-2406462</v>
      </c>
      <c r="AM55" s="149">
        <v>0</v>
      </c>
      <c r="AN55" s="148"/>
      <c r="AO55" s="194"/>
      <c r="AP55" s="191">
        <v>129232</v>
      </c>
      <c r="AQ55" s="149">
        <v>0</v>
      </c>
      <c r="AR55" s="148"/>
      <c r="AS55" s="193"/>
      <c r="AT55" s="192">
        <v>1370548</v>
      </c>
      <c r="AU55" s="149">
        <v>0</v>
      </c>
      <c r="AV55" s="148"/>
      <c r="AW55" s="193"/>
      <c r="AX55" s="191">
        <v>946262</v>
      </c>
      <c r="AY55" s="149">
        <v>0</v>
      </c>
      <c r="AZ55" s="148"/>
      <c r="BA55" s="193"/>
      <c r="BB55" s="61">
        <v>2521912.0159</v>
      </c>
      <c r="BC55" s="196" t="s">
        <v>61</v>
      </c>
      <c r="BD55" s="197"/>
      <c r="BE55" s="198"/>
      <c r="BG55" s="199">
        <v>11799707.360000001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H18" sqref="H18"/>
    </sheetView>
  </sheetViews>
  <sheetFormatPr defaultColWidth="9.00390625" defaultRowHeight="12.75"/>
  <sheetData>
    <row r="1" ht="14.25">
      <c r="F1" s="200" t="s">
        <v>62</v>
      </c>
    </row>
    <row r="2" ht="14.25">
      <c r="F2" s="200"/>
    </row>
    <row r="3" ht="13.5" thickBot="1"/>
    <row r="4" spans="1:15" ht="15" thickTop="1">
      <c r="A4" s="201" t="s">
        <v>63</v>
      </c>
      <c r="B4" s="202"/>
      <c r="C4" s="202"/>
      <c r="D4" s="202"/>
      <c r="E4" s="202"/>
      <c r="F4" s="202"/>
      <c r="G4" s="203"/>
      <c r="I4" s="201" t="s">
        <v>64</v>
      </c>
      <c r="J4" s="202"/>
      <c r="K4" s="202"/>
      <c r="L4" s="202"/>
      <c r="M4" s="202"/>
      <c r="N4" s="202"/>
      <c r="O4" s="203"/>
    </row>
    <row r="5" spans="1:15" ht="15" thickBot="1">
      <c r="A5" s="204"/>
      <c r="B5" s="205"/>
      <c r="C5" s="206" t="s">
        <v>65</v>
      </c>
      <c r="D5" s="205"/>
      <c r="E5" s="207"/>
      <c r="F5" s="205"/>
      <c r="G5" s="208"/>
      <c r="I5" s="204"/>
      <c r="J5" s="205"/>
      <c r="K5" s="206" t="s">
        <v>65</v>
      </c>
      <c r="L5" s="205"/>
      <c r="M5" s="207"/>
      <c r="N5" s="205"/>
      <c r="O5" s="208"/>
    </row>
    <row r="6" spans="1:15" ht="12.75">
      <c r="A6" s="209" t="s">
        <v>66</v>
      </c>
      <c r="B6" s="210" t="s">
        <v>67</v>
      </c>
      <c r="C6" s="210" t="s">
        <v>68</v>
      </c>
      <c r="D6" s="210" t="s">
        <v>69</v>
      </c>
      <c r="E6" s="210" t="s">
        <v>70</v>
      </c>
      <c r="F6" s="211" t="s">
        <v>71</v>
      </c>
      <c r="G6" s="212" t="s">
        <v>37</v>
      </c>
      <c r="I6" s="209" t="s">
        <v>66</v>
      </c>
      <c r="J6" s="210" t="s">
        <v>67</v>
      </c>
      <c r="K6" s="210" t="s">
        <v>68</v>
      </c>
      <c r="L6" s="210" t="s">
        <v>69</v>
      </c>
      <c r="M6" s="210" t="s">
        <v>70</v>
      </c>
      <c r="N6" s="211" t="s">
        <v>71</v>
      </c>
      <c r="O6" s="212" t="s">
        <v>37</v>
      </c>
    </row>
    <row r="7" spans="1:15" ht="13.5" thickBot="1">
      <c r="A7" s="213" t="s">
        <v>72</v>
      </c>
      <c r="B7" s="214" t="s">
        <v>37</v>
      </c>
      <c r="C7" s="214" t="s">
        <v>73</v>
      </c>
      <c r="D7" s="214" t="s">
        <v>74</v>
      </c>
      <c r="E7" s="214" t="s">
        <v>75</v>
      </c>
      <c r="F7" s="215" t="s">
        <v>76</v>
      </c>
      <c r="G7" s="216" t="s">
        <v>37</v>
      </c>
      <c r="I7" s="213" t="s">
        <v>72</v>
      </c>
      <c r="J7" s="214" t="s">
        <v>37</v>
      </c>
      <c r="K7" s="214" t="s">
        <v>73</v>
      </c>
      <c r="L7" s="214" t="s">
        <v>74</v>
      </c>
      <c r="M7" s="214" t="s">
        <v>75</v>
      </c>
      <c r="N7" s="215" t="s">
        <v>76</v>
      </c>
      <c r="O7" s="216" t="s">
        <v>37</v>
      </c>
    </row>
    <row r="8" spans="1:15" ht="12.75">
      <c r="A8" s="217">
        <v>800000</v>
      </c>
      <c r="B8" s="218" t="s">
        <v>77</v>
      </c>
      <c r="C8" s="218" t="s">
        <v>78</v>
      </c>
      <c r="D8" s="219">
        <v>1</v>
      </c>
      <c r="E8" s="220">
        <v>800000</v>
      </c>
      <c r="F8" s="221">
        <v>10</v>
      </c>
      <c r="G8" s="222" t="s">
        <v>79</v>
      </c>
      <c r="I8" s="217">
        <v>80000</v>
      </c>
      <c r="J8" s="218" t="s">
        <v>80</v>
      </c>
      <c r="K8" s="218" t="s">
        <v>81</v>
      </c>
      <c r="L8" s="219">
        <v>43.681</v>
      </c>
      <c r="M8" s="220">
        <v>3494480</v>
      </c>
      <c r="N8" s="221">
        <v>10</v>
      </c>
      <c r="O8" s="222" t="s">
        <v>79</v>
      </c>
    </row>
    <row r="9" spans="1:15" ht="12.75">
      <c r="A9" s="223">
        <v>15200</v>
      </c>
      <c r="B9" s="224" t="s">
        <v>82</v>
      </c>
      <c r="C9" s="224"/>
      <c r="D9" s="219">
        <v>1</v>
      </c>
      <c r="E9" s="220">
        <v>15200</v>
      </c>
      <c r="F9" s="225"/>
      <c r="G9" s="226"/>
      <c r="I9" s="223">
        <v>1520</v>
      </c>
      <c r="J9" s="224" t="s">
        <v>82</v>
      </c>
      <c r="K9" s="224"/>
      <c r="L9" s="219">
        <v>43.681</v>
      </c>
      <c r="M9" s="220">
        <v>66395</v>
      </c>
      <c r="N9" s="225"/>
      <c r="O9" s="226"/>
    </row>
    <row r="10" spans="1:15" ht="13.5" thickBot="1">
      <c r="A10" s="227"/>
      <c r="B10" s="228"/>
      <c r="C10" s="228"/>
      <c r="D10" s="228"/>
      <c r="E10" s="229"/>
      <c r="F10" s="230"/>
      <c r="G10" s="231"/>
      <c r="I10" s="227"/>
      <c r="J10" s="228"/>
      <c r="K10" s="228"/>
      <c r="L10" s="228"/>
      <c r="M10" s="229"/>
      <c r="N10" s="230"/>
      <c r="O10" s="231"/>
    </row>
    <row r="11" spans="1:15" ht="14.25" thickBot="1" thickTop="1">
      <c r="A11" s="232"/>
      <c r="B11" s="232"/>
      <c r="C11" s="233"/>
      <c r="D11" s="233"/>
      <c r="E11" s="233"/>
      <c r="F11" s="233"/>
      <c r="G11" s="233"/>
      <c r="I11" s="232"/>
      <c r="J11" s="232"/>
      <c r="K11" s="233"/>
      <c r="L11" s="233"/>
      <c r="M11" s="233"/>
      <c r="N11" s="233"/>
      <c r="O11" s="233"/>
    </row>
    <row r="12" spans="1:15" ht="12.75">
      <c r="A12" s="234"/>
      <c r="B12" s="235" t="s">
        <v>77</v>
      </c>
      <c r="C12" s="236">
        <v>0</v>
      </c>
      <c r="D12" s="236">
        <v>80000</v>
      </c>
      <c r="E12" s="236">
        <v>0</v>
      </c>
      <c r="F12" s="236">
        <v>80000</v>
      </c>
      <c r="G12" s="237"/>
      <c r="I12" s="234"/>
      <c r="J12" s="235" t="s">
        <v>80</v>
      </c>
      <c r="K12" s="236">
        <v>0</v>
      </c>
      <c r="L12" s="236">
        <v>0</v>
      </c>
      <c r="M12" s="236">
        <v>0</v>
      </c>
      <c r="N12" s="236">
        <v>0</v>
      </c>
      <c r="O12" s="237"/>
    </row>
    <row r="13" spans="1:15" ht="12.75">
      <c r="A13" s="238" t="s">
        <v>83</v>
      </c>
      <c r="B13" s="224"/>
      <c r="C13" s="239"/>
      <c r="D13" s="239"/>
      <c r="E13" s="239"/>
      <c r="F13" s="239"/>
      <c r="G13" s="240"/>
      <c r="I13" s="238" t="s">
        <v>83</v>
      </c>
      <c r="J13" s="224"/>
      <c r="K13" s="239"/>
      <c r="L13" s="239"/>
      <c r="M13" s="239"/>
      <c r="N13" s="239"/>
      <c r="O13" s="240"/>
    </row>
    <row r="14" spans="1:15" ht="13.5" thickBot="1">
      <c r="A14" s="241"/>
      <c r="B14" s="242" t="s">
        <v>84</v>
      </c>
      <c r="C14" s="243">
        <v>0</v>
      </c>
      <c r="D14" s="243">
        <v>80000</v>
      </c>
      <c r="E14" s="243">
        <v>0</v>
      </c>
      <c r="F14" s="243">
        <v>80000</v>
      </c>
      <c r="G14" s="244"/>
      <c r="I14" s="241"/>
      <c r="J14" s="242" t="s">
        <v>84</v>
      </c>
      <c r="K14" s="243">
        <v>0</v>
      </c>
      <c r="L14" s="243">
        <v>0</v>
      </c>
      <c r="M14" s="243">
        <v>0</v>
      </c>
      <c r="N14" s="243">
        <v>0</v>
      </c>
      <c r="O14" s="244"/>
    </row>
    <row r="15" spans="1:15" ht="12.75">
      <c r="A15" s="234"/>
      <c r="B15" s="235" t="s">
        <v>77</v>
      </c>
      <c r="C15" s="236">
        <v>0</v>
      </c>
      <c r="D15" s="236">
        <v>80000</v>
      </c>
      <c r="E15" s="236">
        <v>0</v>
      </c>
      <c r="F15" s="236">
        <v>80000</v>
      </c>
      <c r="G15" s="237"/>
      <c r="I15" s="234"/>
      <c r="J15" s="235" t="s">
        <v>80</v>
      </c>
      <c r="K15" s="236">
        <v>0</v>
      </c>
      <c r="L15" s="236">
        <v>0</v>
      </c>
      <c r="M15" s="236">
        <v>0</v>
      </c>
      <c r="N15" s="236">
        <v>0</v>
      </c>
      <c r="O15" s="237"/>
    </row>
    <row r="16" spans="1:15" ht="12.75">
      <c r="A16" s="238" t="s">
        <v>85</v>
      </c>
      <c r="B16" s="224"/>
      <c r="C16" s="239"/>
      <c r="D16" s="239"/>
      <c r="E16" s="239"/>
      <c r="F16" s="239"/>
      <c r="G16" s="240"/>
      <c r="I16" s="238" t="s">
        <v>85</v>
      </c>
      <c r="J16" s="224"/>
      <c r="K16" s="239"/>
      <c r="L16" s="239"/>
      <c r="M16" s="239"/>
      <c r="N16" s="239"/>
      <c r="O16" s="240"/>
    </row>
    <row r="17" spans="1:15" ht="13.5" thickBot="1">
      <c r="A17" s="241"/>
      <c r="B17" s="242" t="s">
        <v>84</v>
      </c>
      <c r="C17" s="243">
        <v>0</v>
      </c>
      <c r="D17" s="243">
        <v>80000</v>
      </c>
      <c r="E17" s="243">
        <v>0</v>
      </c>
      <c r="F17" s="243">
        <v>80000</v>
      </c>
      <c r="G17" s="244"/>
      <c r="I17" s="241"/>
      <c r="J17" s="242" t="s">
        <v>84</v>
      </c>
      <c r="K17" s="243">
        <v>0</v>
      </c>
      <c r="L17" s="243">
        <v>0</v>
      </c>
      <c r="M17" s="243">
        <v>0</v>
      </c>
      <c r="N17" s="243">
        <v>0</v>
      </c>
      <c r="O17" s="244"/>
    </row>
    <row r="18" spans="1:15" ht="12.75">
      <c r="A18" s="234"/>
      <c r="B18" s="235" t="s">
        <v>77</v>
      </c>
      <c r="C18" s="236">
        <v>800000</v>
      </c>
      <c r="D18" s="236">
        <v>80000</v>
      </c>
      <c r="E18" s="236">
        <v>0</v>
      </c>
      <c r="F18" s="236">
        <v>880000</v>
      </c>
      <c r="G18" s="237"/>
      <c r="I18" s="234"/>
      <c r="J18" s="235" t="s">
        <v>80</v>
      </c>
      <c r="K18" s="236">
        <v>0</v>
      </c>
      <c r="L18" s="236">
        <v>0</v>
      </c>
      <c r="M18" s="236">
        <v>0</v>
      </c>
      <c r="N18" s="236">
        <v>0</v>
      </c>
      <c r="O18" s="237"/>
    </row>
    <row r="19" spans="1:15" ht="12.75">
      <c r="A19" s="238" t="s">
        <v>86</v>
      </c>
      <c r="B19" s="224"/>
      <c r="C19" s="239"/>
      <c r="D19" s="239"/>
      <c r="E19" s="239"/>
      <c r="F19" s="239"/>
      <c r="G19" s="240"/>
      <c r="I19" s="238" t="s">
        <v>86</v>
      </c>
      <c r="J19" s="224"/>
      <c r="K19" s="239"/>
      <c r="L19" s="239"/>
      <c r="M19" s="239"/>
      <c r="N19" s="239"/>
      <c r="O19" s="240"/>
    </row>
    <row r="20" spans="1:15" ht="13.5" thickBot="1">
      <c r="A20" s="241"/>
      <c r="B20" s="242" t="s">
        <v>84</v>
      </c>
      <c r="C20" s="243">
        <v>800000</v>
      </c>
      <c r="D20" s="243">
        <v>80000</v>
      </c>
      <c r="E20" s="243">
        <v>0</v>
      </c>
      <c r="F20" s="243">
        <v>880000</v>
      </c>
      <c r="G20" s="244"/>
      <c r="I20" s="241"/>
      <c r="J20" s="242" t="s">
        <v>84</v>
      </c>
      <c r="K20" s="243">
        <v>0</v>
      </c>
      <c r="L20" s="243">
        <v>0</v>
      </c>
      <c r="M20" s="243">
        <v>0</v>
      </c>
      <c r="N20" s="243">
        <v>0</v>
      </c>
      <c r="O20" s="244"/>
    </row>
    <row r="21" spans="1:15" ht="12.75">
      <c r="A21" s="234"/>
      <c r="B21" s="235" t="s">
        <v>77</v>
      </c>
      <c r="C21" s="236">
        <v>0</v>
      </c>
      <c r="D21" s="236">
        <v>0</v>
      </c>
      <c r="E21" s="236">
        <v>0</v>
      </c>
      <c r="F21" s="236">
        <v>0</v>
      </c>
      <c r="G21" s="237"/>
      <c r="I21" s="234"/>
      <c r="J21" s="235" t="s">
        <v>80</v>
      </c>
      <c r="K21" s="236">
        <v>0</v>
      </c>
      <c r="L21" s="236">
        <v>0</v>
      </c>
      <c r="M21" s="236">
        <v>0</v>
      </c>
      <c r="N21" s="236">
        <v>0</v>
      </c>
      <c r="O21" s="237"/>
    </row>
    <row r="22" spans="1:15" ht="12.75">
      <c r="A22" s="238" t="s">
        <v>87</v>
      </c>
      <c r="B22" s="224"/>
      <c r="C22" s="239"/>
      <c r="D22" s="239"/>
      <c r="E22" s="239"/>
      <c r="F22" s="239"/>
      <c r="G22" s="240"/>
      <c r="I22" s="238" t="s">
        <v>87</v>
      </c>
      <c r="J22" s="224"/>
      <c r="K22" s="239"/>
      <c r="L22" s="239"/>
      <c r="M22" s="239"/>
      <c r="N22" s="239"/>
      <c r="O22" s="240"/>
    </row>
    <row r="23" spans="1:15" ht="13.5" thickBot="1">
      <c r="A23" s="241"/>
      <c r="B23" s="242" t="s">
        <v>84</v>
      </c>
      <c r="C23" s="243">
        <v>0</v>
      </c>
      <c r="D23" s="243">
        <v>0</v>
      </c>
      <c r="E23" s="243">
        <v>0</v>
      </c>
      <c r="F23" s="243">
        <v>0</v>
      </c>
      <c r="G23" s="244"/>
      <c r="I23" s="241"/>
      <c r="J23" s="242" t="s">
        <v>84</v>
      </c>
      <c r="K23" s="243">
        <v>0</v>
      </c>
      <c r="L23" s="243">
        <v>0</v>
      </c>
      <c r="M23" s="243">
        <v>0</v>
      </c>
      <c r="N23" s="243">
        <v>0</v>
      </c>
      <c r="O23" s="244"/>
    </row>
    <row r="24" spans="1:15" ht="12.75">
      <c r="A24" s="234"/>
      <c r="B24" s="235" t="s">
        <v>77</v>
      </c>
      <c r="C24" s="236">
        <v>0</v>
      </c>
      <c r="D24" s="236">
        <v>0</v>
      </c>
      <c r="E24" s="236">
        <v>0</v>
      </c>
      <c r="F24" s="236">
        <v>0</v>
      </c>
      <c r="G24" s="237"/>
      <c r="I24" s="234"/>
      <c r="J24" s="235" t="s">
        <v>80</v>
      </c>
      <c r="K24" s="236">
        <v>0</v>
      </c>
      <c r="L24" s="236">
        <v>0</v>
      </c>
      <c r="M24" s="236">
        <v>0</v>
      </c>
      <c r="N24" s="236">
        <v>0</v>
      </c>
      <c r="O24" s="237"/>
    </row>
    <row r="25" spans="1:15" ht="12.75">
      <c r="A25" s="238" t="s">
        <v>88</v>
      </c>
      <c r="B25" s="224"/>
      <c r="C25" s="239"/>
      <c r="D25" s="239"/>
      <c r="E25" s="239"/>
      <c r="F25" s="239"/>
      <c r="G25" s="240"/>
      <c r="I25" s="238" t="s">
        <v>88</v>
      </c>
      <c r="J25" s="224"/>
      <c r="K25" s="239"/>
      <c r="L25" s="239"/>
      <c r="M25" s="239"/>
      <c r="N25" s="239"/>
      <c r="O25" s="240"/>
    </row>
    <row r="26" spans="1:15" ht="13.5" thickBot="1">
      <c r="A26" s="241"/>
      <c r="B26" s="242" t="s">
        <v>84</v>
      </c>
      <c r="C26" s="243">
        <v>0</v>
      </c>
      <c r="D26" s="243">
        <v>0</v>
      </c>
      <c r="E26" s="243">
        <v>0</v>
      </c>
      <c r="F26" s="243">
        <v>0</v>
      </c>
      <c r="G26" s="244"/>
      <c r="I26" s="241"/>
      <c r="J26" s="242" t="s">
        <v>84</v>
      </c>
      <c r="K26" s="243">
        <v>0</v>
      </c>
      <c r="L26" s="243">
        <v>0</v>
      </c>
      <c r="M26" s="243">
        <v>0</v>
      </c>
      <c r="N26" s="243">
        <v>0</v>
      </c>
      <c r="O26" s="244"/>
    </row>
    <row r="27" spans="1:15" ht="12.75">
      <c r="A27" s="234"/>
      <c r="B27" s="235" t="s">
        <v>77</v>
      </c>
      <c r="C27" s="236">
        <v>0</v>
      </c>
      <c r="D27" s="236">
        <v>0</v>
      </c>
      <c r="E27" s="236">
        <v>0</v>
      </c>
      <c r="F27" s="236">
        <v>0</v>
      </c>
      <c r="G27" s="237"/>
      <c r="I27" s="234"/>
      <c r="J27" s="235" t="s">
        <v>80</v>
      </c>
      <c r="K27" s="236">
        <v>0</v>
      </c>
      <c r="L27" s="236">
        <v>8000</v>
      </c>
      <c r="M27" s="236">
        <v>0</v>
      </c>
      <c r="N27" s="236">
        <v>8000</v>
      </c>
      <c r="O27" s="237"/>
    </row>
    <row r="28" spans="1:15" ht="12.75">
      <c r="A28" s="238" t="s">
        <v>89</v>
      </c>
      <c r="B28" s="224"/>
      <c r="C28" s="239"/>
      <c r="D28" s="239"/>
      <c r="E28" s="239"/>
      <c r="F28" s="239"/>
      <c r="G28" s="240"/>
      <c r="I28" s="238" t="s">
        <v>89</v>
      </c>
      <c r="J28" s="224"/>
      <c r="K28" s="239"/>
      <c r="L28" s="239"/>
      <c r="M28" s="239"/>
      <c r="N28" s="239"/>
      <c r="O28" s="240"/>
    </row>
    <row r="29" spans="1:15" ht="13.5" thickBot="1">
      <c r="A29" s="241"/>
      <c r="B29" s="242" t="s">
        <v>84</v>
      </c>
      <c r="C29" s="243">
        <v>0</v>
      </c>
      <c r="D29" s="243">
        <v>0</v>
      </c>
      <c r="E29" s="243">
        <v>0</v>
      </c>
      <c r="F29" s="243">
        <v>0</v>
      </c>
      <c r="G29" s="244"/>
      <c r="I29" s="241"/>
      <c r="J29" s="242" t="s">
        <v>84</v>
      </c>
      <c r="K29" s="243">
        <v>0</v>
      </c>
      <c r="L29" s="243">
        <v>349448</v>
      </c>
      <c r="M29" s="243">
        <v>0</v>
      </c>
      <c r="N29" s="243">
        <v>349448</v>
      </c>
      <c r="O29" s="244"/>
    </row>
    <row r="30" spans="1:15" ht="12.75">
      <c r="A30" s="234"/>
      <c r="B30" s="235" t="s">
        <v>77</v>
      </c>
      <c r="C30" s="236">
        <v>0</v>
      </c>
      <c r="D30" s="236">
        <v>0</v>
      </c>
      <c r="E30" s="236">
        <v>0</v>
      </c>
      <c r="F30" s="236">
        <v>0</v>
      </c>
      <c r="G30" s="237"/>
      <c r="I30" s="234"/>
      <c r="J30" s="235" t="s">
        <v>80</v>
      </c>
      <c r="K30" s="236"/>
      <c r="L30" s="236">
        <v>8000</v>
      </c>
      <c r="M30" s="236">
        <v>0</v>
      </c>
      <c r="N30" s="236">
        <v>8000</v>
      </c>
      <c r="O30" s="237"/>
    </row>
    <row r="31" spans="1:15" ht="12.75">
      <c r="A31" s="238" t="s">
        <v>90</v>
      </c>
      <c r="B31" s="224"/>
      <c r="C31" s="239"/>
      <c r="D31" s="239"/>
      <c r="E31" s="239"/>
      <c r="F31" s="239"/>
      <c r="G31" s="240"/>
      <c r="I31" s="238" t="s">
        <v>90</v>
      </c>
      <c r="J31" s="224"/>
      <c r="K31" s="239"/>
      <c r="L31" s="239"/>
      <c r="M31" s="239"/>
      <c r="N31" s="239"/>
      <c r="O31" s="240"/>
    </row>
    <row r="32" spans="1:15" ht="13.5" thickBot="1">
      <c r="A32" s="241"/>
      <c r="B32" s="242" t="s">
        <v>84</v>
      </c>
      <c r="C32" s="243">
        <v>0</v>
      </c>
      <c r="D32" s="243">
        <v>0</v>
      </c>
      <c r="E32" s="243">
        <v>0</v>
      </c>
      <c r="F32" s="243">
        <v>0</v>
      </c>
      <c r="G32" s="244"/>
      <c r="I32" s="241"/>
      <c r="J32" s="242" t="s">
        <v>84</v>
      </c>
      <c r="K32" s="243">
        <v>0</v>
      </c>
      <c r="L32" s="243">
        <v>349448</v>
      </c>
      <c r="M32" s="243">
        <v>0</v>
      </c>
      <c r="N32" s="243">
        <v>349448</v>
      </c>
      <c r="O32" s="244"/>
    </row>
    <row r="33" spans="1:15" ht="12.75">
      <c r="A33" s="234"/>
      <c r="B33" s="235" t="s">
        <v>77</v>
      </c>
      <c r="C33" s="236">
        <v>0</v>
      </c>
      <c r="D33" s="236">
        <v>0</v>
      </c>
      <c r="E33" s="236">
        <v>0</v>
      </c>
      <c r="F33" s="236">
        <v>0</v>
      </c>
      <c r="G33" s="237"/>
      <c r="I33" s="234"/>
      <c r="J33" s="235" t="s">
        <v>80</v>
      </c>
      <c r="K33" s="236">
        <v>80000</v>
      </c>
      <c r="L33" s="236">
        <v>8000</v>
      </c>
      <c r="M33" s="236">
        <v>0</v>
      </c>
      <c r="N33" s="236">
        <v>88000</v>
      </c>
      <c r="O33" s="237"/>
    </row>
    <row r="34" spans="1:15" ht="12.75">
      <c r="A34" s="238" t="s">
        <v>91</v>
      </c>
      <c r="B34" s="224"/>
      <c r="C34" s="239"/>
      <c r="D34" s="239"/>
      <c r="E34" s="239"/>
      <c r="F34" s="239"/>
      <c r="G34" s="240"/>
      <c r="I34" s="238" t="s">
        <v>91</v>
      </c>
      <c r="J34" s="224"/>
      <c r="K34" s="239"/>
      <c r="L34" s="239"/>
      <c r="M34" s="239"/>
      <c r="N34" s="239"/>
      <c r="O34" s="240"/>
    </row>
    <row r="35" spans="1:15" ht="13.5" thickBot="1">
      <c r="A35" s="241"/>
      <c r="B35" s="242" t="s">
        <v>84</v>
      </c>
      <c r="C35" s="243">
        <v>0</v>
      </c>
      <c r="D35" s="243">
        <v>0</v>
      </c>
      <c r="E35" s="243">
        <v>0</v>
      </c>
      <c r="F35" s="243">
        <v>0</v>
      </c>
      <c r="G35" s="244"/>
      <c r="I35" s="241"/>
      <c r="J35" s="242" t="s">
        <v>84</v>
      </c>
      <c r="K35" s="243">
        <v>3494480</v>
      </c>
      <c r="L35" s="243">
        <v>349448</v>
      </c>
      <c r="M35" s="243">
        <v>0</v>
      </c>
      <c r="N35" s="243">
        <f>K35+L35</f>
        <v>3843928</v>
      </c>
      <c r="O35" s="244"/>
    </row>
    <row r="36" spans="1:15" ht="12.75">
      <c r="A36" s="234"/>
      <c r="B36" s="235" t="s">
        <v>77</v>
      </c>
      <c r="C36" s="236">
        <v>0</v>
      </c>
      <c r="D36" s="236">
        <v>0</v>
      </c>
      <c r="E36" s="236">
        <v>0</v>
      </c>
      <c r="F36" s="236">
        <v>0</v>
      </c>
      <c r="G36" s="237"/>
      <c r="I36" s="234"/>
      <c r="J36" s="235" t="s">
        <v>80</v>
      </c>
      <c r="K36" s="220">
        <v>0</v>
      </c>
      <c r="L36" s="236">
        <v>0</v>
      </c>
      <c r="M36" s="236">
        <v>0</v>
      </c>
      <c r="N36" s="236">
        <v>0</v>
      </c>
      <c r="O36" s="237"/>
    </row>
    <row r="37" spans="1:15" ht="12.75">
      <c r="A37" s="238" t="s">
        <v>92</v>
      </c>
      <c r="B37" s="224"/>
      <c r="C37" s="239"/>
      <c r="D37" s="239"/>
      <c r="E37" s="239"/>
      <c r="F37" s="239"/>
      <c r="G37" s="240"/>
      <c r="I37" s="238" t="s">
        <v>92</v>
      </c>
      <c r="J37" s="224"/>
      <c r="K37" s="239"/>
      <c r="L37" s="239"/>
      <c r="M37" s="239"/>
      <c r="N37" s="239"/>
      <c r="O37" s="240"/>
    </row>
    <row r="38" spans="1:15" ht="13.5" thickBot="1">
      <c r="A38" s="245"/>
      <c r="B38" s="246" t="s">
        <v>84</v>
      </c>
      <c r="C38" s="247">
        <v>0</v>
      </c>
      <c r="D38" s="247">
        <v>0</v>
      </c>
      <c r="E38" s="247">
        <v>0</v>
      </c>
      <c r="F38" s="247">
        <v>0</v>
      </c>
      <c r="G38" s="248"/>
      <c r="I38" s="241"/>
      <c r="J38" s="242" t="s">
        <v>84</v>
      </c>
      <c r="K38" s="243">
        <v>0</v>
      </c>
      <c r="L38" s="243">
        <v>0</v>
      </c>
      <c r="M38" s="243">
        <v>0</v>
      </c>
      <c r="N38" s="243">
        <v>0</v>
      </c>
      <c r="O38" s="244"/>
    </row>
    <row r="39" spans="9:15" ht="13.5" thickTop="1">
      <c r="I39" s="234"/>
      <c r="J39" s="235" t="s">
        <v>80</v>
      </c>
      <c r="K39" s="220">
        <v>0</v>
      </c>
      <c r="L39" s="236">
        <v>0</v>
      </c>
      <c r="M39" s="236">
        <v>0</v>
      </c>
      <c r="N39" s="236">
        <v>0</v>
      </c>
      <c r="O39" s="237"/>
    </row>
    <row r="40" spans="9:15" ht="12.75">
      <c r="I40" s="238" t="s">
        <v>93</v>
      </c>
      <c r="J40" s="224"/>
      <c r="K40" s="239"/>
      <c r="L40" s="239"/>
      <c r="M40" s="239"/>
      <c r="N40" s="239"/>
      <c r="O40" s="240"/>
    </row>
    <row r="41" spans="9:15" ht="13.5" thickBot="1">
      <c r="I41" s="241"/>
      <c r="J41" s="242" t="s">
        <v>84</v>
      </c>
      <c r="K41" s="243">
        <v>0</v>
      </c>
      <c r="L41" s="243">
        <v>0</v>
      </c>
      <c r="M41" s="243">
        <v>0</v>
      </c>
      <c r="N41" s="243">
        <v>0</v>
      </c>
      <c r="O41" s="244"/>
    </row>
    <row r="42" spans="9:15" ht="12.75">
      <c r="I42" s="234"/>
      <c r="J42" s="235" t="s">
        <v>80</v>
      </c>
      <c r="K42" s="220">
        <v>0</v>
      </c>
      <c r="L42" s="236">
        <v>0</v>
      </c>
      <c r="M42" s="220">
        <v>0</v>
      </c>
      <c r="N42" s="236">
        <v>0</v>
      </c>
      <c r="O42" s="237"/>
    </row>
    <row r="43" spans="9:15" ht="12.75">
      <c r="I43" s="238" t="s">
        <v>94</v>
      </c>
      <c r="J43" s="224"/>
      <c r="K43" s="239"/>
      <c r="L43" s="239"/>
      <c r="M43" s="239"/>
      <c r="N43" s="239"/>
      <c r="O43" s="240"/>
    </row>
    <row r="44" spans="9:15" ht="13.5" thickBot="1">
      <c r="I44" s="241"/>
      <c r="J44" s="242" t="s">
        <v>84</v>
      </c>
      <c r="K44" s="243">
        <v>0</v>
      </c>
      <c r="L44" s="243">
        <v>0</v>
      </c>
      <c r="M44" s="243">
        <v>0</v>
      </c>
      <c r="N44" s="243">
        <v>0</v>
      </c>
      <c r="O44" s="244"/>
    </row>
    <row r="45" spans="9:15" ht="12.75">
      <c r="I45" s="234"/>
      <c r="J45" s="235" t="s">
        <v>80</v>
      </c>
      <c r="K45" s="236">
        <v>0</v>
      </c>
      <c r="L45" s="236">
        <v>0</v>
      </c>
      <c r="M45" s="236">
        <v>0</v>
      </c>
      <c r="N45" s="236">
        <v>0</v>
      </c>
      <c r="O45" s="237"/>
    </row>
    <row r="46" spans="9:15" ht="12.75">
      <c r="I46" s="238" t="s">
        <v>95</v>
      </c>
      <c r="J46" s="224"/>
      <c r="K46" s="239"/>
      <c r="L46" s="239"/>
      <c r="M46" s="239"/>
      <c r="N46" s="239"/>
      <c r="O46" s="240"/>
    </row>
    <row r="47" spans="9:15" ht="13.5" thickBot="1">
      <c r="I47" s="245"/>
      <c r="J47" s="246" t="s">
        <v>84</v>
      </c>
      <c r="K47" s="247">
        <v>0</v>
      </c>
      <c r="L47" s="247">
        <v>0</v>
      </c>
      <c r="M47" s="247">
        <v>0</v>
      </c>
      <c r="N47" s="247">
        <v>0</v>
      </c>
      <c r="O47" s="248"/>
    </row>
    <row r="48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Peter</cp:lastModifiedBy>
  <dcterms:created xsi:type="dcterms:W3CDTF">2001-03-27T09:33:19Z</dcterms:created>
  <dcterms:modified xsi:type="dcterms:W3CDTF">2001-03-28T10:03:59Z</dcterms:modified>
  <cp:category/>
  <cp:version/>
  <cp:contentType/>
  <cp:contentStatus/>
</cp:coreProperties>
</file>