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40" tabRatio="897" activeTab="2"/>
  </bookViews>
  <sheets>
    <sheet name="Výk.o nákl v tis." sheetId="1" r:id="rId1"/>
    <sheet name="čerpanie str.1 v tis." sheetId="2" r:id="rId2"/>
    <sheet name="čerpanie str.2 v tis." sheetId="3" r:id="rId3"/>
  </sheets>
  <definedNames/>
  <calcPr fullCalcOnLoad="1"/>
</workbook>
</file>

<file path=xl/sharedStrings.xml><?xml version="1.0" encoding="utf-8"?>
<sst xmlns="http://schemas.openxmlformats.org/spreadsheetml/2006/main" count="196" uniqueCount="138">
  <si>
    <t>PSČ</t>
  </si>
  <si>
    <t>Číslo telefónu</t>
  </si>
  <si>
    <t>Číslo faxu</t>
  </si>
  <si>
    <t>Ria-</t>
  </si>
  <si>
    <t>Položky</t>
  </si>
  <si>
    <t>Ročný</t>
  </si>
  <si>
    <t>dok</t>
  </si>
  <si>
    <t>rozpočet</t>
  </si>
  <si>
    <t>01</t>
  </si>
  <si>
    <t>02</t>
  </si>
  <si>
    <t>03</t>
  </si>
  <si>
    <t xml:space="preserve">           - spotreba energie</t>
  </si>
  <si>
    <t>04</t>
  </si>
  <si>
    <t xml:space="preserve">           - opravy a udržovanie</t>
  </si>
  <si>
    <t>05</t>
  </si>
  <si>
    <t xml:space="preserve">           - cestovné</t>
  </si>
  <si>
    <t>06</t>
  </si>
  <si>
    <t xml:space="preserve">           - reprezentačné</t>
  </si>
  <si>
    <t>07</t>
  </si>
  <si>
    <t xml:space="preserve">           - výkony spojov</t>
  </si>
  <si>
    <t>08</t>
  </si>
  <si>
    <t xml:space="preserve">           - nájomné</t>
  </si>
  <si>
    <t>09</t>
  </si>
  <si>
    <t>10</t>
  </si>
  <si>
    <t>11</t>
  </si>
  <si>
    <t xml:space="preserve">           - inzercia</t>
  </si>
  <si>
    <t xml:space="preserve">           - audit</t>
  </si>
  <si>
    <t xml:space="preserve">           - preprava</t>
  </si>
  <si>
    <t>21</t>
  </si>
  <si>
    <t>25</t>
  </si>
  <si>
    <t>Kontrolné číslo (r. 01- 24)</t>
  </si>
  <si>
    <t>Náklady na prevádzku celkom</t>
  </si>
  <si>
    <t>Náklady na investície celkom</t>
  </si>
  <si>
    <t xml:space="preserve">          - odchodné</t>
  </si>
  <si>
    <t>účtovné</t>
  </si>
  <si>
    <t>obdobie</t>
  </si>
  <si>
    <t>Bezprostredne</t>
  </si>
  <si>
    <t xml:space="preserve">predchádzajúce </t>
  </si>
  <si>
    <t>účtovné obdobie</t>
  </si>
  <si>
    <t>v tom :  - úroky</t>
  </si>
  <si>
    <t xml:space="preserve">            - kurzové straty</t>
  </si>
  <si>
    <t xml:space="preserve">          </t>
  </si>
  <si>
    <t xml:space="preserve"> Úč FNM SR 2 -01</t>
  </si>
  <si>
    <t>mesiac</t>
  </si>
  <si>
    <t>rok</t>
  </si>
  <si>
    <t>za obdobie od</t>
  </si>
  <si>
    <t>do</t>
  </si>
  <si>
    <t>Účtovná závierka</t>
  </si>
  <si>
    <t>*)</t>
  </si>
  <si>
    <t xml:space="preserve"> – riadna</t>
  </si>
  <si>
    <t xml:space="preserve"> – zostavená</t>
  </si>
  <si>
    <t xml:space="preserve"> – mimoriadna</t>
  </si>
  <si>
    <t xml:space="preserve"> – schválená</t>
  </si>
  <si>
    <t xml:space="preserve"> – priebežná</t>
  </si>
  <si>
    <t>IČO</t>
  </si>
  <si>
    <t>*) vyznačuje sa krížikom</t>
  </si>
  <si>
    <t>X</t>
  </si>
  <si>
    <t>(názov) účtovnej jednotky</t>
  </si>
  <si>
    <t>Názov obce</t>
  </si>
  <si>
    <t>Smerové číslo telefónu</t>
  </si>
  <si>
    <r>
      <t>Obchodné meno  (</t>
    </r>
    <r>
      <rPr>
        <sz val="10"/>
        <rFont val="Times New Roman CE"/>
        <family val="1"/>
      </rPr>
      <t xml:space="preserve"> názov účtovnej jednotky)</t>
    </r>
  </si>
  <si>
    <r>
      <t>Právna forma</t>
    </r>
    <r>
      <rPr>
        <sz val="10"/>
        <rFont val="Times New Roman CE"/>
        <family val="1"/>
      </rPr>
      <t xml:space="preserve"> účtovnej jednotky</t>
    </r>
  </si>
  <si>
    <r>
      <t xml:space="preserve">Sídlo </t>
    </r>
    <r>
      <rPr>
        <sz val="10"/>
        <rFont val="Times New Roman CE"/>
        <family val="1"/>
      </rPr>
      <t>účtovnej jednotky,ulica a číslo</t>
    </r>
  </si>
  <si>
    <t xml:space="preserve">Ročný </t>
  </si>
  <si>
    <t>Bežné</t>
  </si>
  <si>
    <t>predchádzajúce</t>
  </si>
  <si>
    <t>Výkaz o nákladoch na správnu činnosť Fondu národného majetku Slovenskej republiky</t>
  </si>
  <si>
    <t xml:space="preserve"> Zostavený dňa:</t>
  </si>
  <si>
    <t xml:space="preserve"> Schválený dňa:</t>
  </si>
  <si>
    <t xml:space="preserve">          - odmeny členov orgánov fondu</t>
  </si>
  <si>
    <t xml:space="preserve">          - doplnkové dôchodkové sporenie</t>
  </si>
  <si>
    <t>v tom: - školenie</t>
  </si>
  <si>
    <t xml:space="preserve">          - odstupné</t>
  </si>
  <si>
    <t xml:space="preserve">          - PN</t>
  </si>
  <si>
    <t xml:space="preserve">          - príspevok na stravovanie</t>
  </si>
  <si>
    <t xml:space="preserve">          - tvorba sociálneho fondu</t>
  </si>
  <si>
    <t xml:space="preserve">          - ostatné sociálne náklady</t>
  </si>
  <si>
    <t xml:space="preserve">          - zdravotná starostlivosť</t>
  </si>
  <si>
    <t>Dane a poplatky</t>
  </si>
  <si>
    <t xml:space="preserve">           - ostatné  finančné  náklady</t>
  </si>
  <si>
    <t xml:space="preserve">           - škody</t>
  </si>
  <si>
    <t>v tom: - nehmotný dlhodobý  majetok</t>
  </si>
  <si>
    <t xml:space="preserve">          - pozemky</t>
  </si>
  <si>
    <t xml:space="preserve">          - investície k bytom</t>
  </si>
  <si>
    <t xml:space="preserve">          - samostatné  hnuteľné  veci</t>
  </si>
  <si>
    <t xml:space="preserve">          - doprava</t>
  </si>
  <si>
    <t xml:space="preserve">          - výpočtová technika</t>
  </si>
  <si>
    <t>MF SR 2008</t>
  </si>
  <si>
    <t>Náklady na materiál a služby  súčet (r. 02 až r. 12)</t>
  </si>
  <si>
    <t>Osobné náklady   súčet (r. 14 až r. 17)</t>
  </si>
  <si>
    <t xml:space="preserve">Finančné náklady    súčet (r. 29 až  r. 31) </t>
  </si>
  <si>
    <t>Iné náklady na činnosť súčet (r. 33 a  r. 34)</t>
  </si>
  <si>
    <t>Prevádzkové  náklady celkom  súčet           (r. 01 + r. 13 + r. 18 + r. 27 +  r. 28 + r. 32)</t>
  </si>
  <si>
    <t>Dlhodobý  majetok celkom súčet (r. 37 až  r. 42)</t>
  </si>
  <si>
    <t>Náklady na správnu činnosť celkom         (r. 35 + r. 36)</t>
  </si>
  <si>
    <t xml:space="preserve">v tom: - mzdové náklady </t>
  </si>
  <si>
    <t xml:space="preserve">           - ostatné mimoriadne náklady</t>
  </si>
  <si>
    <t>E-mailovál adresa</t>
  </si>
  <si>
    <t xml:space="preserve">          - zákonné sociálne poistenie</t>
  </si>
  <si>
    <t>Zákonné sociáln náklady (r.19 až r.26)</t>
  </si>
  <si>
    <t>Príloha č. 4 k opatreniu č. 14880/2003-92</t>
  </si>
  <si>
    <t>Príloha č. 4 k opatreniu č. MF/23960/2008-74</t>
  </si>
  <si>
    <t>F</t>
  </si>
  <si>
    <t>o</t>
  </si>
  <si>
    <t>n</t>
  </si>
  <si>
    <t>d</t>
  </si>
  <si>
    <t>á</t>
  </si>
  <si>
    <t>r</t>
  </si>
  <si>
    <t>é</t>
  </si>
  <si>
    <t>h</t>
  </si>
  <si>
    <t>m</t>
  </si>
  <si>
    <t>a</t>
  </si>
  <si>
    <t>j</t>
  </si>
  <si>
    <t>e</t>
  </si>
  <si>
    <t>t</t>
  </si>
  <si>
    <t>k</t>
  </si>
  <si>
    <t>u</t>
  </si>
  <si>
    <t>S</t>
  </si>
  <si>
    <t>s</t>
  </si>
  <si>
    <t>p</t>
  </si>
  <si>
    <t>b</t>
  </si>
  <si>
    <t>l</t>
  </si>
  <si>
    <t>i</t>
  </si>
  <si>
    <t>y</t>
  </si>
  <si>
    <t>v</t>
  </si>
  <si>
    <t>D</t>
  </si>
  <si>
    <t>ň</t>
  </si>
  <si>
    <t>B</t>
  </si>
  <si>
    <t xml:space="preserve">           - ostatné podľa schváleného rozpočtu                               </t>
  </si>
  <si>
    <t>v tom:  - spotreba materiálu a palív</t>
  </si>
  <si>
    <t>x</t>
  </si>
  <si>
    <t xml:space="preserve">á  </t>
  </si>
  <si>
    <t>c</t>
  </si>
  <si>
    <t>I</t>
  </si>
  <si>
    <t xml:space="preserve">Podpisový záznam osoby zodpovednej za vedenie účtovníctva: </t>
  </si>
  <si>
    <t xml:space="preserve">Podpisový záznam osoby  zodpovednej za zostavenie účtovnej závierky:                        </t>
  </si>
  <si>
    <t xml:space="preserve">Podpisový záznam  člena štatutárneho orgánu účtovnej jednotky:                             </t>
  </si>
  <si>
    <t>k    31.12.2008   (v tisícoch Sk 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</si>
</sst>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0"/>
    </font>
    <font>
      <sz val="9"/>
      <name val="Times New Roman CE"/>
      <family val="0"/>
    </font>
    <font>
      <sz val="16"/>
      <name val="Arial CE"/>
      <family val="0"/>
    </font>
    <font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7"/>
      <name val="Arial CE"/>
      <family val="2"/>
    </font>
    <font>
      <sz val="10"/>
      <color indexed="14"/>
      <name val="Arial CE"/>
      <family val="2"/>
    </font>
    <font>
      <sz val="10"/>
      <color indexed="6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7" xfId="0" applyFont="1" applyBorder="1" applyAlignment="1">
      <alignment/>
    </xf>
    <xf numFmtId="0" fontId="1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0" fillId="0" borderId="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quotePrefix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wrapText="1" shrinkToFit="1"/>
    </xf>
    <xf numFmtId="0" fontId="1" fillId="0" borderId="1" xfId="0" applyFont="1" applyBorder="1" applyAlignment="1" quotePrefix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shrinkToFit="1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 horizontal="center"/>
    </xf>
    <xf numFmtId="3" fontId="19" fillId="0" borderId="1" xfId="0" applyNumberFormat="1" applyFont="1" applyBorder="1" applyAlignment="1">
      <alignment/>
    </xf>
    <xf numFmtId="3" fontId="20" fillId="2" borderId="1" xfId="0" applyNumberFormat="1" applyFont="1" applyFill="1" applyBorder="1" applyAlignment="1">
      <alignment wrapText="1"/>
    </xf>
    <xf numFmtId="3" fontId="21" fillId="0" borderId="1" xfId="0" applyNumberFormat="1" applyFont="1" applyBorder="1" applyAlignment="1">
      <alignment wrapText="1"/>
    </xf>
    <xf numFmtId="3" fontId="22" fillId="2" borderId="1" xfId="0" applyNumberFormat="1" applyFont="1" applyFill="1" applyBorder="1" applyAlignment="1">
      <alignment/>
    </xf>
    <xf numFmtId="3" fontId="23" fillId="0" borderId="1" xfId="0" applyNumberFormat="1" applyFont="1" applyBorder="1" applyAlignment="1">
      <alignment/>
    </xf>
    <xf numFmtId="3" fontId="24" fillId="2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25" fillId="0" borderId="1" xfId="0" applyNumberFormat="1" applyFont="1" applyBorder="1" applyAlignment="1">
      <alignment/>
    </xf>
    <xf numFmtId="0" fontId="26" fillId="0" borderId="0" xfId="0" applyFont="1" applyAlignment="1">
      <alignment wrapText="1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 quotePrefix="1">
      <alignment horizontal="right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8" xfId="0" applyFont="1" applyBorder="1" applyAlignment="1">
      <alignment horizontal="left" vertical="top" wrapText="1" indent="1"/>
    </xf>
    <xf numFmtId="0" fontId="11" fillId="0" borderId="7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left" vertical="top" wrapText="1" indent="1"/>
    </xf>
    <xf numFmtId="0" fontId="11" fillId="0" borderId="14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1"/>
    </xf>
    <xf numFmtId="0" fontId="18" fillId="0" borderId="7" xfId="0" applyFont="1" applyBorder="1" applyAlignment="1">
      <alignment horizontal="left" wrapText="1" indent="1"/>
    </xf>
    <xf numFmtId="0" fontId="18" fillId="0" borderId="10" xfId="0" applyFont="1" applyBorder="1" applyAlignment="1">
      <alignment horizontal="left" wrapText="1" indent="1"/>
    </xf>
    <xf numFmtId="0" fontId="18" fillId="0" borderId="14" xfId="0" applyFont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1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showGridLines="0" workbookViewId="0" topLeftCell="A1">
      <selection activeCell="H45" sqref="H45"/>
    </sheetView>
  </sheetViews>
  <sheetFormatPr defaultColWidth="9.00390625" defaultRowHeight="18" customHeight="1"/>
  <cols>
    <col min="1" max="6" width="2.25390625" style="16" customWidth="1"/>
    <col min="7" max="7" width="2.625" style="16" customWidth="1"/>
    <col min="8" max="8" width="2.25390625" style="16" customWidth="1"/>
    <col min="9" max="12" width="2.625" style="16" customWidth="1"/>
    <col min="13" max="13" width="2.375" style="16" customWidth="1"/>
    <col min="14" max="14" width="2.25390625" style="16" customWidth="1"/>
    <col min="15" max="16" width="2.625" style="16" customWidth="1"/>
    <col min="17" max="17" width="2.25390625" style="16" customWidth="1"/>
    <col min="18" max="18" width="2.625" style="16" customWidth="1"/>
    <col min="19" max="19" width="2.25390625" style="16" customWidth="1"/>
    <col min="20" max="21" width="2.625" style="16" customWidth="1"/>
    <col min="22" max="22" width="1.625" style="16" customWidth="1"/>
    <col min="23" max="23" width="2.625" style="16" customWidth="1"/>
    <col min="24" max="24" width="4.75390625" style="16" customWidth="1"/>
    <col min="25" max="25" width="2.00390625" style="16" customWidth="1"/>
    <col min="26" max="26" width="2.625" style="16" customWidth="1"/>
    <col min="27" max="27" width="2.125" style="16" customWidth="1"/>
    <col min="28" max="28" width="2.25390625" style="16" customWidth="1"/>
    <col min="29" max="29" width="2.375" style="16" customWidth="1"/>
    <col min="30" max="30" width="2.125" style="16" customWidth="1"/>
    <col min="31" max="31" width="2.625" style="16" customWidth="1"/>
    <col min="32" max="32" width="2.125" style="16" customWidth="1"/>
    <col min="33" max="16384" width="2.625" style="16" customWidth="1"/>
  </cols>
  <sheetData>
    <row r="1" spans="1:37" ht="12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 t="s">
        <v>100</v>
      </c>
      <c r="M1" s="14"/>
      <c r="N1" s="14"/>
      <c r="O1" s="14"/>
      <c r="P1" s="14"/>
      <c r="Q1" s="14"/>
      <c r="R1" s="14"/>
      <c r="S1" s="15"/>
      <c r="T1" s="15"/>
      <c r="U1" s="15"/>
      <c r="X1" s="66" t="s">
        <v>101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  <c r="AK1" s="17"/>
    </row>
    <row r="2" spans="1:22" s="14" customFormat="1" ht="13.5" customHeight="1">
      <c r="A2" s="95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34" s="14" customFormat="1" ht="12.75" customHeight="1">
      <c r="A3" s="9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"/>
      <c r="AC3" s="91" t="s">
        <v>42</v>
      </c>
      <c r="AD3" s="92"/>
      <c r="AE3" s="92"/>
      <c r="AF3" s="92"/>
      <c r="AG3" s="92"/>
      <c r="AH3" s="93"/>
    </row>
    <row r="4" spans="1:22" s="14" customFormat="1" ht="5.25" customHeight="1">
      <c r="A4" s="9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3" s="14" customFormat="1" ht="5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7:28" ht="21.75" customHeight="1">
      <c r="G6" s="96" t="s">
        <v>66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7:28" ht="49.5" customHeight="1"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9:26" ht="5.25" customHeight="1"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9:26" ht="18" customHeight="1">
      <c r="I9" s="63" t="s">
        <v>137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3:27" ht="15" customHeight="1">
      <c r="M10" s="16" t="s">
        <v>43</v>
      </c>
      <c r="P10" s="16" t="s">
        <v>44</v>
      </c>
      <c r="X10" s="16" t="s">
        <v>43</v>
      </c>
      <c r="AA10" s="16" t="s">
        <v>44</v>
      </c>
    </row>
    <row r="11" spans="8:30" ht="18" customHeight="1">
      <c r="H11" s="16" t="s">
        <v>45</v>
      </c>
      <c r="M11" s="18">
        <v>0</v>
      </c>
      <c r="N11" s="18">
        <v>1</v>
      </c>
      <c r="P11" s="18">
        <v>2</v>
      </c>
      <c r="Q11" s="18">
        <v>0</v>
      </c>
      <c r="R11" s="18">
        <v>0</v>
      </c>
      <c r="S11" s="18">
        <v>8</v>
      </c>
      <c r="V11" s="16" t="s">
        <v>46</v>
      </c>
      <c r="X11" s="18">
        <v>1</v>
      </c>
      <c r="Y11" s="18">
        <v>2</v>
      </c>
      <c r="AA11" s="18">
        <v>2</v>
      </c>
      <c r="AB11" s="18">
        <v>0</v>
      </c>
      <c r="AC11" s="18">
        <v>0</v>
      </c>
      <c r="AD11" s="18">
        <v>8</v>
      </c>
    </row>
    <row r="12" spans="1:31" ht="9" customHeight="1">
      <c r="A12" s="19"/>
      <c r="X12" s="17"/>
      <c r="Y12" s="17"/>
      <c r="Z12" s="17"/>
      <c r="AA12" s="17"/>
      <c r="AB12" s="17"/>
      <c r="AC12" s="17"/>
      <c r="AD12" s="17"/>
      <c r="AE12" s="17"/>
    </row>
    <row r="13" ht="10.5" customHeight="1">
      <c r="A13" s="20"/>
    </row>
    <row r="14" spans="1:31" ht="17.25" customHeight="1">
      <c r="A14" s="21"/>
      <c r="B14" s="21"/>
      <c r="X14" s="16" t="s">
        <v>47</v>
      </c>
      <c r="AE14" s="16" t="s">
        <v>47</v>
      </c>
    </row>
    <row r="15" spans="1:31" ht="18" customHeight="1">
      <c r="A15" s="21"/>
      <c r="B15" s="21"/>
      <c r="W15" s="16" t="s">
        <v>48</v>
      </c>
      <c r="AE15" s="16" t="s">
        <v>48</v>
      </c>
    </row>
    <row r="16" spans="1:33" ht="18" customHeight="1">
      <c r="A16" s="21"/>
      <c r="B16" s="21"/>
      <c r="N16" s="17"/>
      <c r="T16" s="17"/>
      <c r="X16" s="18" t="s">
        <v>130</v>
      </c>
      <c r="Y16" s="16" t="s">
        <v>49</v>
      </c>
      <c r="AB16" s="17"/>
      <c r="AF16" s="18"/>
      <c r="AG16" s="16" t="s">
        <v>50</v>
      </c>
    </row>
    <row r="17" spans="1:36" ht="18" customHeight="1">
      <c r="A17" s="21"/>
      <c r="B17" s="88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S17" s="17"/>
      <c r="T17" s="17"/>
      <c r="X17" s="18"/>
      <c r="Y17" s="16" t="s">
        <v>51</v>
      </c>
      <c r="AB17" s="17"/>
      <c r="AF17" s="18"/>
      <c r="AG17" s="86" t="s">
        <v>52</v>
      </c>
      <c r="AH17" s="87"/>
      <c r="AI17" s="87"/>
      <c r="AJ17" s="87"/>
    </row>
    <row r="18" spans="1:32" ht="18" customHeight="1">
      <c r="A18" s="21"/>
      <c r="B18" s="21"/>
      <c r="N18" s="17"/>
      <c r="R18" s="17"/>
      <c r="S18" s="17"/>
      <c r="T18" s="17"/>
      <c r="X18" s="18"/>
      <c r="Y18" s="16" t="s">
        <v>53</v>
      </c>
      <c r="AB18" s="17"/>
      <c r="AF18" s="22"/>
    </row>
    <row r="20" spans="1:28" ht="18" customHeight="1">
      <c r="A20" s="23" t="s">
        <v>54</v>
      </c>
      <c r="T20" s="16" t="s">
        <v>55</v>
      </c>
      <c r="AB20" s="24" t="s">
        <v>56</v>
      </c>
    </row>
    <row r="21" spans="1:28" ht="18" customHeight="1">
      <c r="A21" s="18">
        <v>1</v>
      </c>
      <c r="B21" s="18">
        <v>7</v>
      </c>
      <c r="C21" s="18">
        <v>3</v>
      </c>
      <c r="D21" s="18">
        <v>3</v>
      </c>
      <c r="E21" s="18">
        <v>3</v>
      </c>
      <c r="F21" s="18">
        <v>7</v>
      </c>
      <c r="G21" s="18">
        <v>6</v>
      </c>
      <c r="H21" s="18">
        <v>8</v>
      </c>
      <c r="AB21" s="25"/>
    </row>
    <row r="22" ht="15" customHeight="1">
      <c r="AB22" s="25"/>
    </row>
    <row r="23" spans="1:14" ht="18" customHeight="1">
      <c r="A23" s="23" t="s">
        <v>60</v>
      </c>
      <c r="F23" s="94" t="s">
        <v>57</v>
      </c>
      <c r="G23" s="94"/>
      <c r="H23" s="94"/>
      <c r="I23" s="94"/>
      <c r="J23" s="94"/>
      <c r="K23" s="94"/>
      <c r="L23" s="94"/>
      <c r="M23" s="94"/>
      <c r="N23" s="94"/>
    </row>
    <row r="24" spans="1:36" ht="18" customHeight="1">
      <c r="A24" s="18" t="s">
        <v>102</v>
      </c>
      <c r="B24" s="18" t="s">
        <v>103</v>
      </c>
      <c r="C24" s="18" t="s">
        <v>104</v>
      </c>
      <c r="D24" s="18" t="s">
        <v>105</v>
      </c>
      <c r="E24" s="18"/>
      <c r="F24" s="18" t="s">
        <v>104</v>
      </c>
      <c r="G24" s="18" t="s">
        <v>106</v>
      </c>
      <c r="H24" s="18" t="s">
        <v>107</v>
      </c>
      <c r="I24" s="18" t="s">
        <v>103</v>
      </c>
      <c r="J24" s="18" t="s">
        <v>105</v>
      </c>
      <c r="K24" s="18" t="s">
        <v>104</v>
      </c>
      <c r="L24" s="18" t="s">
        <v>108</v>
      </c>
      <c r="M24" s="18" t="s">
        <v>109</v>
      </c>
      <c r="N24" s="18" t="s">
        <v>103</v>
      </c>
      <c r="O24" s="18"/>
      <c r="P24" s="18" t="s">
        <v>110</v>
      </c>
      <c r="Q24" s="18" t="s">
        <v>111</v>
      </c>
      <c r="R24" s="18" t="s">
        <v>112</v>
      </c>
      <c r="S24" s="18" t="s">
        <v>113</v>
      </c>
      <c r="T24" s="18" t="s">
        <v>114</v>
      </c>
      <c r="U24" s="18" t="s">
        <v>115</v>
      </c>
      <c r="V24" s="18" t="s">
        <v>116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8" customHeight="1">
      <c r="A25" s="18" t="s">
        <v>117</v>
      </c>
      <c r="B25" s="18" t="s">
        <v>121</v>
      </c>
      <c r="C25" s="18" t="s">
        <v>103</v>
      </c>
      <c r="D25" s="18" t="s">
        <v>124</v>
      </c>
      <c r="E25" s="18" t="s">
        <v>113</v>
      </c>
      <c r="F25" s="18" t="s">
        <v>104</v>
      </c>
      <c r="G25" s="18" t="s">
        <v>118</v>
      </c>
      <c r="H25" s="18" t="s">
        <v>115</v>
      </c>
      <c r="I25" s="18" t="s">
        <v>113</v>
      </c>
      <c r="J25" s="18" t="s">
        <v>112</v>
      </c>
      <c r="K25" s="18"/>
      <c r="L25" s="18" t="s">
        <v>107</v>
      </c>
      <c r="M25" s="18" t="s">
        <v>113</v>
      </c>
      <c r="N25" s="18" t="s">
        <v>119</v>
      </c>
      <c r="O25" s="18" t="s">
        <v>116</v>
      </c>
      <c r="P25" s="18" t="s">
        <v>120</v>
      </c>
      <c r="Q25" s="18" t="s">
        <v>121</v>
      </c>
      <c r="R25" s="18" t="s">
        <v>122</v>
      </c>
      <c r="S25" s="18" t="s">
        <v>115</v>
      </c>
      <c r="T25" s="18" t="s">
        <v>123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ht="18" customHeight="1">
      <c r="A26" s="23" t="s">
        <v>61</v>
      </c>
    </row>
    <row r="27" spans="1:36" ht="18" customHeight="1">
      <c r="A27" s="18" t="s">
        <v>133</v>
      </c>
      <c r="B27" s="18" t="s">
        <v>104</v>
      </c>
      <c r="C27" s="18" t="s">
        <v>131</v>
      </c>
      <c r="D27" s="18"/>
      <c r="E27" s="18" t="s">
        <v>119</v>
      </c>
      <c r="F27" s="18" t="s">
        <v>107</v>
      </c>
      <c r="G27" s="18" t="s">
        <v>106</v>
      </c>
      <c r="H27" s="18" t="s">
        <v>124</v>
      </c>
      <c r="I27" s="18" t="s">
        <v>104</v>
      </c>
      <c r="J27" s="18" t="s">
        <v>122</v>
      </c>
      <c r="K27" s="18" t="s">
        <v>132</v>
      </c>
      <c r="L27" s="18" t="s">
        <v>115</v>
      </c>
      <c r="M27" s="18" t="s">
        <v>106</v>
      </c>
      <c r="N27" s="18"/>
      <c r="O27" s="18" t="s">
        <v>103</v>
      </c>
      <c r="P27" s="18" t="s">
        <v>118</v>
      </c>
      <c r="Q27" s="18" t="s">
        <v>103</v>
      </c>
      <c r="R27" s="18" t="s">
        <v>120</v>
      </c>
      <c r="S27" s="18" t="s">
        <v>111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ht="13.5" customHeight="1">
      <c r="A28" s="23"/>
    </row>
    <row r="29" ht="18" customHeight="1">
      <c r="A29" s="23" t="s">
        <v>62</v>
      </c>
    </row>
    <row r="30" spans="1:36" ht="18" customHeight="1">
      <c r="A30" s="18" t="s">
        <v>125</v>
      </c>
      <c r="B30" s="18" t="s">
        <v>107</v>
      </c>
      <c r="C30" s="18" t="s">
        <v>122</v>
      </c>
      <c r="D30" s="18" t="s">
        <v>113</v>
      </c>
      <c r="E30" s="18" t="s">
        <v>126</v>
      </c>
      <c r="F30" s="18" t="s">
        <v>103</v>
      </c>
      <c r="G30" s="18" t="s">
        <v>124</v>
      </c>
      <c r="H30" s="18" t="s">
        <v>106</v>
      </c>
      <c r="I30" s="18"/>
      <c r="J30" s="18">
        <v>2</v>
      </c>
      <c r="K30" s="18">
        <v>7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8" ht="18" customHeight="1">
      <c r="A32" s="16" t="s">
        <v>0</v>
      </c>
      <c r="H32" s="16" t="s">
        <v>58</v>
      </c>
    </row>
    <row r="33" spans="1:36" ht="18" customHeight="1">
      <c r="A33" s="18">
        <v>8</v>
      </c>
      <c r="B33" s="18">
        <v>2</v>
      </c>
      <c r="C33" s="18">
        <v>1</v>
      </c>
      <c r="D33" s="18"/>
      <c r="E33" s="18">
        <v>0</v>
      </c>
      <c r="F33" s="18">
        <v>1</v>
      </c>
      <c r="H33" s="18" t="s">
        <v>127</v>
      </c>
      <c r="I33" s="18" t="s">
        <v>107</v>
      </c>
      <c r="J33" s="18" t="s">
        <v>111</v>
      </c>
      <c r="K33" s="18" t="s">
        <v>114</v>
      </c>
      <c r="L33" s="18" t="s">
        <v>122</v>
      </c>
      <c r="M33" s="18" t="s">
        <v>118</v>
      </c>
      <c r="N33" s="18" t="s">
        <v>121</v>
      </c>
      <c r="O33" s="18" t="s">
        <v>111</v>
      </c>
      <c r="P33" s="18" t="s">
        <v>124</v>
      </c>
      <c r="Q33" s="18" t="s">
        <v>111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20" ht="18" customHeight="1">
      <c r="A34" s="16" t="s">
        <v>59</v>
      </c>
      <c r="I34" s="16" t="s">
        <v>1</v>
      </c>
      <c r="T34" s="16" t="s">
        <v>2</v>
      </c>
    </row>
    <row r="35" spans="1:29" ht="18" customHeight="1">
      <c r="A35" s="18">
        <v>0</v>
      </c>
      <c r="B35" s="18">
        <v>2</v>
      </c>
      <c r="C35" s="18"/>
      <c r="D35" s="18"/>
      <c r="E35" s="18"/>
      <c r="F35" s="18"/>
      <c r="G35" s="18"/>
      <c r="I35" s="18">
        <v>4</v>
      </c>
      <c r="J35" s="18">
        <v>8</v>
      </c>
      <c r="K35" s="18">
        <v>2</v>
      </c>
      <c r="L35" s="18">
        <v>7</v>
      </c>
      <c r="M35" s="18">
        <v>1</v>
      </c>
      <c r="N35" s="18">
        <v>3</v>
      </c>
      <c r="O35" s="18">
        <v>4</v>
      </c>
      <c r="P35" s="18">
        <v>8</v>
      </c>
      <c r="Q35" s="18"/>
      <c r="R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ht="18" customHeight="1">
      <c r="A36" s="16" t="s">
        <v>97</v>
      </c>
    </row>
    <row r="37" spans="1:30" ht="18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ht="4.5" customHeight="1"/>
    <row r="39" spans="1:36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34.5" customHeight="1">
      <c r="A40" s="69" t="s">
        <v>67</v>
      </c>
      <c r="B40" s="70"/>
      <c r="C40" s="70"/>
      <c r="D40" s="70"/>
      <c r="E40" s="70"/>
      <c r="F40" s="70"/>
      <c r="G40" s="70"/>
      <c r="H40" s="70"/>
      <c r="I40" s="71"/>
      <c r="J40" s="75" t="s">
        <v>134</v>
      </c>
      <c r="K40" s="81"/>
      <c r="L40" s="81"/>
      <c r="M40" s="81"/>
      <c r="N40" s="81"/>
      <c r="O40" s="81"/>
      <c r="P40" s="81"/>
      <c r="Q40" s="81"/>
      <c r="R40" s="82"/>
      <c r="S40" s="75" t="s">
        <v>135</v>
      </c>
      <c r="T40" s="76"/>
      <c r="U40" s="76"/>
      <c r="V40" s="76"/>
      <c r="W40" s="76"/>
      <c r="X40" s="76"/>
      <c r="Y40" s="76"/>
      <c r="Z40" s="76"/>
      <c r="AA40" s="77"/>
      <c r="AB40" s="75" t="s">
        <v>136</v>
      </c>
      <c r="AC40" s="76"/>
      <c r="AD40" s="76"/>
      <c r="AE40" s="76"/>
      <c r="AF40" s="76"/>
      <c r="AG40" s="76"/>
      <c r="AH40" s="76"/>
      <c r="AI40" s="76"/>
      <c r="AJ40" s="77"/>
    </row>
    <row r="41" spans="1:36" ht="31.5" customHeight="1">
      <c r="A41" s="72" t="s">
        <v>68</v>
      </c>
      <c r="B41" s="73"/>
      <c r="C41" s="73"/>
      <c r="D41" s="73"/>
      <c r="E41" s="73"/>
      <c r="F41" s="73"/>
      <c r="G41" s="73"/>
      <c r="H41" s="73"/>
      <c r="I41" s="74"/>
      <c r="J41" s="83"/>
      <c r="K41" s="84"/>
      <c r="L41" s="84"/>
      <c r="M41" s="84"/>
      <c r="N41" s="84"/>
      <c r="O41" s="84"/>
      <c r="P41" s="84"/>
      <c r="Q41" s="84"/>
      <c r="R41" s="85"/>
      <c r="S41" s="78"/>
      <c r="T41" s="79"/>
      <c r="U41" s="79"/>
      <c r="V41" s="79"/>
      <c r="W41" s="79"/>
      <c r="X41" s="79"/>
      <c r="Y41" s="79"/>
      <c r="Z41" s="79"/>
      <c r="AA41" s="80"/>
      <c r="AB41" s="78"/>
      <c r="AC41" s="79"/>
      <c r="AD41" s="79"/>
      <c r="AE41" s="79"/>
      <c r="AF41" s="79"/>
      <c r="AG41" s="79"/>
      <c r="AH41" s="79"/>
      <c r="AI41" s="79"/>
      <c r="AJ41" s="80"/>
    </row>
    <row r="42" ht="9.75" customHeight="1"/>
    <row r="43" spans="1:10" ht="18" customHeight="1">
      <c r="A43" s="16" t="s">
        <v>87</v>
      </c>
      <c r="J43" s="26"/>
    </row>
  </sheetData>
  <mergeCells count="17">
    <mergeCell ref="X1:AJ1"/>
    <mergeCell ref="A2:V2"/>
    <mergeCell ref="A3:T3"/>
    <mergeCell ref="AC3:AH3"/>
    <mergeCell ref="A4:V4"/>
    <mergeCell ref="A5:W5"/>
    <mergeCell ref="G6:AB7"/>
    <mergeCell ref="I8:Z8"/>
    <mergeCell ref="I9:Z9"/>
    <mergeCell ref="B17:O17"/>
    <mergeCell ref="AG17:AJ17"/>
    <mergeCell ref="F23:N23"/>
    <mergeCell ref="A40:I40"/>
    <mergeCell ref="J40:R41"/>
    <mergeCell ref="S40:AA41"/>
    <mergeCell ref="AB40:AJ41"/>
    <mergeCell ref="A41:I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B24" sqref="B24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15.00390625" style="49" customWidth="1"/>
    <col min="4" max="4" width="15.375" style="49" customWidth="1"/>
    <col min="5" max="5" width="15.75390625" style="49" customWidth="1"/>
    <col min="7" max="7" width="13.875" style="0" bestFit="1" customWidth="1"/>
  </cols>
  <sheetData>
    <row r="2" spans="1:5" ht="12.75">
      <c r="A2" s="2"/>
      <c r="B2" s="2"/>
      <c r="C2" s="44"/>
      <c r="D2" s="44"/>
      <c r="E2" s="44"/>
    </row>
    <row r="3" spans="1:5" s="3" customFormat="1" ht="13.5" customHeight="1">
      <c r="A3" s="6" t="s">
        <v>3</v>
      </c>
      <c r="B3" s="6" t="s">
        <v>4</v>
      </c>
      <c r="C3" s="45" t="s">
        <v>63</v>
      </c>
      <c r="D3" s="45" t="s">
        <v>64</v>
      </c>
      <c r="E3" s="45" t="s">
        <v>36</v>
      </c>
    </row>
    <row r="4" spans="1:5" s="3" customFormat="1" ht="13.5" customHeight="1">
      <c r="A4" s="4" t="s">
        <v>6</v>
      </c>
      <c r="B4" s="7"/>
      <c r="C4" s="61" t="s">
        <v>7</v>
      </c>
      <c r="D4" s="46" t="s">
        <v>34</v>
      </c>
      <c r="E4" s="50" t="s">
        <v>37</v>
      </c>
    </row>
    <row r="5" spans="1:5" s="3" customFormat="1" ht="13.5" customHeight="1">
      <c r="A5" s="4"/>
      <c r="B5" s="8"/>
      <c r="C5" s="61"/>
      <c r="D5" s="47" t="s">
        <v>35</v>
      </c>
      <c r="E5" s="50" t="s">
        <v>38</v>
      </c>
    </row>
    <row r="6" spans="1:5" s="39" customFormat="1" ht="25.5">
      <c r="A6" s="37" t="s">
        <v>8</v>
      </c>
      <c r="B6" s="38" t="s">
        <v>88</v>
      </c>
      <c r="C6" s="42">
        <f>SUM(C7:C17)</f>
        <v>43729</v>
      </c>
      <c r="D6" s="42">
        <f>SUM(D7:D17)</f>
        <v>32119</v>
      </c>
      <c r="E6" s="52">
        <f>SUM(E7:E17)</f>
        <v>33877</v>
      </c>
    </row>
    <row r="7" spans="1:5" ht="18" customHeight="1">
      <c r="A7" s="9" t="s">
        <v>9</v>
      </c>
      <c r="B7" s="1" t="s">
        <v>129</v>
      </c>
      <c r="C7" s="5">
        <v>5302</v>
      </c>
      <c r="D7" s="5">
        <f>2079+2108</f>
        <v>4187</v>
      </c>
      <c r="E7" s="5">
        <v>3956</v>
      </c>
    </row>
    <row r="8" spans="1:5" ht="18" customHeight="1">
      <c r="A8" s="9" t="s">
        <v>10</v>
      </c>
      <c r="B8" s="1" t="s">
        <v>11</v>
      </c>
      <c r="C8" s="5">
        <v>15</v>
      </c>
      <c r="D8" s="5">
        <v>3</v>
      </c>
      <c r="E8" s="5">
        <v>1</v>
      </c>
    </row>
    <row r="9" spans="1:5" ht="18" customHeight="1">
      <c r="A9" s="9" t="s">
        <v>12</v>
      </c>
      <c r="B9" s="1" t="s">
        <v>13</v>
      </c>
      <c r="C9" s="5">
        <v>3210</v>
      </c>
      <c r="D9" s="5">
        <f>644+1490</f>
        <v>2134</v>
      </c>
      <c r="E9" s="5">
        <v>2470</v>
      </c>
    </row>
    <row r="10" spans="1:5" ht="18" customHeight="1">
      <c r="A10" s="9" t="s">
        <v>14</v>
      </c>
      <c r="B10" s="1" t="s">
        <v>15</v>
      </c>
      <c r="C10" s="5">
        <v>1400</v>
      </c>
      <c r="D10" s="5">
        <v>641</v>
      </c>
      <c r="E10" s="5">
        <v>1037</v>
      </c>
    </row>
    <row r="11" spans="1:5" ht="18" customHeight="1">
      <c r="A11" s="9" t="s">
        <v>16</v>
      </c>
      <c r="B11" s="1" t="s">
        <v>17</v>
      </c>
      <c r="C11" s="5">
        <v>700</v>
      </c>
      <c r="D11" s="5">
        <v>577</v>
      </c>
      <c r="E11" s="5">
        <v>561</v>
      </c>
    </row>
    <row r="12" spans="1:5" ht="18" customHeight="1">
      <c r="A12" s="9" t="s">
        <v>18</v>
      </c>
      <c r="B12" s="1" t="s">
        <v>19</v>
      </c>
      <c r="C12" s="5">
        <v>3800</v>
      </c>
      <c r="D12" s="5">
        <v>2182</v>
      </c>
      <c r="E12" s="5">
        <v>3024</v>
      </c>
    </row>
    <row r="13" spans="1:5" ht="18" customHeight="1">
      <c r="A13" s="9" t="s">
        <v>20</v>
      </c>
      <c r="B13" s="1" t="s">
        <v>21</v>
      </c>
      <c r="C13" s="5">
        <v>20660</v>
      </c>
      <c r="D13" s="5">
        <v>16843</v>
      </c>
      <c r="E13" s="5">
        <v>18082</v>
      </c>
    </row>
    <row r="14" spans="1:5" ht="18" customHeight="1">
      <c r="A14" s="9" t="s">
        <v>22</v>
      </c>
      <c r="B14" s="1" t="s">
        <v>25</v>
      </c>
      <c r="C14" s="5">
        <v>50</v>
      </c>
      <c r="D14" s="5">
        <v>0</v>
      </c>
      <c r="E14" s="5">
        <v>0</v>
      </c>
    </row>
    <row r="15" spans="1:5" ht="18" customHeight="1">
      <c r="A15" s="9" t="s">
        <v>23</v>
      </c>
      <c r="B15" s="1" t="s">
        <v>26</v>
      </c>
      <c r="C15" s="5">
        <v>1000</v>
      </c>
      <c r="D15" s="5">
        <v>690</v>
      </c>
      <c r="E15" s="5">
        <v>1202</v>
      </c>
    </row>
    <row r="16" spans="1:5" ht="18" customHeight="1">
      <c r="A16" s="9" t="s">
        <v>24</v>
      </c>
      <c r="B16" s="1" t="s">
        <v>27</v>
      </c>
      <c r="C16" s="5">
        <v>10</v>
      </c>
      <c r="D16" s="5">
        <v>3</v>
      </c>
      <c r="E16" s="5">
        <v>5</v>
      </c>
    </row>
    <row r="17" spans="1:5" s="11" customFormat="1" ht="25.5">
      <c r="A17" s="10">
        <v>12</v>
      </c>
      <c r="B17" s="12" t="s">
        <v>128</v>
      </c>
      <c r="C17" s="48">
        <v>7582</v>
      </c>
      <c r="D17" s="48">
        <v>4859</v>
      </c>
      <c r="E17" s="53">
        <f>4730-1191</f>
        <v>3539</v>
      </c>
    </row>
    <row r="18" spans="1:5" s="34" customFormat="1" ht="18" customHeight="1">
      <c r="A18" s="32">
        <v>13</v>
      </c>
      <c r="B18" s="33" t="s">
        <v>89</v>
      </c>
      <c r="C18" s="41">
        <f>SUM(C19:C22)</f>
        <v>94171</v>
      </c>
      <c r="D18" s="41">
        <f>SUM(D19:D22)</f>
        <v>87241</v>
      </c>
      <c r="E18" s="54">
        <f>SUM(E19:E22)</f>
        <v>73393</v>
      </c>
    </row>
    <row r="19" spans="1:5" ht="18" customHeight="1">
      <c r="A19" s="9">
        <v>14</v>
      </c>
      <c r="B19" s="1" t="s">
        <v>95</v>
      </c>
      <c r="C19" s="5">
        <v>59590</v>
      </c>
      <c r="D19" s="5">
        <v>56156</v>
      </c>
      <c r="E19" s="5">
        <v>47364</v>
      </c>
    </row>
    <row r="20" spans="1:5" ht="18" customHeight="1">
      <c r="A20" s="9">
        <v>15</v>
      </c>
      <c r="B20" t="s">
        <v>69</v>
      </c>
      <c r="C20" s="5">
        <v>13009</v>
      </c>
      <c r="D20" s="5">
        <v>11945</v>
      </c>
      <c r="E20" s="5">
        <v>11283</v>
      </c>
    </row>
    <row r="21" spans="1:5" ht="18" customHeight="1">
      <c r="A21" s="9">
        <v>16</v>
      </c>
      <c r="B21" s="1" t="s">
        <v>98</v>
      </c>
      <c r="C21" s="5">
        <v>20412</v>
      </c>
      <c r="D21" s="5">
        <v>17995</v>
      </c>
      <c r="E21" s="5">
        <f>13738-125</f>
        <v>13613</v>
      </c>
    </row>
    <row r="22" spans="1:5" ht="18" customHeight="1">
      <c r="A22" s="9">
        <v>17</v>
      </c>
      <c r="B22" s="1" t="s">
        <v>70</v>
      </c>
      <c r="C22" s="5">
        <v>1160</v>
      </c>
      <c r="D22" s="5">
        <v>1145</v>
      </c>
      <c r="E22" s="5">
        <v>1133</v>
      </c>
    </row>
    <row r="23" spans="1:5" s="34" customFormat="1" ht="18" customHeight="1">
      <c r="A23" s="35">
        <v>18</v>
      </c>
      <c r="B23" s="33" t="s">
        <v>99</v>
      </c>
      <c r="C23" s="41">
        <f>SUM(C24:C32)</f>
        <v>8360</v>
      </c>
      <c r="D23" s="41">
        <f>SUM(D24:D32)</f>
        <v>4743</v>
      </c>
      <c r="E23" s="41">
        <f>SUM(E24:E32)</f>
        <v>6448</v>
      </c>
    </row>
    <row r="24" spans="1:5" ht="18" customHeight="1">
      <c r="A24" s="9">
        <v>19</v>
      </c>
      <c r="B24" s="1" t="s">
        <v>71</v>
      </c>
      <c r="C24" s="5">
        <v>1200</v>
      </c>
      <c r="D24" s="5">
        <v>548</v>
      </c>
      <c r="E24" s="51">
        <v>681</v>
      </c>
    </row>
    <row r="25" spans="1:5" ht="18" customHeight="1" hidden="1">
      <c r="A25" s="9" t="s">
        <v>28</v>
      </c>
      <c r="B25" s="1"/>
      <c r="C25" s="5"/>
      <c r="D25" s="5"/>
      <c r="E25" s="5"/>
    </row>
    <row r="26" spans="1:5" ht="18" customHeight="1">
      <c r="A26" s="9">
        <v>20</v>
      </c>
      <c r="B26" s="1" t="s">
        <v>72</v>
      </c>
      <c r="C26" s="5">
        <v>1950</v>
      </c>
      <c r="D26" s="5">
        <v>1710</v>
      </c>
      <c r="E26" s="55">
        <v>2952</v>
      </c>
    </row>
    <row r="27" spans="1:5" ht="18" customHeight="1">
      <c r="A27" s="9">
        <v>21</v>
      </c>
      <c r="B27" s="1" t="s">
        <v>33</v>
      </c>
      <c r="C27" s="5">
        <v>2250</v>
      </c>
      <c r="D27" s="5">
        <v>365</v>
      </c>
      <c r="E27" s="55">
        <v>326</v>
      </c>
    </row>
    <row r="28" spans="1:5" ht="18" customHeight="1">
      <c r="A28" s="9">
        <v>22</v>
      </c>
      <c r="B28" s="1" t="s">
        <v>73</v>
      </c>
      <c r="C28" s="5">
        <v>157</v>
      </c>
      <c r="D28" s="5">
        <v>125</v>
      </c>
      <c r="E28" s="55">
        <v>125</v>
      </c>
    </row>
    <row r="29" spans="1:5" ht="18" customHeight="1">
      <c r="A29" s="9">
        <v>23</v>
      </c>
      <c r="B29" s="1" t="s">
        <v>74</v>
      </c>
      <c r="C29" s="5">
        <v>1700</v>
      </c>
      <c r="D29" s="5">
        <v>1254</v>
      </c>
      <c r="E29" s="51">
        <v>1191</v>
      </c>
    </row>
    <row r="30" spans="1:5" ht="18" customHeight="1">
      <c r="A30" s="9">
        <v>24</v>
      </c>
      <c r="B30" s="1" t="s">
        <v>75</v>
      </c>
      <c r="C30" s="5">
        <v>1003</v>
      </c>
      <c r="D30" s="5">
        <v>720</v>
      </c>
      <c r="E30" s="55">
        <v>684</v>
      </c>
    </row>
    <row r="31" spans="1:5" ht="18" customHeight="1">
      <c r="A31" s="9">
        <v>25</v>
      </c>
      <c r="B31" s="1" t="s">
        <v>76</v>
      </c>
      <c r="C31" s="5">
        <v>0</v>
      </c>
      <c r="D31" s="5">
        <v>0</v>
      </c>
      <c r="E31" s="5">
        <v>0</v>
      </c>
    </row>
    <row r="32" spans="1:5" ht="18" customHeight="1">
      <c r="A32" s="9">
        <v>26</v>
      </c>
      <c r="B32" s="1" t="s">
        <v>77</v>
      </c>
      <c r="C32" s="5">
        <v>100</v>
      </c>
      <c r="D32" s="5">
        <v>21</v>
      </c>
      <c r="E32" s="55">
        <v>489</v>
      </c>
    </row>
    <row r="33" spans="1:5" s="34" customFormat="1" ht="18" customHeight="1">
      <c r="A33" s="35">
        <v>27</v>
      </c>
      <c r="B33" s="33" t="s">
        <v>78</v>
      </c>
      <c r="C33" s="41">
        <v>1705</v>
      </c>
      <c r="D33" s="41">
        <v>223</v>
      </c>
      <c r="E33" s="56">
        <v>443</v>
      </c>
    </row>
    <row r="34" spans="1:5" s="34" customFormat="1" ht="15.75" customHeight="1">
      <c r="A34" s="35">
        <v>28</v>
      </c>
      <c r="B34" s="33" t="s">
        <v>90</v>
      </c>
      <c r="C34" s="41">
        <f>SUM(C35:C37)</f>
        <v>1160</v>
      </c>
      <c r="D34" s="41">
        <f>SUM(D35:D37)</f>
        <v>763</v>
      </c>
      <c r="E34" s="56">
        <f>SUM(E35:E37)</f>
        <v>730</v>
      </c>
    </row>
    <row r="35" spans="1:5" ht="18" customHeight="1">
      <c r="A35" s="9">
        <v>29</v>
      </c>
      <c r="B35" s="1" t="s">
        <v>39</v>
      </c>
      <c r="C35" s="5">
        <v>0</v>
      </c>
      <c r="D35" s="5">
        <v>0</v>
      </c>
      <c r="E35" s="5">
        <v>0</v>
      </c>
    </row>
    <row r="36" spans="1:5" ht="18" customHeight="1">
      <c r="A36" s="9">
        <v>30</v>
      </c>
      <c r="B36" s="1" t="s">
        <v>40</v>
      </c>
      <c r="C36" s="5">
        <v>10</v>
      </c>
      <c r="D36" s="5">
        <v>0</v>
      </c>
      <c r="E36" s="5">
        <v>0</v>
      </c>
    </row>
    <row r="37" spans="1:5" ht="18" customHeight="1">
      <c r="A37" s="9">
        <v>31</v>
      </c>
      <c r="B37" s="1" t="s">
        <v>79</v>
      </c>
      <c r="C37" s="5">
        <v>1150</v>
      </c>
      <c r="D37" s="5">
        <v>763</v>
      </c>
      <c r="E37" s="57">
        <v>730</v>
      </c>
    </row>
    <row r="38" spans="1:5" s="34" customFormat="1" ht="18" customHeight="1">
      <c r="A38" s="35">
        <v>32</v>
      </c>
      <c r="B38" s="33" t="s">
        <v>91</v>
      </c>
      <c r="C38" s="41">
        <f>SUM(C39:C40)</f>
        <v>3900</v>
      </c>
      <c r="D38" s="41">
        <f>SUM(D39:D40)</f>
        <v>1026</v>
      </c>
      <c r="E38" s="41">
        <f>SUM(E39:E40)</f>
        <v>1204</v>
      </c>
    </row>
    <row r="39" spans="1:5" ht="18" customHeight="1">
      <c r="A39" s="9">
        <v>33</v>
      </c>
      <c r="B39" s="1" t="s">
        <v>80</v>
      </c>
      <c r="C39" s="5">
        <v>0</v>
      </c>
      <c r="D39" s="5">
        <v>0</v>
      </c>
      <c r="E39" s="5">
        <v>0</v>
      </c>
    </row>
    <row r="40" spans="1:5" ht="18" customHeight="1">
      <c r="A40" s="9">
        <v>34</v>
      </c>
      <c r="B40" s="1" t="s">
        <v>96</v>
      </c>
      <c r="C40" s="5">
        <v>3900</v>
      </c>
      <c r="D40" s="5">
        <v>1026</v>
      </c>
      <c r="E40" s="5">
        <v>1204</v>
      </c>
    </row>
    <row r="41" spans="1:5" s="34" customFormat="1" ht="27.75" customHeight="1">
      <c r="A41" s="35">
        <v>35</v>
      </c>
      <c r="B41" s="36" t="s">
        <v>92</v>
      </c>
      <c r="C41" s="41">
        <f>C6+C18+C23+C33+C34+C38</f>
        <v>153025</v>
      </c>
      <c r="D41" s="41">
        <f>D6+D18+D23+D33+D34+D38</f>
        <v>126115</v>
      </c>
      <c r="E41" s="41">
        <f>E6+E18+E23+E33+E34+E38</f>
        <v>116095</v>
      </c>
    </row>
    <row r="42" spans="1:5" ht="25.5" customHeight="1" hidden="1">
      <c r="A42" s="9" t="s">
        <v>29</v>
      </c>
      <c r="B42" s="1" t="s">
        <v>30</v>
      </c>
      <c r="C42" s="5"/>
      <c r="D42" s="5"/>
      <c r="E42" s="5"/>
    </row>
    <row r="43" spans="1:8" ht="25.5" customHeight="1">
      <c r="A43" s="28"/>
      <c r="B43" s="29"/>
      <c r="C43" s="30"/>
      <c r="D43" s="30"/>
      <c r="E43" s="30"/>
      <c r="G43" s="31"/>
      <c r="H43" s="31"/>
    </row>
    <row r="44" spans="7:8" ht="12.75">
      <c r="G44" s="31"/>
      <c r="H44" s="31"/>
    </row>
    <row r="45" spans="7:8" ht="12.75">
      <c r="G45" s="31"/>
      <c r="H45" s="31"/>
    </row>
    <row r="46" spans="7:8" ht="12.75">
      <c r="G46" s="31"/>
      <c r="H46" s="31"/>
    </row>
    <row r="47" spans="7:8" ht="12.75">
      <c r="G47" s="31"/>
      <c r="H47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14.00390625" style="49" customWidth="1"/>
    <col min="4" max="4" width="15.00390625" style="49" customWidth="1"/>
    <col min="5" max="5" width="16.375" style="49" customWidth="1"/>
  </cols>
  <sheetData>
    <row r="2" spans="1:5" ht="12.75">
      <c r="A2" s="2"/>
      <c r="B2" s="2"/>
      <c r="C2" s="44"/>
      <c r="D2" s="44"/>
      <c r="E2" s="44"/>
    </row>
    <row r="3" spans="1:5" ht="13.5" customHeight="1">
      <c r="A3" s="27" t="s">
        <v>3</v>
      </c>
      <c r="B3" s="6" t="s">
        <v>4</v>
      </c>
      <c r="C3" s="62" t="s">
        <v>5</v>
      </c>
      <c r="D3" s="45" t="s">
        <v>64</v>
      </c>
      <c r="E3" s="58" t="s">
        <v>36</v>
      </c>
    </row>
    <row r="4" spans="1:5" ht="13.5" customHeight="1">
      <c r="A4" s="4" t="s">
        <v>6</v>
      </c>
      <c r="B4" s="7"/>
      <c r="C4" s="61" t="s">
        <v>7</v>
      </c>
      <c r="D4" s="46" t="s">
        <v>34</v>
      </c>
      <c r="E4" s="50" t="s">
        <v>65</v>
      </c>
    </row>
    <row r="5" spans="1:5" ht="13.5" customHeight="1">
      <c r="A5" s="4"/>
      <c r="B5" s="8"/>
      <c r="C5" s="61"/>
      <c r="D5" s="47" t="s">
        <v>35</v>
      </c>
      <c r="E5" s="50" t="s">
        <v>35</v>
      </c>
    </row>
    <row r="6" spans="1:5" s="34" customFormat="1" ht="18" customHeight="1">
      <c r="A6" s="32">
        <v>36</v>
      </c>
      <c r="B6" s="40" t="s">
        <v>93</v>
      </c>
      <c r="C6" s="41">
        <f>SUM(C7:C17)</f>
        <v>11450</v>
      </c>
      <c r="D6" s="41">
        <f>SUM(D7:D17)</f>
        <v>2738</v>
      </c>
      <c r="E6" s="41">
        <f>SUM(E7:E17)</f>
        <v>5381</v>
      </c>
    </row>
    <row r="7" spans="1:5" ht="18" customHeight="1">
      <c r="A7" s="9">
        <v>37</v>
      </c>
      <c r="B7" s="1" t="s">
        <v>81</v>
      </c>
      <c r="C7" s="64">
        <v>2000</v>
      </c>
      <c r="D7" s="5">
        <v>1477</v>
      </c>
      <c r="E7" s="57">
        <v>1073</v>
      </c>
    </row>
    <row r="8" spans="1:7" s="11" customFormat="1" ht="19.5" customHeight="1">
      <c r="A8" s="10">
        <v>38</v>
      </c>
      <c r="B8" s="12" t="s">
        <v>82</v>
      </c>
      <c r="C8" s="65">
        <v>800</v>
      </c>
      <c r="D8" s="48">
        <v>156</v>
      </c>
      <c r="E8" s="48">
        <v>0</v>
      </c>
      <c r="G8" s="60"/>
    </row>
    <row r="9" spans="1:5" ht="18" customHeight="1" hidden="1">
      <c r="A9" s="9">
        <v>29</v>
      </c>
      <c r="B9" s="1" t="s">
        <v>41</v>
      </c>
      <c r="C9" s="64"/>
      <c r="D9" s="5"/>
      <c r="E9" s="5"/>
    </row>
    <row r="10" spans="1:5" ht="17.25" customHeight="1" hidden="1">
      <c r="A10" s="9">
        <v>30</v>
      </c>
      <c r="B10" s="1"/>
      <c r="C10" s="64"/>
      <c r="D10" s="5"/>
      <c r="E10" s="5"/>
    </row>
    <row r="11" spans="1:5" ht="18" customHeight="1" hidden="1">
      <c r="A11" s="9">
        <v>31</v>
      </c>
      <c r="B11" s="1"/>
      <c r="C11" s="64"/>
      <c r="D11" s="5"/>
      <c r="E11" s="5"/>
    </row>
    <row r="12" spans="1:5" ht="18" customHeight="1" hidden="1">
      <c r="A12" s="9">
        <v>32</v>
      </c>
      <c r="B12" s="1"/>
      <c r="C12" s="64"/>
      <c r="D12" s="5"/>
      <c r="E12" s="5"/>
    </row>
    <row r="13" spans="1:5" ht="18" customHeight="1" hidden="1">
      <c r="A13" s="9">
        <v>33</v>
      </c>
      <c r="B13" s="1"/>
      <c r="C13" s="64"/>
      <c r="D13" s="5"/>
      <c r="E13" s="5"/>
    </row>
    <row r="14" spans="1:5" ht="18" customHeight="1">
      <c r="A14" s="9">
        <v>39</v>
      </c>
      <c r="B14" s="1" t="s">
        <v>83</v>
      </c>
      <c r="C14" s="64">
        <v>300</v>
      </c>
      <c r="D14" s="5">
        <v>0</v>
      </c>
      <c r="E14" s="5">
        <v>0</v>
      </c>
    </row>
    <row r="15" spans="1:5" ht="18" customHeight="1">
      <c r="A15" s="9">
        <v>40</v>
      </c>
      <c r="B15" s="1" t="s">
        <v>84</v>
      </c>
      <c r="C15" s="64">
        <v>500</v>
      </c>
      <c r="D15" s="5">
        <v>93</v>
      </c>
      <c r="E15" s="59">
        <v>548</v>
      </c>
    </row>
    <row r="16" spans="1:5" ht="18" customHeight="1">
      <c r="A16" s="9">
        <v>41</v>
      </c>
      <c r="B16" s="1" t="s">
        <v>85</v>
      </c>
      <c r="C16" s="64">
        <v>6850</v>
      </c>
      <c r="D16" s="5">
        <v>37</v>
      </c>
      <c r="E16" s="59">
        <v>2996</v>
      </c>
    </row>
    <row r="17" spans="1:5" ht="18" customHeight="1">
      <c r="A17" s="9">
        <v>42</v>
      </c>
      <c r="B17" s="1" t="s">
        <v>86</v>
      </c>
      <c r="C17" s="64">
        <v>1000</v>
      </c>
      <c r="D17" s="5">
        <v>975</v>
      </c>
      <c r="E17" s="59">
        <v>764</v>
      </c>
    </row>
    <row r="18" spans="1:5" s="39" customFormat="1" ht="27" customHeight="1">
      <c r="A18" s="37">
        <v>43</v>
      </c>
      <c r="B18" s="36" t="s">
        <v>94</v>
      </c>
      <c r="C18" s="42">
        <f>'čerpanie str.1 v tis.'!C41+'čerpanie str.2 v tis.'!C6</f>
        <v>164475</v>
      </c>
      <c r="D18" s="42">
        <f>'čerpanie str.1 v tis.'!D41+'čerpanie str.2 v tis.'!D6</f>
        <v>128853</v>
      </c>
      <c r="E18" s="42">
        <f>'čerpanie str.1 v tis.'!E41+'čerpanie str.2 v tis.'!E6</f>
        <v>121476</v>
      </c>
    </row>
    <row r="19" spans="1:5" ht="18" customHeight="1" hidden="1">
      <c r="A19" s="9">
        <v>37</v>
      </c>
      <c r="B19" s="1" t="s">
        <v>31</v>
      </c>
      <c r="C19" s="5"/>
      <c r="D19" s="5"/>
      <c r="E19" s="5"/>
    </row>
    <row r="20" spans="1:5" ht="18" customHeight="1" hidden="1">
      <c r="A20" s="9">
        <v>38</v>
      </c>
      <c r="B20" s="1" t="s">
        <v>32</v>
      </c>
      <c r="C20" s="5"/>
      <c r="D20" s="5"/>
      <c r="E20" s="5"/>
    </row>
    <row r="21" spans="1:5" ht="18" customHeight="1" hidden="1">
      <c r="A21" s="9">
        <v>40</v>
      </c>
      <c r="B21" s="1"/>
      <c r="C21" s="5"/>
      <c r="D21" s="5"/>
      <c r="E21" s="5"/>
    </row>
    <row r="22" spans="1:5" ht="18" customHeight="1" hidden="1">
      <c r="A22" s="9">
        <v>41</v>
      </c>
      <c r="B22" s="1"/>
      <c r="C22" s="5"/>
      <c r="D22" s="5"/>
      <c r="E22" s="5"/>
    </row>
    <row r="23" spans="1:5" ht="18" customHeight="1" hidden="1">
      <c r="A23" s="9">
        <v>42</v>
      </c>
      <c r="B23" s="1"/>
      <c r="C23" s="5"/>
      <c r="D23" s="5"/>
      <c r="E23" s="5"/>
    </row>
    <row r="24" spans="1:5" ht="18" customHeight="1" hidden="1">
      <c r="A24" s="9">
        <v>43</v>
      </c>
      <c r="B24" s="1"/>
      <c r="C24" s="5"/>
      <c r="D24" s="5"/>
      <c r="E24" s="5"/>
    </row>
    <row r="25" spans="1:5" ht="18" customHeight="1" hidden="1">
      <c r="A25" s="9">
        <v>44</v>
      </c>
      <c r="B25" s="1"/>
      <c r="C25" s="5"/>
      <c r="D25" s="5"/>
      <c r="E25" s="5"/>
    </row>
    <row r="26" spans="1:5" ht="18" customHeight="1" hidden="1">
      <c r="A26" s="9">
        <v>45</v>
      </c>
      <c r="B26" s="1"/>
      <c r="C26" s="5"/>
      <c r="D26" s="5"/>
      <c r="E26" s="5"/>
    </row>
    <row r="27" spans="1:5" ht="18" customHeight="1" hidden="1">
      <c r="A27" s="9">
        <v>46</v>
      </c>
      <c r="B27" s="1"/>
      <c r="C27" s="5"/>
      <c r="D27" s="5"/>
      <c r="E27" s="5"/>
    </row>
    <row r="28" spans="1:5" ht="18" customHeight="1" hidden="1">
      <c r="A28" s="9">
        <v>47</v>
      </c>
      <c r="B28" s="1"/>
      <c r="C28" s="5"/>
      <c r="D28" s="5"/>
      <c r="E28" s="5"/>
    </row>
    <row r="29" spans="1:14" ht="18" customHeight="1" hidden="1">
      <c r="A29" s="9">
        <v>48</v>
      </c>
      <c r="B29" s="1"/>
      <c r="C29" s="5"/>
      <c r="D29" s="5"/>
      <c r="E29" s="5"/>
      <c r="L29">
        <v>1</v>
      </c>
      <c r="M29">
        <v>1</v>
      </c>
      <c r="N29">
        <v>1</v>
      </c>
    </row>
    <row r="30" spans="1:5" ht="18" customHeight="1" hidden="1">
      <c r="A30" s="9">
        <v>49</v>
      </c>
      <c r="B30" s="1"/>
      <c r="C30" s="5"/>
      <c r="D30" s="5"/>
      <c r="E30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 </cp:lastModifiedBy>
  <cp:lastPrinted>2009-02-16T10:35:19Z</cp:lastPrinted>
  <dcterms:created xsi:type="dcterms:W3CDTF">1999-02-12T09:23:35Z</dcterms:created>
  <dcterms:modified xsi:type="dcterms:W3CDTF">2009-05-05T10:30:34Z</dcterms:modified>
  <cp:category/>
  <cp:version/>
  <cp:contentType/>
  <cp:contentStatus/>
</cp:coreProperties>
</file>