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7.5.1" sheetId="1" r:id="rId1"/>
    <sheet name="7.5.2" sheetId="2" r:id="rId2"/>
    <sheet name="7.5.3" sheetId="3" r:id="rId3"/>
    <sheet name="7.5.4" sheetId="4" r:id="rId4"/>
    <sheet name="7.5.5" sheetId="5" r:id="rId5"/>
    <sheet name="7.5.6" sheetId="6" r:id="rId6"/>
  </sheets>
  <definedNames>
    <definedName name="_xlnm.Print_Titles" localSheetId="0">'7.5.1'!$3:$12</definedName>
  </definedNames>
  <calcPr fullCalcOnLoad="1"/>
</workbook>
</file>

<file path=xl/sharedStrings.xml><?xml version="1.0" encoding="utf-8"?>
<sst xmlns="http://schemas.openxmlformats.org/spreadsheetml/2006/main" count="306" uniqueCount="114">
  <si>
    <t>Výdavky štátneho rozpočtu na roky 2005 - 2007</t>
  </si>
  <si>
    <t>vrátane prostriedkov EÚ a príslušného spolufinancovania</t>
  </si>
  <si>
    <t>(v tis. Sk)</t>
  </si>
  <si>
    <t>Štátny</t>
  </si>
  <si>
    <t>Výdavky</t>
  </si>
  <si>
    <t>Kapitola</t>
  </si>
  <si>
    <t>rozpočet</t>
  </si>
  <si>
    <t>EÚ</t>
  </si>
  <si>
    <t>ŠR</t>
  </si>
  <si>
    <t>spolu</t>
  </si>
  <si>
    <t>a</t>
  </si>
  <si>
    <t> Kancelária Národnej rady SR</t>
  </si>
  <si>
    <t> Kancelária prezidenta SR</t>
  </si>
  <si>
    <t> Úrad vlády SR</t>
  </si>
  <si>
    <t> Kancelária verejného ochrancu práv</t>
  </si>
  <si>
    <t> Ústavný súd SR</t>
  </si>
  <si>
    <t> Kancelária súdnej rady SR</t>
  </si>
  <si>
    <t> Najvyšší súd SR</t>
  </si>
  <si>
    <t> Generálna prokuratúra SR</t>
  </si>
  <si>
    <t> Najvyšší kontrolný úrad SR</t>
  </si>
  <si>
    <t> Slovenská informačná služba</t>
  </si>
  <si>
    <t> Ministerstvo zahraničných vecí SR</t>
  </si>
  <si>
    <t> Ministerstvo obrany SR</t>
  </si>
  <si>
    <t> Ministerstvo vnútra SR</t>
  </si>
  <si>
    <t> Ministerstvo spravodlivosti SR</t>
  </si>
  <si>
    <t> Ministerstvo financií SR</t>
  </si>
  <si>
    <t> Ministerstvo životného prostredia SR</t>
  </si>
  <si>
    <t> Ministerstvo školstva SR</t>
  </si>
  <si>
    <t> Ministerstvo zdravotníctva SR</t>
  </si>
  <si>
    <t> Ministerstvo práce, soc. vecí a rodiny SR</t>
  </si>
  <si>
    <t> Ministerstvo kultúry SR</t>
  </si>
  <si>
    <t> Ministerstvo hospodárstva SR</t>
  </si>
  <si>
    <t> Ministerstvo pôdohospodárstva SR</t>
  </si>
  <si>
    <t> Ministerstvo výstavby a reg. rozvoja SR</t>
  </si>
  <si>
    <t> Ministerstvo dopravy, pôšt a telek. SR</t>
  </si>
  <si>
    <t> Úrad geodézie, kartografie a katastra SR</t>
  </si>
  <si>
    <t> Štatistický úrad SR</t>
  </si>
  <si>
    <t> Úrad pre verejné obstarávanie</t>
  </si>
  <si>
    <t> Úrad jadrového dozoru SR</t>
  </si>
  <si>
    <t> Úrad priemyselného vlastníctva SR</t>
  </si>
  <si>
    <t> Úrad pre normal., metrológiu a skúšob. SR</t>
  </si>
  <si>
    <t> Úrad pre štátnu službu SR</t>
  </si>
  <si>
    <t> Protimonopolný úrad SR</t>
  </si>
  <si>
    <t> Národný bezpečnostný úrad</t>
  </si>
  <si>
    <t> Správa štátnych hmotných rezerv SR</t>
  </si>
  <si>
    <t> Štátny dlh</t>
  </si>
  <si>
    <t> Všeobecná pokladničná správa</t>
  </si>
  <si>
    <t> Slovenská akadémia vied</t>
  </si>
  <si>
    <t> Súhrnný finančný vzťah k obciam a VÚC</t>
  </si>
  <si>
    <t> Úhrn</t>
  </si>
  <si>
    <t>(s. 1+4)</t>
  </si>
  <si>
    <t>(s. 2+3+6)</t>
  </si>
  <si>
    <t>Schválený rozpočet výdavkov štátneho rozpočtu na rok 2004</t>
  </si>
  <si>
    <t>vrátane prostriedkov EÚ a príslušného spolufinancovania (bez NF)</t>
  </si>
  <si>
    <t>Výdavky na rok 2004</t>
  </si>
  <si>
    <t>Predpoklada-</t>
  </si>
  <si>
    <t>Spolufinanco-</t>
  </si>
  <si>
    <t>Výdavky spolu</t>
  </si>
  <si>
    <t>Výdavky celkom</t>
  </si>
  <si>
    <t>(bez spoluf.)</t>
  </si>
  <si>
    <t>ný prísun z EÚ</t>
  </si>
  <si>
    <t>vanie zo ŠR</t>
  </si>
  <si>
    <t>(s. 1 + 3)</t>
  </si>
  <si>
    <t>(s. 2 + 4)</t>
  </si>
  <si>
    <t>Rozdiel výdavkov medzi schváleným rozpočtom na rok 2004 a návrhom kvantifikácie na rok 2005</t>
  </si>
  <si>
    <t>Návrh kvantifikácie na rok 2005</t>
  </si>
  <si>
    <t>Schválený rozpočet 2004</t>
  </si>
  <si>
    <t>Rozdiel</t>
  </si>
  <si>
    <t>(s.1 - 2)</t>
  </si>
  <si>
    <t>vrátane prostriedkov EÚ, príslušného spolufinancovania a zdrojov realizovaných v bilancii Národneho fondu</t>
  </si>
  <si>
    <t>Kvantifikácia výdavkov štátneho rozpočtu na roky 2005 - 2007 *</t>
  </si>
  <si>
    <t>Bežné výdavky</t>
  </si>
  <si>
    <t>Mzdy, platy, služobné príjmy a ostatné osobné vyrovnania</t>
  </si>
  <si>
    <t>Bežné transfery</t>
  </si>
  <si>
    <t>Kapitálové výdavky</t>
  </si>
  <si>
    <t>* bez zdrojov z rozpočtu EÚ</t>
  </si>
  <si>
    <t>Príloha č. 7.5.1</t>
  </si>
  <si>
    <t>Príloha č. 7.5.2</t>
  </si>
  <si>
    <t>Príloha č. 7.5.3</t>
  </si>
  <si>
    <t>Príloha č. 7.5.4</t>
  </si>
  <si>
    <t>Príloha č. 7.5.5</t>
  </si>
  <si>
    <t>Prehľad hospodárenia subjektov rozpočtu verejnej správy</t>
  </si>
  <si>
    <t>(údaje v metodike ESA 95)</t>
  </si>
  <si>
    <t>Rozpočet 2004</t>
  </si>
  <si>
    <t xml:space="preserve"> Návrh rozpočtu</t>
  </si>
  <si>
    <t>Zložky rozpočtu verejnej správy</t>
  </si>
  <si>
    <t>Prebytok(+)</t>
  </si>
  <si>
    <t>Schodok(-)</t>
  </si>
  <si>
    <t>A. Štátny rozpočet</t>
  </si>
  <si>
    <t>B. Ostat. zložky rozpočtu verej. správy spolu</t>
  </si>
  <si>
    <t xml:space="preserve">    Obce </t>
  </si>
  <si>
    <t xml:space="preserve">    Vyššie územné celky</t>
  </si>
  <si>
    <t xml:space="preserve">    Sociálna poisťovňa</t>
  </si>
  <si>
    <t xml:space="preserve">    Zdravotné poisťovne</t>
  </si>
  <si>
    <t xml:space="preserve">    Štátny fond rozvoja bývania</t>
  </si>
  <si>
    <t xml:space="preserve">    Štátny fond likvidácie jadrovoenerg. zariad. a.. </t>
  </si>
  <si>
    <t xml:space="preserve">    Fond národného majetku SR</t>
  </si>
  <si>
    <t xml:space="preserve">    Slovenský pozemkový fond</t>
  </si>
  <si>
    <t xml:space="preserve">    Slovenská konsolidačná, a. s.</t>
  </si>
  <si>
    <t xml:space="preserve">    Verejné vysoké školy</t>
  </si>
  <si>
    <t xml:space="preserve">    Veriteľ, a. s.</t>
  </si>
  <si>
    <t xml:space="preserve">    Príspevkové organizácie spolu</t>
  </si>
  <si>
    <t>*4,01</t>
  </si>
  <si>
    <t>HDP v  b. c. v mld Sk</t>
  </si>
  <si>
    <t>* v rozpočte  verejnej správy  v  roku  2004  po zohľadnení zmien,  vyplývajúcich  z  novelizácie  zákona  č.  416/2003  Z. z.</t>
  </si>
  <si>
    <t xml:space="preserve">  podiel schodku rozpočtu verejnej správy na úrovni 3,96 % HDP</t>
  </si>
  <si>
    <t>Rozpočet verejnej správy spolu vrátane vplyvu II.piliera</t>
  </si>
  <si>
    <t xml:space="preserve">       z toho vplyv II. piliera</t>
  </si>
  <si>
    <t>Podiel rozpočtu verejnej správy vrátane II.piliera na HDP v %</t>
  </si>
  <si>
    <t xml:space="preserve">       z toho vplyv II. piliera v % na HDP</t>
  </si>
  <si>
    <t>Rozpočet verejnej správy spolu bez vplyvu II.piliera</t>
  </si>
  <si>
    <t>Podiel rozpočtu verejnej správy bez II.piliera na HDP v %</t>
  </si>
  <si>
    <t xml:space="preserve">  o sociálnom poistení (zákonom č. 600/2003 Z. z. o prídavku na dieťa) v zdrojovej časti Sociálnej poisťovne sa predpokladá </t>
  </si>
  <si>
    <t>Príloha č. 7.5.6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</si>
</sst>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K&quot;;\-#,##0\ &quot;SKK&quot;"/>
    <numFmt numFmtId="165" formatCode="#,##0\ &quot;SKK&quot;;[Red]\-#,##0\ &quot;SKK&quot;"/>
    <numFmt numFmtId="166" formatCode="#,##0.00\ &quot;SKK&quot;;\-#,##0.00\ &quot;SKK&quot;"/>
    <numFmt numFmtId="167" formatCode="#,##0.00\ &quot;SKK&quot;;[Red]\-#,##0.00\ &quot;SKK&quot;"/>
    <numFmt numFmtId="168" formatCode="_-* #,##0\ &quot;SKK&quot;_-;\-* #,##0\ &quot;SKK&quot;_-;_-* &quot;-&quot;\ &quot;SKK&quot;_-;_-@_-"/>
    <numFmt numFmtId="169" formatCode="_-* #,##0\ _S_K_K_-;\-* #,##0\ _S_K_K_-;_-* &quot;-&quot;\ _S_K_K_-;_-@_-"/>
    <numFmt numFmtId="170" formatCode="_-* #,##0.00\ &quot;SKK&quot;_-;\-* #,##0.00\ &quot;SKK&quot;_-;_-* &quot;-&quot;??\ &quot;SKK&quot;_-;_-@_-"/>
    <numFmt numFmtId="171" formatCode="_-* #,##0.00\ _S_K_K_-;\-* #,##0.00\ _S_K_K_-;_-* &quot;-&quot;??\ _S_K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0.0"/>
  </numFmts>
  <fonts count="14">
    <font>
      <sz val="10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8"/>
      <name val="Arial CE"/>
      <family val="0"/>
    </font>
    <font>
      <b/>
      <sz val="11"/>
      <name val="Arial CE"/>
      <family val="2"/>
    </font>
    <font>
      <b/>
      <sz val="7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horizontal="left" vertical="center" wrapText="1"/>
    </xf>
    <xf numFmtId="3" fontId="6" fillId="0" borderId="30" xfId="0" applyNumberFormat="1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lef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 horizontal="left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12" fillId="0" borderId="39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/>
    </xf>
    <xf numFmtId="175" fontId="12" fillId="0" borderId="43" xfId="0" applyNumberFormat="1" applyFont="1" applyBorder="1" applyAlignment="1">
      <alignment/>
    </xf>
    <xf numFmtId="175" fontId="12" fillId="0" borderId="44" xfId="0" applyNumberFormat="1" applyFont="1" applyBorder="1" applyAlignment="1">
      <alignment/>
    </xf>
    <xf numFmtId="175" fontId="12" fillId="0" borderId="45" xfId="0" applyNumberFormat="1" applyFont="1" applyBorder="1" applyAlignment="1">
      <alignment/>
    </xf>
    <xf numFmtId="0" fontId="12" fillId="0" borderId="46" xfId="0" applyFont="1" applyBorder="1" applyAlignment="1">
      <alignment/>
    </xf>
    <xf numFmtId="176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5" fontId="12" fillId="0" borderId="47" xfId="0" applyNumberFormat="1" applyFont="1" applyBorder="1" applyAlignment="1">
      <alignment/>
    </xf>
    <xf numFmtId="175" fontId="12" fillId="0" borderId="49" xfId="0" applyNumberFormat="1" applyFont="1" applyBorder="1" applyAlignment="1">
      <alignment/>
    </xf>
    <xf numFmtId="0" fontId="0" fillId="0" borderId="50" xfId="0" applyBorder="1" applyAlignment="1">
      <alignment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175" fontId="0" fillId="0" borderId="51" xfId="0" applyNumberFormat="1" applyBorder="1" applyAlignment="1">
      <alignment/>
    </xf>
    <xf numFmtId="175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176" fontId="0" fillId="0" borderId="54" xfId="0" applyNumberFormat="1" applyBorder="1" applyAlignment="1">
      <alignment/>
    </xf>
    <xf numFmtId="176" fontId="0" fillId="0" borderId="55" xfId="0" applyNumberFormat="1" applyBorder="1" applyAlignment="1">
      <alignment/>
    </xf>
    <xf numFmtId="176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175" fontId="0" fillId="0" borderId="54" xfId="0" applyNumberFormat="1" applyBorder="1" applyAlignment="1">
      <alignment/>
    </xf>
    <xf numFmtId="175" fontId="0" fillId="0" borderId="55" xfId="0" applyNumberFormat="1" applyBorder="1" applyAlignment="1">
      <alignment/>
    </xf>
    <xf numFmtId="175" fontId="0" fillId="0" borderId="56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55" xfId="0" applyBorder="1" applyAlignment="1">
      <alignment/>
    </xf>
    <xf numFmtId="0" fontId="0" fillId="0" borderId="58" xfId="0" applyBorder="1" applyAlignment="1">
      <alignment/>
    </xf>
    <xf numFmtId="176" fontId="0" fillId="0" borderId="59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175" fontId="0" fillId="0" borderId="60" xfId="0" applyNumberFormat="1" applyBorder="1" applyAlignment="1">
      <alignment/>
    </xf>
    <xf numFmtId="175" fontId="0" fillId="0" borderId="59" xfId="0" applyNumberFormat="1" applyBorder="1" applyAlignment="1">
      <alignment/>
    </xf>
    <xf numFmtId="175" fontId="0" fillId="0" borderId="61" xfId="0" applyNumberFormat="1" applyBorder="1" applyAlignment="1">
      <alignment/>
    </xf>
    <xf numFmtId="175" fontId="12" fillId="0" borderId="41" xfId="0" applyNumberFormat="1" applyFont="1" applyBorder="1" applyAlignment="1">
      <alignment/>
    </xf>
    <xf numFmtId="0" fontId="12" fillId="0" borderId="0" xfId="0" applyFont="1" applyBorder="1" applyAlignment="1">
      <alignment/>
    </xf>
    <xf numFmtId="175" fontId="12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62" xfId="0" applyFont="1" applyBorder="1" applyAlignment="1">
      <alignment horizontal="left"/>
    </xf>
    <xf numFmtId="175" fontId="12" fillId="0" borderId="63" xfId="0" applyNumberFormat="1" applyFont="1" applyBorder="1" applyAlignment="1">
      <alignment/>
    </xf>
    <xf numFmtId="175" fontId="12" fillId="0" borderId="64" xfId="0" applyNumberFormat="1" applyFont="1" applyBorder="1" applyAlignment="1">
      <alignment/>
    </xf>
    <xf numFmtId="0" fontId="13" fillId="0" borderId="65" xfId="0" applyFont="1" applyBorder="1" applyAlignment="1">
      <alignment horizontal="left"/>
    </xf>
    <xf numFmtId="175" fontId="12" fillId="0" borderId="66" xfId="0" applyNumberFormat="1" applyFont="1" applyBorder="1" applyAlignment="1">
      <alignment/>
    </xf>
    <xf numFmtId="175" fontId="13" fillId="0" borderId="66" xfId="0" applyNumberFormat="1" applyFont="1" applyBorder="1" applyAlignment="1">
      <alignment/>
    </xf>
    <xf numFmtId="175" fontId="13" fillId="0" borderId="67" xfId="0" applyNumberFormat="1" applyFont="1" applyBorder="1" applyAlignment="1">
      <alignment/>
    </xf>
    <xf numFmtId="0" fontId="13" fillId="0" borderId="68" xfId="0" applyFont="1" applyBorder="1" applyAlignment="1">
      <alignment/>
    </xf>
    <xf numFmtId="0" fontId="12" fillId="0" borderId="68" xfId="0" applyFont="1" applyBorder="1" applyAlignment="1">
      <alignment horizontal="right"/>
    </xf>
    <xf numFmtId="176" fontId="12" fillId="0" borderId="68" xfId="0" applyNumberFormat="1" applyFont="1" applyBorder="1" applyAlignment="1">
      <alignment/>
    </xf>
    <xf numFmtId="0" fontId="13" fillId="0" borderId="69" xfId="0" applyFont="1" applyBorder="1" applyAlignment="1">
      <alignment horizontal="left"/>
    </xf>
    <xf numFmtId="175" fontId="13" fillId="0" borderId="70" xfId="0" applyNumberFormat="1" applyFont="1" applyBorder="1" applyAlignment="1">
      <alignment/>
    </xf>
    <xf numFmtId="176" fontId="13" fillId="0" borderId="70" xfId="0" applyNumberFormat="1" applyFont="1" applyBorder="1" applyAlignment="1">
      <alignment/>
    </xf>
    <xf numFmtId="176" fontId="13" fillId="0" borderId="71" xfId="0" applyNumberFormat="1" applyFont="1" applyBorder="1" applyAlignment="1">
      <alignment/>
    </xf>
    <xf numFmtId="176" fontId="13" fillId="0" borderId="63" xfId="0" applyNumberFormat="1" applyFont="1" applyBorder="1" applyAlignment="1">
      <alignment/>
    </xf>
    <xf numFmtId="176" fontId="13" fillId="0" borderId="64" xfId="0" applyNumberFormat="1" applyFont="1" applyBorder="1" applyAlignment="1">
      <alignment/>
    </xf>
    <xf numFmtId="0" fontId="13" fillId="0" borderId="69" xfId="0" applyFont="1" applyBorder="1" applyAlignment="1">
      <alignment/>
    </xf>
    <xf numFmtId="0" fontId="12" fillId="0" borderId="70" xfId="0" applyFont="1" applyBorder="1" applyAlignment="1">
      <alignment horizontal="right"/>
    </xf>
    <xf numFmtId="0" fontId="12" fillId="0" borderId="40" xfId="0" applyFont="1" applyBorder="1" applyAlignment="1">
      <alignment/>
    </xf>
    <xf numFmtId="175" fontId="12" fillId="0" borderId="72" xfId="0" applyNumberFormat="1" applyFont="1" applyBorder="1" applyAlignment="1">
      <alignment/>
    </xf>
    <xf numFmtId="175" fontId="12" fillId="0" borderId="73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2" fillId="0" borderId="7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75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76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7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35.125" style="0" customWidth="1"/>
    <col min="2" max="10" width="10.625" style="0" customWidth="1"/>
  </cols>
  <sheetData>
    <row r="1" spans="1:10" ht="12.75" customHeight="1">
      <c r="A1" s="2"/>
      <c r="I1" s="179" t="s">
        <v>76</v>
      </c>
      <c r="J1" s="179"/>
    </row>
    <row r="3" spans="1:10" ht="19.5" customHeight="1">
      <c r="A3" s="177" t="s">
        <v>0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5.75" customHeight="1">
      <c r="A4" s="178" t="s">
        <v>1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ht="15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thickBot="1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9.5" customHeight="1" thickBot="1" thickTop="1">
      <c r="A7" s="3"/>
      <c r="B7" s="4"/>
      <c r="C7" s="5"/>
      <c r="D7" s="5"/>
      <c r="E7" s="6">
        <v>2005</v>
      </c>
      <c r="F7" s="5"/>
      <c r="G7" s="5"/>
      <c r="H7" s="7"/>
      <c r="I7" s="8">
        <v>2006</v>
      </c>
      <c r="J7" s="9">
        <v>2007</v>
      </c>
    </row>
    <row r="8" spans="1:10" ht="19.5" customHeight="1" thickBot="1">
      <c r="A8" s="10"/>
      <c r="B8" s="11" t="s">
        <v>3</v>
      </c>
      <c r="C8" s="12"/>
      <c r="D8" s="13"/>
      <c r="E8" s="12"/>
      <c r="F8" s="13"/>
      <c r="G8" s="22" t="s">
        <v>4</v>
      </c>
      <c r="H8" s="22" t="s">
        <v>4</v>
      </c>
      <c r="I8" s="22" t="s">
        <v>4</v>
      </c>
      <c r="J8" s="23" t="s">
        <v>4</v>
      </c>
    </row>
    <row r="9" spans="1:10" ht="19.5" customHeight="1">
      <c r="A9" s="181" t="s">
        <v>5</v>
      </c>
      <c r="B9" s="183" t="s">
        <v>6</v>
      </c>
      <c r="C9" s="185" t="s">
        <v>7</v>
      </c>
      <c r="D9" s="185" t="s">
        <v>8</v>
      </c>
      <c r="E9" s="185" t="s">
        <v>7</v>
      </c>
      <c r="F9" s="185" t="s">
        <v>8</v>
      </c>
      <c r="G9" s="24" t="s">
        <v>9</v>
      </c>
      <c r="H9" s="24" t="s">
        <v>9</v>
      </c>
      <c r="I9" s="188" t="s">
        <v>9</v>
      </c>
      <c r="J9" s="190" t="s">
        <v>9</v>
      </c>
    </row>
    <row r="10" spans="1:10" ht="19.5" customHeight="1">
      <c r="A10" s="181"/>
      <c r="B10" s="183"/>
      <c r="C10" s="186"/>
      <c r="D10" s="186"/>
      <c r="E10" s="186"/>
      <c r="F10" s="186"/>
      <c r="G10" s="24"/>
      <c r="H10" s="24"/>
      <c r="I10" s="188"/>
      <c r="J10" s="190"/>
    </row>
    <row r="11" spans="1:10" ht="19.5" customHeight="1" thickBot="1">
      <c r="A11" s="182"/>
      <c r="B11" s="184"/>
      <c r="C11" s="187"/>
      <c r="D11" s="187"/>
      <c r="E11" s="187"/>
      <c r="F11" s="187"/>
      <c r="G11" s="25" t="s">
        <v>50</v>
      </c>
      <c r="H11" s="25" t="s">
        <v>51</v>
      </c>
      <c r="I11" s="189"/>
      <c r="J11" s="191"/>
    </row>
    <row r="12" spans="1:10" ht="19.5" customHeight="1" thickBot="1">
      <c r="A12" s="14" t="s">
        <v>10</v>
      </c>
      <c r="B12" s="15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6">
        <v>8</v>
      </c>
      <c r="J12" s="17">
        <v>9</v>
      </c>
    </row>
    <row r="13" spans="1:10" ht="19.5" customHeight="1" thickBot="1" thickTop="1">
      <c r="A13" s="26" t="s">
        <v>11</v>
      </c>
      <c r="B13" s="27">
        <v>707314</v>
      </c>
      <c r="C13" s="28"/>
      <c r="D13" s="28"/>
      <c r="E13" s="28"/>
      <c r="F13" s="28"/>
      <c r="G13" s="29">
        <v>707314</v>
      </c>
      <c r="H13" s="29">
        <v>707314</v>
      </c>
      <c r="I13" s="29">
        <v>779055</v>
      </c>
      <c r="J13" s="30">
        <v>701250</v>
      </c>
    </row>
    <row r="14" spans="1:10" ht="19.5" customHeight="1" thickBot="1">
      <c r="A14" s="32" t="s">
        <v>12</v>
      </c>
      <c r="B14" s="33">
        <v>105165</v>
      </c>
      <c r="C14" s="34"/>
      <c r="D14" s="34"/>
      <c r="E14" s="34"/>
      <c r="F14" s="34"/>
      <c r="G14" s="35">
        <v>105165</v>
      </c>
      <c r="H14" s="35">
        <v>105165</v>
      </c>
      <c r="I14" s="35">
        <v>97664</v>
      </c>
      <c r="J14" s="36">
        <v>99811</v>
      </c>
    </row>
    <row r="15" spans="1:10" ht="19.5" customHeight="1" thickBot="1">
      <c r="A15" s="32" t="s">
        <v>13</v>
      </c>
      <c r="B15" s="33">
        <v>608852</v>
      </c>
      <c r="C15" s="35">
        <v>118039</v>
      </c>
      <c r="D15" s="35">
        <v>4079</v>
      </c>
      <c r="E15" s="34"/>
      <c r="F15" s="34"/>
      <c r="G15" s="35">
        <v>608852</v>
      </c>
      <c r="H15" s="35">
        <v>730970</v>
      </c>
      <c r="I15" s="35">
        <v>679929</v>
      </c>
      <c r="J15" s="36">
        <v>661002</v>
      </c>
    </row>
    <row r="16" spans="1:10" ht="19.5" customHeight="1" thickBot="1">
      <c r="A16" s="32" t="s">
        <v>14</v>
      </c>
      <c r="B16" s="33">
        <v>32480</v>
      </c>
      <c r="C16" s="34"/>
      <c r="D16" s="34"/>
      <c r="E16" s="34"/>
      <c r="F16" s="34"/>
      <c r="G16" s="35">
        <v>32480</v>
      </c>
      <c r="H16" s="35">
        <v>32480</v>
      </c>
      <c r="I16" s="35">
        <v>33489</v>
      </c>
      <c r="J16" s="36">
        <v>34576</v>
      </c>
    </row>
    <row r="17" spans="1:10" ht="19.5" customHeight="1" thickBot="1">
      <c r="A17" s="32" t="s">
        <v>15</v>
      </c>
      <c r="B17" s="33">
        <v>107476</v>
      </c>
      <c r="C17" s="34"/>
      <c r="D17" s="34"/>
      <c r="E17" s="34"/>
      <c r="F17" s="34"/>
      <c r="G17" s="35">
        <v>107476</v>
      </c>
      <c r="H17" s="35">
        <v>107476</v>
      </c>
      <c r="I17" s="35">
        <v>68476</v>
      </c>
      <c r="J17" s="36">
        <v>69962</v>
      </c>
    </row>
    <row r="18" spans="1:10" ht="19.5" customHeight="1" thickBot="1">
      <c r="A18" s="32" t="s">
        <v>16</v>
      </c>
      <c r="B18" s="33">
        <v>5919</v>
      </c>
      <c r="C18" s="34"/>
      <c r="D18" s="34"/>
      <c r="E18" s="34"/>
      <c r="F18" s="34"/>
      <c r="G18" s="35">
        <v>5919</v>
      </c>
      <c r="H18" s="35">
        <v>5919</v>
      </c>
      <c r="I18" s="35">
        <v>6074</v>
      </c>
      <c r="J18" s="36">
        <v>6212</v>
      </c>
    </row>
    <row r="19" spans="1:10" ht="19.5" customHeight="1" thickBot="1">
      <c r="A19" s="32" t="s">
        <v>17</v>
      </c>
      <c r="B19" s="33">
        <v>135208</v>
      </c>
      <c r="C19" s="34"/>
      <c r="D19" s="34"/>
      <c r="E19" s="34"/>
      <c r="F19" s="34"/>
      <c r="G19" s="35">
        <v>135208</v>
      </c>
      <c r="H19" s="35">
        <v>135208</v>
      </c>
      <c r="I19" s="35">
        <v>140010</v>
      </c>
      <c r="J19" s="36">
        <v>143755</v>
      </c>
    </row>
    <row r="20" spans="1:10" ht="19.5" customHeight="1" thickBot="1">
      <c r="A20" s="32" t="s">
        <v>18</v>
      </c>
      <c r="B20" s="33">
        <v>1028633</v>
      </c>
      <c r="C20" s="34"/>
      <c r="D20" s="34"/>
      <c r="E20" s="34"/>
      <c r="F20" s="34"/>
      <c r="G20" s="35">
        <v>1028633</v>
      </c>
      <c r="H20" s="35">
        <v>1028633</v>
      </c>
      <c r="I20" s="35">
        <v>1056418</v>
      </c>
      <c r="J20" s="36">
        <v>1073004</v>
      </c>
    </row>
    <row r="21" spans="1:10" ht="19.5" customHeight="1" thickBot="1">
      <c r="A21" s="32" t="s">
        <v>19</v>
      </c>
      <c r="B21" s="33">
        <v>133410</v>
      </c>
      <c r="C21" s="34"/>
      <c r="D21" s="34"/>
      <c r="E21" s="34"/>
      <c r="F21" s="34"/>
      <c r="G21" s="35">
        <v>133410</v>
      </c>
      <c r="H21" s="35">
        <v>133410</v>
      </c>
      <c r="I21" s="35">
        <v>138807</v>
      </c>
      <c r="J21" s="36">
        <v>141818</v>
      </c>
    </row>
    <row r="22" spans="1:10" ht="19.5" customHeight="1" thickBot="1">
      <c r="A22" s="32" t="s">
        <v>20</v>
      </c>
      <c r="B22" s="33">
        <v>898885</v>
      </c>
      <c r="C22" s="34"/>
      <c r="D22" s="34"/>
      <c r="E22" s="34"/>
      <c r="F22" s="34"/>
      <c r="G22" s="35">
        <v>898885</v>
      </c>
      <c r="H22" s="35">
        <v>898885</v>
      </c>
      <c r="I22" s="35">
        <v>921372</v>
      </c>
      <c r="J22" s="36">
        <v>944509</v>
      </c>
    </row>
    <row r="23" spans="1:10" ht="19.5" customHeight="1" thickBot="1">
      <c r="A23" s="32" t="s">
        <v>21</v>
      </c>
      <c r="B23" s="33">
        <v>3367711</v>
      </c>
      <c r="C23" s="34"/>
      <c r="D23" s="34"/>
      <c r="E23" s="34"/>
      <c r="F23" s="34"/>
      <c r="G23" s="35">
        <v>3367711</v>
      </c>
      <c r="H23" s="35">
        <v>3367711</v>
      </c>
      <c r="I23" s="35">
        <v>3450077</v>
      </c>
      <c r="J23" s="36">
        <v>3518561</v>
      </c>
    </row>
    <row r="24" spans="1:10" ht="19.5" customHeight="1" thickBot="1">
      <c r="A24" s="32" t="s">
        <v>22</v>
      </c>
      <c r="B24" s="33">
        <v>25513803</v>
      </c>
      <c r="C24" s="34"/>
      <c r="D24" s="34"/>
      <c r="E24" s="34"/>
      <c r="F24" s="34"/>
      <c r="G24" s="35">
        <v>25513803</v>
      </c>
      <c r="H24" s="35">
        <v>25513803</v>
      </c>
      <c r="I24" s="35">
        <v>27730027</v>
      </c>
      <c r="J24" s="36">
        <v>29738322</v>
      </c>
    </row>
    <row r="25" spans="1:10" ht="19.5" customHeight="1" thickBot="1">
      <c r="A25" s="32" t="s">
        <v>23</v>
      </c>
      <c r="B25" s="33">
        <v>18283115</v>
      </c>
      <c r="C25" s="35">
        <v>137924</v>
      </c>
      <c r="D25" s="35">
        <v>47334</v>
      </c>
      <c r="E25" s="34"/>
      <c r="F25" s="34"/>
      <c r="G25" s="35">
        <v>18283115</v>
      </c>
      <c r="H25" s="35">
        <v>18468373</v>
      </c>
      <c r="I25" s="35">
        <v>18718473</v>
      </c>
      <c r="J25" s="36">
        <v>18578571</v>
      </c>
    </row>
    <row r="26" spans="1:10" ht="19.5" customHeight="1" thickBot="1">
      <c r="A26" s="32" t="s">
        <v>24</v>
      </c>
      <c r="B26" s="33">
        <v>6525463</v>
      </c>
      <c r="C26" s="35">
        <v>73800</v>
      </c>
      <c r="D26" s="35">
        <v>18286</v>
      </c>
      <c r="E26" s="34"/>
      <c r="F26" s="34"/>
      <c r="G26" s="35">
        <v>6525463</v>
      </c>
      <c r="H26" s="35">
        <v>6617549</v>
      </c>
      <c r="I26" s="35">
        <v>6476692</v>
      </c>
      <c r="J26" s="36">
        <v>6610359</v>
      </c>
    </row>
    <row r="27" spans="1:10" ht="19.5" customHeight="1" thickBot="1">
      <c r="A27" s="32" t="s">
        <v>25</v>
      </c>
      <c r="B27" s="33">
        <v>7380383</v>
      </c>
      <c r="C27" s="35">
        <v>281260</v>
      </c>
      <c r="D27" s="35">
        <v>50539</v>
      </c>
      <c r="E27" s="34"/>
      <c r="F27" s="34"/>
      <c r="G27" s="35">
        <v>7380383</v>
      </c>
      <c r="H27" s="35">
        <v>7712182</v>
      </c>
      <c r="I27" s="35">
        <v>7308844</v>
      </c>
      <c r="J27" s="36">
        <v>7620854</v>
      </c>
    </row>
    <row r="28" spans="1:10" ht="19.5" customHeight="1" thickBot="1">
      <c r="A28" s="32" t="s">
        <v>26</v>
      </c>
      <c r="B28" s="33">
        <v>3010619</v>
      </c>
      <c r="C28" s="35">
        <v>2410543</v>
      </c>
      <c r="D28" s="35">
        <v>857416</v>
      </c>
      <c r="E28" s="35">
        <v>2285255</v>
      </c>
      <c r="F28" s="35">
        <v>602099</v>
      </c>
      <c r="G28" s="35">
        <v>5295874</v>
      </c>
      <c r="H28" s="35">
        <v>8563833</v>
      </c>
      <c r="I28" s="35">
        <v>10488907</v>
      </c>
      <c r="J28" s="36">
        <v>11697181</v>
      </c>
    </row>
    <row r="29" spans="1:10" ht="19.5" customHeight="1" thickBot="1">
      <c r="A29" s="32" t="s">
        <v>27</v>
      </c>
      <c r="B29" s="33">
        <v>42466998</v>
      </c>
      <c r="C29" s="34"/>
      <c r="D29" s="35">
        <v>3124</v>
      </c>
      <c r="E29" s="35">
        <v>530426</v>
      </c>
      <c r="F29" s="35">
        <v>223362</v>
      </c>
      <c r="G29" s="35">
        <v>42997424</v>
      </c>
      <c r="H29" s="35">
        <v>43000548</v>
      </c>
      <c r="I29" s="35">
        <v>43556708</v>
      </c>
      <c r="J29" s="36">
        <v>44048373</v>
      </c>
    </row>
    <row r="30" spans="1:10" ht="19.5" customHeight="1" thickBot="1">
      <c r="A30" s="32" t="s">
        <v>28</v>
      </c>
      <c r="B30" s="33">
        <v>23977729</v>
      </c>
      <c r="C30" s="35">
        <v>45510</v>
      </c>
      <c r="D30" s="35">
        <v>14719</v>
      </c>
      <c r="E30" s="34"/>
      <c r="F30" s="34"/>
      <c r="G30" s="35">
        <v>23977729</v>
      </c>
      <c r="H30" s="35">
        <v>24037958</v>
      </c>
      <c r="I30" s="35">
        <v>25427336</v>
      </c>
      <c r="J30" s="36">
        <v>26816680</v>
      </c>
    </row>
    <row r="31" spans="1:10" ht="19.5" customHeight="1" thickBot="1">
      <c r="A31" s="32" t="s">
        <v>29</v>
      </c>
      <c r="B31" s="33">
        <v>45990753</v>
      </c>
      <c r="C31" s="35">
        <v>250920</v>
      </c>
      <c r="D31" s="35">
        <v>61500</v>
      </c>
      <c r="E31" s="35">
        <v>2250888</v>
      </c>
      <c r="F31" s="35">
        <v>831327</v>
      </c>
      <c r="G31" s="35">
        <v>48241641</v>
      </c>
      <c r="H31" s="35">
        <v>48554061</v>
      </c>
      <c r="I31" s="35">
        <v>49214042</v>
      </c>
      <c r="J31" s="36">
        <v>50987794</v>
      </c>
    </row>
    <row r="32" spans="1:10" ht="19.5" customHeight="1" thickBot="1">
      <c r="A32" s="32" t="s">
        <v>30</v>
      </c>
      <c r="B32" s="33">
        <v>3119262</v>
      </c>
      <c r="C32" s="34"/>
      <c r="D32" s="34"/>
      <c r="E32" s="34"/>
      <c r="F32" s="34"/>
      <c r="G32" s="35">
        <v>3119262</v>
      </c>
      <c r="H32" s="35">
        <v>3119262</v>
      </c>
      <c r="I32" s="35">
        <v>3136378</v>
      </c>
      <c r="J32" s="36">
        <v>3180010</v>
      </c>
    </row>
    <row r="33" spans="1:10" ht="19.5" customHeight="1" thickBot="1">
      <c r="A33" s="32" t="s">
        <v>31</v>
      </c>
      <c r="B33" s="33">
        <v>5687341</v>
      </c>
      <c r="C33" s="35">
        <v>203237</v>
      </c>
      <c r="D33" s="35">
        <v>109400</v>
      </c>
      <c r="E33" s="35">
        <v>1195452</v>
      </c>
      <c r="F33" s="35">
        <v>641773</v>
      </c>
      <c r="G33" s="35">
        <v>6882793</v>
      </c>
      <c r="H33" s="35">
        <v>7195430</v>
      </c>
      <c r="I33" s="35">
        <v>6852000</v>
      </c>
      <c r="J33" s="36">
        <v>5189803</v>
      </c>
    </row>
    <row r="34" spans="1:10" ht="19.5" customHeight="1" thickBot="1">
      <c r="A34" s="32" t="s">
        <v>32</v>
      </c>
      <c r="B34" s="33">
        <v>6554058</v>
      </c>
      <c r="C34" s="35">
        <v>919911</v>
      </c>
      <c r="D34" s="35">
        <v>308614</v>
      </c>
      <c r="E34" s="35">
        <v>12509040</v>
      </c>
      <c r="F34" s="35">
        <v>1947957</v>
      </c>
      <c r="G34" s="35">
        <v>19063098</v>
      </c>
      <c r="H34" s="35">
        <v>20291623</v>
      </c>
      <c r="I34" s="35">
        <v>21658771</v>
      </c>
      <c r="J34" s="36">
        <v>23150134</v>
      </c>
    </row>
    <row r="35" spans="1:11" s="20" customFormat="1" ht="19.5" customHeight="1" thickBot="1">
      <c r="A35" s="37" t="s">
        <v>33</v>
      </c>
      <c r="B35" s="38">
        <v>7834987</v>
      </c>
      <c r="C35" s="39">
        <v>315905</v>
      </c>
      <c r="D35" s="39">
        <v>99091</v>
      </c>
      <c r="E35" s="39">
        <v>1417981</v>
      </c>
      <c r="F35" s="39">
        <v>594934</v>
      </c>
      <c r="G35" s="39">
        <v>9252968</v>
      </c>
      <c r="H35" s="39">
        <v>9667964</v>
      </c>
      <c r="I35" s="39">
        <v>9384047</v>
      </c>
      <c r="J35" s="40">
        <v>10230079</v>
      </c>
      <c r="K35" s="19"/>
    </row>
    <row r="36" spans="1:256" s="18" customFormat="1" ht="19.5" customHeight="1" thickBot="1" thickTop="1">
      <c r="A36" s="26" t="s">
        <v>34</v>
      </c>
      <c r="B36" s="27">
        <v>17858056</v>
      </c>
      <c r="C36" s="29">
        <v>2368080</v>
      </c>
      <c r="D36" s="29">
        <v>2015624</v>
      </c>
      <c r="E36" s="29">
        <v>4621704</v>
      </c>
      <c r="F36" s="29">
        <v>1078938</v>
      </c>
      <c r="G36" s="29">
        <v>22479760</v>
      </c>
      <c r="H36" s="29">
        <v>26863464</v>
      </c>
      <c r="I36" s="29">
        <v>26767443</v>
      </c>
      <c r="J36" s="30">
        <v>27204778</v>
      </c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10" ht="19.5" customHeight="1" thickBot="1">
      <c r="A37" s="32" t="s">
        <v>35</v>
      </c>
      <c r="B37" s="33">
        <v>902745</v>
      </c>
      <c r="C37" s="35">
        <v>102500</v>
      </c>
      <c r="D37" s="35">
        <v>29109</v>
      </c>
      <c r="E37" s="34"/>
      <c r="F37" s="34"/>
      <c r="G37" s="35">
        <v>902745</v>
      </c>
      <c r="H37" s="35">
        <v>1034354</v>
      </c>
      <c r="I37" s="35">
        <v>988344</v>
      </c>
      <c r="J37" s="36">
        <v>1014836</v>
      </c>
    </row>
    <row r="38" spans="1:10" ht="19.5" customHeight="1" thickBot="1">
      <c r="A38" s="32" t="s">
        <v>36</v>
      </c>
      <c r="B38" s="33">
        <v>448227</v>
      </c>
      <c r="C38" s="35">
        <v>139400</v>
      </c>
      <c r="D38" s="35">
        <v>2903</v>
      </c>
      <c r="E38" s="34"/>
      <c r="F38" s="34"/>
      <c r="G38" s="35">
        <v>448227</v>
      </c>
      <c r="H38" s="35">
        <v>590530</v>
      </c>
      <c r="I38" s="35">
        <v>626607</v>
      </c>
      <c r="J38" s="36">
        <v>484794</v>
      </c>
    </row>
    <row r="39" spans="1:10" ht="19.5" customHeight="1" thickBot="1">
      <c r="A39" s="32" t="s">
        <v>37</v>
      </c>
      <c r="B39" s="33">
        <v>59186</v>
      </c>
      <c r="C39" s="34"/>
      <c r="D39" s="34"/>
      <c r="E39" s="34"/>
      <c r="F39" s="34"/>
      <c r="G39" s="35">
        <v>59186</v>
      </c>
      <c r="H39" s="35">
        <v>59186</v>
      </c>
      <c r="I39" s="35">
        <v>61072</v>
      </c>
      <c r="J39" s="36">
        <v>62612</v>
      </c>
    </row>
    <row r="40" spans="1:10" ht="19.5" customHeight="1" thickBot="1">
      <c r="A40" s="32" t="s">
        <v>38</v>
      </c>
      <c r="B40" s="33">
        <v>67953</v>
      </c>
      <c r="C40" s="34"/>
      <c r="D40" s="34"/>
      <c r="E40" s="34"/>
      <c r="F40" s="34"/>
      <c r="G40" s="35">
        <v>67953</v>
      </c>
      <c r="H40" s="35">
        <v>67953</v>
      </c>
      <c r="I40" s="35">
        <v>69729</v>
      </c>
      <c r="J40" s="36">
        <v>71205</v>
      </c>
    </row>
    <row r="41" spans="1:10" ht="19.5" customHeight="1" thickBot="1">
      <c r="A41" s="32" t="s">
        <v>39</v>
      </c>
      <c r="B41" s="33">
        <v>74498</v>
      </c>
      <c r="C41" s="34"/>
      <c r="D41" s="34"/>
      <c r="E41" s="34"/>
      <c r="F41" s="34"/>
      <c r="G41" s="35">
        <v>74498</v>
      </c>
      <c r="H41" s="35">
        <v>74498</v>
      </c>
      <c r="I41" s="35">
        <v>76697</v>
      </c>
      <c r="J41" s="36">
        <v>78496</v>
      </c>
    </row>
    <row r="42" spans="1:10" ht="19.5" customHeight="1" thickBot="1">
      <c r="A42" s="32" t="s">
        <v>40</v>
      </c>
      <c r="B42" s="33">
        <v>213742</v>
      </c>
      <c r="C42" s="34"/>
      <c r="D42" s="34"/>
      <c r="E42" s="34"/>
      <c r="F42" s="34"/>
      <c r="G42" s="35">
        <v>213742</v>
      </c>
      <c r="H42" s="35">
        <v>213742</v>
      </c>
      <c r="I42" s="35">
        <v>218501</v>
      </c>
      <c r="J42" s="36">
        <v>223077</v>
      </c>
    </row>
    <row r="43" spans="1:10" ht="19.5" customHeight="1" thickBot="1">
      <c r="A43" s="32" t="s">
        <v>41</v>
      </c>
      <c r="B43" s="33">
        <v>57656</v>
      </c>
      <c r="C43" s="35">
        <v>29643</v>
      </c>
      <c r="D43" s="34"/>
      <c r="E43" s="34"/>
      <c r="F43" s="34"/>
      <c r="G43" s="35">
        <v>57656</v>
      </c>
      <c r="H43" s="35">
        <v>87299</v>
      </c>
      <c r="I43" s="35">
        <v>96444</v>
      </c>
      <c r="J43" s="36">
        <v>98004</v>
      </c>
    </row>
    <row r="44" spans="1:10" ht="19.5" customHeight="1" thickBot="1">
      <c r="A44" s="32" t="s">
        <v>42</v>
      </c>
      <c r="B44" s="33">
        <v>45376</v>
      </c>
      <c r="C44" s="34"/>
      <c r="D44" s="34"/>
      <c r="E44" s="34"/>
      <c r="F44" s="34"/>
      <c r="G44" s="35">
        <v>45376</v>
      </c>
      <c r="H44" s="35">
        <v>45376</v>
      </c>
      <c r="I44" s="35">
        <v>46734</v>
      </c>
      <c r="J44" s="36">
        <v>47864</v>
      </c>
    </row>
    <row r="45" spans="1:10" ht="19.5" customHeight="1" thickBot="1">
      <c r="A45" s="32" t="s">
        <v>43</v>
      </c>
      <c r="B45" s="33">
        <v>218906</v>
      </c>
      <c r="C45" s="34"/>
      <c r="D45" s="34"/>
      <c r="E45" s="34"/>
      <c r="F45" s="34"/>
      <c r="G45" s="35">
        <v>218906</v>
      </c>
      <c r="H45" s="35">
        <v>218906</v>
      </c>
      <c r="I45" s="35">
        <v>223256</v>
      </c>
      <c r="J45" s="36">
        <v>222286</v>
      </c>
    </row>
    <row r="46" spans="1:10" ht="19.5" customHeight="1" thickBot="1">
      <c r="A46" s="32" t="s">
        <v>44</v>
      </c>
      <c r="B46" s="33">
        <v>853104</v>
      </c>
      <c r="C46" s="34"/>
      <c r="D46" s="34"/>
      <c r="E46" s="34"/>
      <c r="F46" s="34"/>
      <c r="G46" s="35">
        <v>853104</v>
      </c>
      <c r="H46" s="35">
        <v>853104</v>
      </c>
      <c r="I46" s="35">
        <v>863407</v>
      </c>
      <c r="J46" s="36">
        <v>873025</v>
      </c>
    </row>
    <row r="47" spans="1:10" ht="19.5" customHeight="1" thickBot="1">
      <c r="A47" s="32" t="s">
        <v>45</v>
      </c>
      <c r="B47" s="33">
        <v>31568000</v>
      </c>
      <c r="C47" s="34"/>
      <c r="D47" s="34"/>
      <c r="E47" s="34"/>
      <c r="F47" s="34"/>
      <c r="G47" s="35">
        <v>31568000</v>
      </c>
      <c r="H47" s="35">
        <v>31568000</v>
      </c>
      <c r="I47" s="35">
        <v>32976000</v>
      </c>
      <c r="J47" s="36">
        <v>40972000</v>
      </c>
    </row>
    <row r="48" spans="1:10" ht="19.5" customHeight="1" thickBot="1">
      <c r="A48" s="32" t="s">
        <v>46</v>
      </c>
      <c r="B48" s="33">
        <v>31234196</v>
      </c>
      <c r="C48" s="35">
        <v>-7396672</v>
      </c>
      <c r="D48" s="35">
        <v>-3621738</v>
      </c>
      <c r="E48" s="34"/>
      <c r="F48" s="34"/>
      <c r="G48" s="35">
        <v>31234196</v>
      </c>
      <c r="H48" s="35">
        <v>20215786</v>
      </c>
      <c r="I48" s="35">
        <v>28883661</v>
      </c>
      <c r="J48" s="36">
        <v>31334779</v>
      </c>
    </row>
    <row r="49" spans="1:10" ht="19.5" customHeight="1" thickBot="1">
      <c r="A49" s="32" t="s">
        <v>47</v>
      </c>
      <c r="B49" s="33">
        <v>1431903</v>
      </c>
      <c r="C49" s="34"/>
      <c r="D49" s="34"/>
      <c r="E49" s="34"/>
      <c r="F49" s="34"/>
      <c r="G49" s="35">
        <v>1431903</v>
      </c>
      <c r="H49" s="35">
        <v>1431903</v>
      </c>
      <c r="I49" s="35">
        <v>1431340</v>
      </c>
      <c r="J49" s="36">
        <v>1444533</v>
      </c>
    </row>
    <row r="50" spans="1:10" ht="19.5" customHeight="1" thickBot="1">
      <c r="A50" s="37" t="s">
        <v>48</v>
      </c>
      <c r="B50" s="38">
        <v>32365819</v>
      </c>
      <c r="C50" s="41"/>
      <c r="D50" s="41"/>
      <c r="E50" s="41"/>
      <c r="F50" s="41"/>
      <c r="G50" s="39">
        <v>32365819</v>
      </c>
      <c r="H50" s="39">
        <v>32365819</v>
      </c>
      <c r="I50" s="39">
        <v>33267696</v>
      </c>
      <c r="J50" s="40">
        <v>34058671</v>
      </c>
    </row>
    <row r="51" spans="1:10" ht="19.5" customHeight="1" thickBot="1" thickTop="1">
      <c r="A51" s="42" t="s">
        <v>49</v>
      </c>
      <c r="B51" s="43">
        <v>320874931</v>
      </c>
      <c r="C51" s="44"/>
      <c r="D51" s="44"/>
      <c r="E51" s="45">
        <v>24810746</v>
      </c>
      <c r="F51" s="45">
        <v>5920390</v>
      </c>
      <c r="G51" s="45">
        <v>345685677</v>
      </c>
      <c r="H51" s="45">
        <v>345685677</v>
      </c>
      <c r="I51" s="45">
        <v>363920527</v>
      </c>
      <c r="J51" s="46">
        <v>383433580</v>
      </c>
    </row>
    <row r="52" ht="13.5" thickTop="1"/>
  </sheetData>
  <mergeCells count="12">
    <mergeCell ref="E9:E11"/>
    <mergeCell ref="F9:F11"/>
    <mergeCell ref="I9:I11"/>
    <mergeCell ref="J9:J11"/>
    <mergeCell ref="A9:A11"/>
    <mergeCell ref="B9:B11"/>
    <mergeCell ref="C9:C11"/>
    <mergeCell ref="D9:D11"/>
    <mergeCell ref="A3:J3"/>
    <mergeCell ref="A4:J4"/>
    <mergeCell ref="I1:J1"/>
    <mergeCell ref="A6:J6"/>
  </mergeCells>
  <printOptions/>
  <pageMargins left="0.7874015748031497" right="0.7874015748031497" top="0.984251968503937" bottom="0.984251968503937" header="0.5118110236220472" footer="0.5118110236220472"/>
  <pageSetup horizontalDpi="200" verticalDpi="2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E2" sqref="E2"/>
    </sheetView>
  </sheetViews>
  <sheetFormatPr defaultColWidth="9.00390625" defaultRowHeight="12.75"/>
  <cols>
    <col min="1" max="1" width="35.625" style="0" customWidth="1"/>
    <col min="2" max="6" width="11.625" style="0" customWidth="1"/>
  </cols>
  <sheetData>
    <row r="1" spans="5:6" ht="12.75">
      <c r="E1" s="179" t="s">
        <v>77</v>
      </c>
      <c r="F1" s="179"/>
    </row>
    <row r="2" spans="5:6" ht="12.75">
      <c r="E2" s="47"/>
      <c r="F2" s="47"/>
    </row>
    <row r="3" spans="1:6" ht="19.5" customHeight="1">
      <c r="A3" s="177" t="s">
        <v>52</v>
      </c>
      <c r="B3" s="177"/>
      <c r="C3" s="177"/>
      <c r="D3" s="177"/>
      <c r="E3" s="177"/>
      <c r="F3" s="177"/>
    </row>
    <row r="4" spans="1:6" ht="16.5" customHeight="1">
      <c r="A4" s="178" t="s">
        <v>53</v>
      </c>
      <c r="B4" s="178"/>
      <c r="C4" s="178"/>
      <c r="D4" s="178"/>
      <c r="E4" s="178"/>
      <c r="F4" s="178"/>
    </row>
    <row r="6" spans="1:6" ht="13.5" thickBot="1">
      <c r="A6" s="194" t="s">
        <v>2</v>
      </c>
      <c r="B6" s="194"/>
      <c r="C6" s="194"/>
      <c r="D6" s="194"/>
      <c r="E6" s="194"/>
      <c r="F6" s="194"/>
    </row>
    <row r="7" spans="1:6" ht="23.25" thickTop="1">
      <c r="A7" s="192" t="s">
        <v>5</v>
      </c>
      <c r="B7" s="31" t="s">
        <v>54</v>
      </c>
      <c r="C7" s="48" t="s">
        <v>55</v>
      </c>
      <c r="D7" s="48" t="s">
        <v>56</v>
      </c>
      <c r="E7" s="48" t="s">
        <v>57</v>
      </c>
      <c r="F7" s="49" t="s">
        <v>58</v>
      </c>
    </row>
    <row r="8" spans="1:6" ht="23.25" thickBot="1">
      <c r="A8" s="193"/>
      <c r="B8" s="50" t="s">
        <v>59</v>
      </c>
      <c r="C8" s="51" t="s">
        <v>60</v>
      </c>
      <c r="D8" s="51" t="s">
        <v>61</v>
      </c>
      <c r="E8" s="51" t="s">
        <v>62</v>
      </c>
      <c r="F8" s="52" t="s">
        <v>63</v>
      </c>
    </row>
    <row r="9" spans="1:6" ht="13.5" thickBot="1">
      <c r="A9" s="53" t="s">
        <v>10</v>
      </c>
      <c r="B9" s="54">
        <v>1</v>
      </c>
      <c r="C9" s="55">
        <v>2</v>
      </c>
      <c r="D9" s="55">
        <v>3</v>
      </c>
      <c r="E9" s="55">
        <v>4</v>
      </c>
      <c r="F9" s="56">
        <v>5</v>
      </c>
    </row>
    <row r="10" spans="1:6" ht="14.25" customHeight="1" thickBot="1" thickTop="1">
      <c r="A10" s="26" t="s">
        <v>11</v>
      </c>
      <c r="B10" s="57">
        <v>780128</v>
      </c>
      <c r="C10" s="28"/>
      <c r="D10" s="28"/>
      <c r="E10" s="58">
        <v>780128</v>
      </c>
      <c r="F10" s="59">
        <v>780128</v>
      </c>
    </row>
    <row r="11" spans="1:6" ht="14.25" customHeight="1" thickBot="1">
      <c r="A11" s="32" t="s">
        <v>12</v>
      </c>
      <c r="B11" s="60">
        <v>108756</v>
      </c>
      <c r="C11" s="34"/>
      <c r="D11" s="34"/>
      <c r="E11" s="61">
        <v>108756</v>
      </c>
      <c r="F11" s="62">
        <v>108756</v>
      </c>
    </row>
    <row r="12" spans="1:6" ht="14.25" customHeight="1" thickBot="1">
      <c r="A12" s="32" t="s">
        <v>13</v>
      </c>
      <c r="B12" s="60">
        <v>708419</v>
      </c>
      <c r="C12" s="34"/>
      <c r="D12" s="34"/>
      <c r="E12" s="61">
        <v>708419</v>
      </c>
      <c r="F12" s="62">
        <v>708419</v>
      </c>
    </row>
    <row r="13" spans="1:6" ht="14.25" customHeight="1" thickBot="1">
      <c r="A13" s="32" t="s">
        <v>14</v>
      </c>
      <c r="B13" s="60">
        <v>32000</v>
      </c>
      <c r="C13" s="34"/>
      <c r="D13" s="34"/>
      <c r="E13" s="61">
        <v>32000</v>
      </c>
      <c r="F13" s="62">
        <v>32000</v>
      </c>
    </row>
    <row r="14" spans="1:6" ht="14.25" customHeight="1" thickBot="1">
      <c r="A14" s="32" t="s">
        <v>15</v>
      </c>
      <c r="B14" s="60">
        <v>62470</v>
      </c>
      <c r="C14" s="34"/>
      <c r="D14" s="34"/>
      <c r="E14" s="61">
        <v>62470</v>
      </c>
      <c r="F14" s="62">
        <v>62470</v>
      </c>
    </row>
    <row r="15" spans="1:6" ht="14.25" customHeight="1" thickBot="1">
      <c r="A15" s="32" t="s">
        <v>16</v>
      </c>
      <c r="B15" s="60">
        <v>5700</v>
      </c>
      <c r="C15" s="34"/>
      <c r="D15" s="34"/>
      <c r="E15" s="61">
        <v>5700</v>
      </c>
      <c r="F15" s="62">
        <v>5700</v>
      </c>
    </row>
    <row r="16" spans="1:6" ht="14.25" customHeight="1" thickBot="1">
      <c r="A16" s="32" t="s">
        <v>17</v>
      </c>
      <c r="B16" s="60">
        <v>118623</v>
      </c>
      <c r="C16" s="34"/>
      <c r="D16" s="34"/>
      <c r="E16" s="61">
        <v>118623</v>
      </c>
      <c r="F16" s="62">
        <v>118623</v>
      </c>
    </row>
    <row r="17" spans="1:6" ht="14.25" customHeight="1" thickBot="1">
      <c r="A17" s="32" t="s">
        <v>18</v>
      </c>
      <c r="B17" s="60">
        <v>923156</v>
      </c>
      <c r="C17" s="34"/>
      <c r="D17" s="34"/>
      <c r="E17" s="61">
        <v>923156</v>
      </c>
      <c r="F17" s="62">
        <v>923156</v>
      </c>
    </row>
    <row r="18" spans="1:6" ht="14.25" customHeight="1" thickBot="1">
      <c r="A18" s="32" t="s">
        <v>19</v>
      </c>
      <c r="B18" s="60">
        <v>134470</v>
      </c>
      <c r="C18" s="34"/>
      <c r="D18" s="34"/>
      <c r="E18" s="61">
        <v>134470</v>
      </c>
      <c r="F18" s="62">
        <v>134470</v>
      </c>
    </row>
    <row r="19" spans="1:6" ht="14.25" customHeight="1" thickBot="1">
      <c r="A19" s="32" t="s">
        <v>20</v>
      </c>
      <c r="B19" s="60">
        <v>848587</v>
      </c>
      <c r="C19" s="34"/>
      <c r="D19" s="34"/>
      <c r="E19" s="61">
        <v>848587</v>
      </c>
      <c r="F19" s="62">
        <v>848587</v>
      </c>
    </row>
    <row r="20" spans="1:6" ht="14.25" customHeight="1" thickBot="1">
      <c r="A20" s="32" t="s">
        <v>21</v>
      </c>
      <c r="B20" s="60">
        <v>3336702</v>
      </c>
      <c r="C20" s="34"/>
      <c r="D20" s="34"/>
      <c r="E20" s="61">
        <v>3336702</v>
      </c>
      <c r="F20" s="62">
        <v>3336702</v>
      </c>
    </row>
    <row r="21" spans="1:6" ht="14.25" customHeight="1" thickBot="1">
      <c r="A21" s="32" t="s">
        <v>22</v>
      </c>
      <c r="B21" s="60">
        <v>23172800</v>
      </c>
      <c r="C21" s="34"/>
      <c r="D21" s="34"/>
      <c r="E21" s="61">
        <v>23172800</v>
      </c>
      <c r="F21" s="62">
        <v>23172800</v>
      </c>
    </row>
    <row r="22" spans="1:6" ht="14.25" customHeight="1" thickBot="1">
      <c r="A22" s="32" t="s">
        <v>23</v>
      </c>
      <c r="B22" s="60">
        <v>18715028</v>
      </c>
      <c r="C22" s="34"/>
      <c r="D22" s="34"/>
      <c r="E22" s="61">
        <v>18715028</v>
      </c>
      <c r="F22" s="62">
        <v>18715028</v>
      </c>
    </row>
    <row r="23" spans="1:6" ht="14.25" customHeight="1" thickBot="1">
      <c r="A23" s="32" t="s">
        <v>24</v>
      </c>
      <c r="B23" s="60">
        <v>6630766</v>
      </c>
      <c r="C23" s="34"/>
      <c r="D23" s="34"/>
      <c r="E23" s="61">
        <v>6630766</v>
      </c>
      <c r="F23" s="62">
        <v>6630766</v>
      </c>
    </row>
    <row r="24" spans="1:6" ht="14.25" customHeight="1" thickBot="1">
      <c r="A24" s="32" t="s">
        <v>25</v>
      </c>
      <c r="B24" s="60">
        <v>7356998</v>
      </c>
      <c r="C24" s="34"/>
      <c r="D24" s="34"/>
      <c r="E24" s="61">
        <v>7356998</v>
      </c>
      <c r="F24" s="62">
        <v>7356998</v>
      </c>
    </row>
    <row r="25" spans="1:6" ht="14.25" customHeight="1" thickBot="1">
      <c r="A25" s="32" t="s">
        <v>26</v>
      </c>
      <c r="B25" s="60">
        <v>2459966</v>
      </c>
      <c r="C25" s="61">
        <v>567450</v>
      </c>
      <c r="D25" s="61">
        <v>117620</v>
      </c>
      <c r="E25" s="61">
        <v>2577586</v>
      </c>
      <c r="F25" s="62">
        <v>3145036</v>
      </c>
    </row>
    <row r="26" spans="1:6" ht="14.25" customHeight="1" thickBot="1">
      <c r="A26" s="32" t="s">
        <v>27</v>
      </c>
      <c r="B26" s="60">
        <v>41124503</v>
      </c>
      <c r="C26" s="61">
        <v>300100</v>
      </c>
      <c r="D26" s="61">
        <v>117350</v>
      </c>
      <c r="E26" s="61">
        <v>41241853</v>
      </c>
      <c r="F26" s="62">
        <v>41541953</v>
      </c>
    </row>
    <row r="27" spans="1:6" ht="14.25" customHeight="1" thickBot="1">
      <c r="A27" s="32" t="s">
        <v>28</v>
      </c>
      <c r="B27" s="60">
        <v>22752726</v>
      </c>
      <c r="C27" s="34"/>
      <c r="D27" s="34"/>
      <c r="E27" s="61">
        <v>22752726</v>
      </c>
      <c r="F27" s="62">
        <v>22752726</v>
      </c>
    </row>
    <row r="28" spans="1:6" ht="14.25" customHeight="1" thickBot="1">
      <c r="A28" s="32" t="s">
        <v>29</v>
      </c>
      <c r="B28" s="60">
        <v>45553022</v>
      </c>
      <c r="C28" s="61">
        <v>1273430</v>
      </c>
      <c r="D28" s="61">
        <v>481500</v>
      </c>
      <c r="E28" s="61">
        <v>46034522</v>
      </c>
      <c r="F28" s="62">
        <v>47307952</v>
      </c>
    </row>
    <row r="29" spans="1:6" ht="14.25" customHeight="1" thickBot="1">
      <c r="A29" s="32" t="s">
        <v>30</v>
      </c>
      <c r="B29" s="60">
        <v>3326270</v>
      </c>
      <c r="C29" s="34"/>
      <c r="D29" s="34"/>
      <c r="E29" s="61">
        <v>3326270</v>
      </c>
      <c r="F29" s="62">
        <v>3326270</v>
      </c>
    </row>
    <row r="30" spans="1:6" ht="14.25" customHeight="1" thickBot="1">
      <c r="A30" s="32" t="s">
        <v>31</v>
      </c>
      <c r="B30" s="60">
        <v>4293298</v>
      </c>
      <c r="C30" s="61">
        <v>685900</v>
      </c>
      <c r="D30" s="61">
        <v>147600</v>
      </c>
      <c r="E30" s="61">
        <v>4440898</v>
      </c>
      <c r="F30" s="62">
        <v>5126798</v>
      </c>
    </row>
    <row r="31" spans="1:6" ht="14.25" customHeight="1" thickBot="1">
      <c r="A31" s="32" t="s">
        <v>32</v>
      </c>
      <c r="B31" s="60">
        <v>10601628</v>
      </c>
      <c r="C31" s="61">
        <v>6760750</v>
      </c>
      <c r="D31" s="61">
        <v>1215290</v>
      </c>
      <c r="E31" s="61">
        <v>11816918</v>
      </c>
      <c r="F31" s="62">
        <v>18577668</v>
      </c>
    </row>
    <row r="32" spans="1:6" ht="14.25" customHeight="1" thickBot="1">
      <c r="A32" s="32" t="s">
        <v>33</v>
      </c>
      <c r="B32" s="60">
        <v>4247189</v>
      </c>
      <c r="C32" s="61">
        <v>670280</v>
      </c>
      <c r="D32" s="61">
        <v>373480</v>
      </c>
      <c r="E32" s="61">
        <v>4620669</v>
      </c>
      <c r="F32" s="62">
        <v>5290949</v>
      </c>
    </row>
    <row r="33" spans="1:6" ht="14.25" customHeight="1" thickBot="1">
      <c r="A33" s="32" t="s">
        <v>34</v>
      </c>
      <c r="B33" s="60">
        <v>23346190</v>
      </c>
      <c r="C33" s="61">
        <v>1034500</v>
      </c>
      <c r="D33" s="61">
        <v>344810</v>
      </c>
      <c r="E33" s="61">
        <v>23691000</v>
      </c>
      <c r="F33" s="62">
        <v>24725500</v>
      </c>
    </row>
    <row r="34" spans="1:6" ht="14.25" customHeight="1" thickBot="1">
      <c r="A34" s="32" t="s">
        <v>35</v>
      </c>
      <c r="B34" s="60">
        <v>912529</v>
      </c>
      <c r="C34" s="34"/>
      <c r="D34" s="34"/>
      <c r="E34" s="61">
        <v>912529</v>
      </c>
      <c r="F34" s="62">
        <v>912529</v>
      </c>
    </row>
    <row r="35" spans="1:6" ht="14.25" customHeight="1" thickBot="1">
      <c r="A35" s="32" t="s">
        <v>36</v>
      </c>
      <c r="B35" s="60">
        <v>496025</v>
      </c>
      <c r="C35" s="34"/>
      <c r="D35" s="34"/>
      <c r="E35" s="61">
        <v>496025</v>
      </c>
      <c r="F35" s="62">
        <v>496025</v>
      </c>
    </row>
    <row r="36" spans="1:6" ht="14.25" customHeight="1" thickBot="1">
      <c r="A36" s="32" t="s">
        <v>37</v>
      </c>
      <c r="B36" s="60">
        <v>57053</v>
      </c>
      <c r="C36" s="34"/>
      <c r="D36" s="34"/>
      <c r="E36" s="61">
        <v>57053</v>
      </c>
      <c r="F36" s="62">
        <v>57053</v>
      </c>
    </row>
    <row r="37" spans="1:6" ht="14.25" customHeight="1" thickBot="1">
      <c r="A37" s="32" t="s">
        <v>38</v>
      </c>
      <c r="B37" s="60">
        <v>69442</v>
      </c>
      <c r="C37" s="34"/>
      <c r="D37" s="34"/>
      <c r="E37" s="61">
        <v>69442</v>
      </c>
      <c r="F37" s="62">
        <v>69442</v>
      </c>
    </row>
    <row r="38" spans="1:6" ht="14.25" customHeight="1" thickBot="1">
      <c r="A38" s="32" t="s">
        <v>39</v>
      </c>
      <c r="B38" s="60">
        <v>70596</v>
      </c>
      <c r="C38" s="34"/>
      <c r="D38" s="34"/>
      <c r="E38" s="61">
        <v>70596</v>
      </c>
      <c r="F38" s="62">
        <v>70596</v>
      </c>
    </row>
    <row r="39" spans="1:6" ht="14.25" customHeight="1" thickBot="1">
      <c r="A39" s="32" t="s">
        <v>40</v>
      </c>
      <c r="B39" s="60">
        <v>267105</v>
      </c>
      <c r="C39" s="34"/>
      <c r="D39" s="34"/>
      <c r="E39" s="61">
        <v>267105</v>
      </c>
      <c r="F39" s="62">
        <v>267105</v>
      </c>
    </row>
    <row r="40" spans="1:6" ht="14.25" customHeight="1" thickBot="1">
      <c r="A40" s="32" t="s">
        <v>41</v>
      </c>
      <c r="B40" s="60">
        <v>60633</v>
      </c>
      <c r="C40" s="34"/>
      <c r="D40" s="34"/>
      <c r="E40" s="61">
        <v>60633</v>
      </c>
      <c r="F40" s="62">
        <v>60633</v>
      </c>
    </row>
    <row r="41" spans="1:6" ht="14.25" customHeight="1" thickBot="1">
      <c r="A41" s="32" t="s">
        <v>42</v>
      </c>
      <c r="B41" s="60">
        <v>42970</v>
      </c>
      <c r="C41" s="34"/>
      <c r="D41" s="34"/>
      <c r="E41" s="61">
        <v>42970</v>
      </c>
      <c r="F41" s="62">
        <v>42970</v>
      </c>
    </row>
    <row r="42" spans="1:6" ht="14.25" customHeight="1" thickBot="1">
      <c r="A42" s="32" t="s">
        <v>43</v>
      </c>
      <c r="B42" s="60">
        <v>253247</v>
      </c>
      <c r="C42" s="34"/>
      <c r="D42" s="34"/>
      <c r="E42" s="61">
        <v>253247</v>
      </c>
      <c r="F42" s="62">
        <v>253247</v>
      </c>
    </row>
    <row r="43" spans="1:6" ht="14.25" customHeight="1" thickBot="1">
      <c r="A43" s="32" t="s">
        <v>44</v>
      </c>
      <c r="B43" s="60">
        <v>783072</v>
      </c>
      <c r="C43" s="34"/>
      <c r="D43" s="34"/>
      <c r="E43" s="61">
        <v>783072</v>
      </c>
      <c r="F43" s="62">
        <v>783072</v>
      </c>
    </row>
    <row r="44" spans="1:6" ht="14.25" customHeight="1" thickBot="1">
      <c r="A44" s="32" t="s">
        <v>45</v>
      </c>
      <c r="B44" s="60">
        <v>30267940</v>
      </c>
      <c r="C44" s="34"/>
      <c r="D44" s="34"/>
      <c r="E44" s="61">
        <v>30267940</v>
      </c>
      <c r="F44" s="62">
        <v>30267940</v>
      </c>
    </row>
    <row r="45" spans="1:6" ht="14.25" customHeight="1" thickBot="1">
      <c r="A45" s="32" t="s">
        <v>46</v>
      </c>
      <c r="B45" s="60">
        <v>21457561</v>
      </c>
      <c r="C45" s="34"/>
      <c r="D45" s="34"/>
      <c r="E45" s="61">
        <v>21457561</v>
      </c>
      <c r="F45" s="62">
        <v>21457561</v>
      </c>
    </row>
    <row r="46" spans="1:6" ht="14.25" customHeight="1" thickBot="1">
      <c r="A46" s="32" t="s">
        <v>47</v>
      </c>
      <c r="B46" s="60">
        <v>1442957</v>
      </c>
      <c r="C46" s="34"/>
      <c r="D46" s="34"/>
      <c r="E46" s="61">
        <v>1442957</v>
      </c>
      <c r="F46" s="62">
        <v>1442957</v>
      </c>
    </row>
    <row r="47" spans="1:6" ht="14.25" customHeight="1" thickBot="1">
      <c r="A47" s="37" t="s">
        <v>48</v>
      </c>
      <c r="B47" s="63">
        <v>19541900</v>
      </c>
      <c r="C47" s="41"/>
      <c r="D47" s="41"/>
      <c r="E47" s="64">
        <v>19541900</v>
      </c>
      <c r="F47" s="65">
        <v>19541900</v>
      </c>
    </row>
    <row r="48" spans="1:6" ht="14.25" customHeight="1" thickBot="1" thickTop="1">
      <c r="A48" s="66" t="s">
        <v>49</v>
      </c>
      <c r="B48" s="67">
        <v>296362425</v>
      </c>
      <c r="C48" s="68">
        <v>11292410</v>
      </c>
      <c r="D48" s="68">
        <v>2797650</v>
      </c>
      <c r="E48" s="68">
        <v>299160075</v>
      </c>
      <c r="F48" s="69">
        <v>310452485</v>
      </c>
    </row>
    <row r="49" ht="13.5" thickTop="1"/>
  </sheetData>
  <mergeCells count="5">
    <mergeCell ref="A7:A8"/>
    <mergeCell ref="E1:F1"/>
    <mergeCell ref="A3:F3"/>
    <mergeCell ref="A4:F4"/>
    <mergeCell ref="A6:F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E2" sqref="E2"/>
    </sheetView>
  </sheetViews>
  <sheetFormatPr defaultColWidth="9.00390625" defaultRowHeight="12.75"/>
  <cols>
    <col min="1" max="1" width="35.875" style="0" customWidth="1"/>
    <col min="2" max="6" width="13.375" style="0" customWidth="1"/>
  </cols>
  <sheetData>
    <row r="1" spans="5:6" ht="12.75">
      <c r="E1" s="179" t="s">
        <v>78</v>
      </c>
      <c r="F1" s="179"/>
    </row>
    <row r="3" spans="1:6" ht="19.5" customHeight="1">
      <c r="A3" s="195" t="s">
        <v>64</v>
      </c>
      <c r="B3" s="195"/>
      <c r="C3" s="195"/>
      <c r="D3" s="195"/>
      <c r="E3" s="195"/>
      <c r="F3" s="195"/>
    </row>
    <row r="4" spans="1:6" ht="15.75" customHeight="1">
      <c r="A4" s="178" t="s">
        <v>53</v>
      </c>
      <c r="B4" s="178"/>
      <c r="C4" s="178"/>
      <c r="D4" s="178"/>
      <c r="E4" s="178"/>
      <c r="F4" s="178"/>
    </row>
    <row r="6" spans="1:6" ht="13.5" thickBot="1">
      <c r="A6" s="194" t="s">
        <v>2</v>
      </c>
      <c r="B6" s="194"/>
      <c r="C6" s="194"/>
      <c r="D6" s="194"/>
      <c r="E6" s="194"/>
      <c r="F6" s="194"/>
    </row>
    <row r="7" spans="1:6" ht="34.5" customHeight="1" thickTop="1">
      <c r="A7" s="192" t="s">
        <v>5</v>
      </c>
      <c r="B7" s="198" t="s">
        <v>65</v>
      </c>
      <c r="C7" s="200" t="s">
        <v>66</v>
      </c>
      <c r="D7" s="70" t="s">
        <v>67</v>
      </c>
      <c r="E7" s="200">
        <v>2006</v>
      </c>
      <c r="F7" s="196">
        <v>2007</v>
      </c>
    </row>
    <row r="8" spans="1:6" ht="13.5" thickBot="1">
      <c r="A8" s="193"/>
      <c r="B8" s="199"/>
      <c r="C8" s="201"/>
      <c r="D8" s="71" t="s">
        <v>68</v>
      </c>
      <c r="E8" s="201"/>
      <c r="F8" s="197"/>
    </row>
    <row r="9" spans="1:6" ht="13.5" thickBot="1">
      <c r="A9" s="53" t="s">
        <v>10</v>
      </c>
      <c r="B9" s="54">
        <v>1</v>
      </c>
      <c r="C9" s="55">
        <v>2</v>
      </c>
      <c r="D9" s="55">
        <v>3</v>
      </c>
      <c r="E9" s="55">
        <v>4</v>
      </c>
      <c r="F9" s="56">
        <v>5</v>
      </c>
    </row>
    <row r="10" spans="1:6" ht="15.75" customHeight="1" thickBot="1" thickTop="1">
      <c r="A10" s="26" t="s">
        <v>11</v>
      </c>
      <c r="B10" s="57">
        <v>707314</v>
      </c>
      <c r="C10" s="58">
        <v>780128</v>
      </c>
      <c r="D10" s="58">
        <v>-72814</v>
      </c>
      <c r="E10" s="58">
        <v>779055</v>
      </c>
      <c r="F10" s="59">
        <v>701250</v>
      </c>
    </row>
    <row r="11" spans="1:6" ht="15.75" customHeight="1" thickBot="1">
      <c r="A11" s="32" t="s">
        <v>12</v>
      </c>
      <c r="B11" s="60">
        <v>105165</v>
      </c>
      <c r="C11" s="61">
        <v>108756</v>
      </c>
      <c r="D11" s="61">
        <v>-3591</v>
      </c>
      <c r="E11" s="61">
        <v>97664</v>
      </c>
      <c r="F11" s="62">
        <v>99811</v>
      </c>
    </row>
    <row r="12" spans="1:6" ht="15.75" customHeight="1" thickBot="1">
      <c r="A12" s="32" t="s">
        <v>13</v>
      </c>
      <c r="B12" s="60">
        <v>608852</v>
      </c>
      <c r="C12" s="61">
        <v>708419</v>
      </c>
      <c r="D12" s="61">
        <v>-99567</v>
      </c>
      <c r="E12" s="61">
        <v>619629</v>
      </c>
      <c r="F12" s="62">
        <v>628538</v>
      </c>
    </row>
    <row r="13" spans="1:6" ht="15.75" customHeight="1" thickBot="1">
      <c r="A13" s="32" t="s">
        <v>14</v>
      </c>
      <c r="B13" s="60">
        <v>32480</v>
      </c>
      <c r="C13" s="61">
        <v>32000</v>
      </c>
      <c r="D13" s="72">
        <v>480</v>
      </c>
      <c r="E13" s="61">
        <v>33489</v>
      </c>
      <c r="F13" s="62">
        <v>34576</v>
      </c>
    </row>
    <row r="14" spans="1:6" ht="15.75" customHeight="1" thickBot="1">
      <c r="A14" s="32" t="s">
        <v>15</v>
      </c>
      <c r="B14" s="60">
        <v>107476</v>
      </c>
      <c r="C14" s="61">
        <v>62470</v>
      </c>
      <c r="D14" s="61">
        <v>45006</v>
      </c>
      <c r="E14" s="61">
        <v>68476</v>
      </c>
      <c r="F14" s="62">
        <v>69962</v>
      </c>
    </row>
    <row r="15" spans="1:6" ht="15.75" customHeight="1" thickBot="1">
      <c r="A15" s="32" t="s">
        <v>16</v>
      </c>
      <c r="B15" s="60">
        <v>5919</v>
      </c>
      <c r="C15" s="61">
        <v>5700</v>
      </c>
      <c r="D15" s="72">
        <v>219</v>
      </c>
      <c r="E15" s="61">
        <v>6074</v>
      </c>
      <c r="F15" s="62">
        <v>6212</v>
      </c>
    </row>
    <row r="16" spans="1:6" ht="15.75" customHeight="1" thickBot="1">
      <c r="A16" s="32" t="s">
        <v>17</v>
      </c>
      <c r="B16" s="60">
        <v>135208</v>
      </c>
      <c r="C16" s="61">
        <v>118623</v>
      </c>
      <c r="D16" s="61">
        <v>16585</v>
      </c>
      <c r="E16" s="61">
        <v>140010</v>
      </c>
      <c r="F16" s="62">
        <v>143755</v>
      </c>
    </row>
    <row r="17" spans="1:6" ht="15.75" customHeight="1" thickBot="1">
      <c r="A17" s="32" t="s">
        <v>18</v>
      </c>
      <c r="B17" s="60">
        <v>1028633</v>
      </c>
      <c r="C17" s="61">
        <v>923156</v>
      </c>
      <c r="D17" s="61">
        <v>105477</v>
      </c>
      <c r="E17" s="61">
        <v>1056418</v>
      </c>
      <c r="F17" s="62">
        <v>1073004</v>
      </c>
    </row>
    <row r="18" spans="1:6" ht="15.75" customHeight="1" thickBot="1">
      <c r="A18" s="32" t="s">
        <v>19</v>
      </c>
      <c r="B18" s="60">
        <v>133410</v>
      </c>
      <c r="C18" s="61">
        <v>134470</v>
      </c>
      <c r="D18" s="61">
        <v>-1060</v>
      </c>
      <c r="E18" s="61">
        <v>138807</v>
      </c>
      <c r="F18" s="62">
        <v>141818</v>
      </c>
    </row>
    <row r="19" spans="1:6" ht="15.75" customHeight="1" thickBot="1">
      <c r="A19" s="32" t="s">
        <v>20</v>
      </c>
      <c r="B19" s="60">
        <v>898885</v>
      </c>
      <c r="C19" s="61">
        <v>848587</v>
      </c>
      <c r="D19" s="61">
        <v>50298</v>
      </c>
      <c r="E19" s="61">
        <v>921372</v>
      </c>
      <c r="F19" s="62">
        <v>944509</v>
      </c>
    </row>
    <row r="20" spans="1:6" ht="15.75" customHeight="1" thickBot="1">
      <c r="A20" s="32" t="s">
        <v>21</v>
      </c>
      <c r="B20" s="60">
        <v>3367711</v>
      </c>
      <c r="C20" s="61">
        <v>3336702</v>
      </c>
      <c r="D20" s="61">
        <v>31009</v>
      </c>
      <c r="E20" s="61">
        <v>3450077</v>
      </c>
      <c r="F20" s="62">
        <v>3518561</v>
      </c>
    </row>
    <row r="21" spans="1:6" ht="15.75" customHeight="1" thickBot="1">
      <c r="A21" s="32" t="s">
        <v>22</v>
      </c>
      <c r="B21" s="60">
        <v>25513803</v>
      </c>
      <c r="C21" s="61">
        <v>23172800</v>
      </c>
      <c r="D21" s="61">
        <v>2341003</v>
      </c>
      <c r="E21" s="61">
        <v>27730027</v>
      </c>
      <c r="F21" s="62">
        <v>29738322</v>
      </c>
    </row>
    <row r="22" spans="1:6" ht="15.75" customHeight="1" thickBot="1">
      <c r="A22" s="32" t="s">
        <v>23</v>
      </c>
      <c r="B22" s="60">
        <v>18283115</v>
      </c>
      <c r="C22" s="61">
        <v>18715028</v>
      </c>
      <c r="D22" s="61">
        <v>-431913</v>
      </c>
      <c r="E22" s="61">
        <v>18687432</v>
      </c>
      <c r="F22" s="62">
        <v>18578571</v>
      </c>
    </row>
    <row r="23" spans="1:6" ht="15.75" customHeight="1" thickBot="1">
      <c r="A23" s="32" t="s">
        <v>24</v>
      </c>
      <c r="B23" s="60">
        <v>6525463</v>
      </c>
      <c r="C23" s="61">
        <v>6630766</v>
      </c>
      <c r="D23" s="61">
        <v>-105303</v>
      </c>
      <c r="E23" s="61">
        <v>6443892</v>
      </c>
      <c r="F23" s="62">
        <v>6610359</v>
      </c>
    </row>
    <row r="24" spans="1:6" ht="15.75" customHeight="1" thickBot="1">
      <c r="A24" s="32" t="s">
        <v>25</v>
      </c>
      <c r="B24" s="60">
        <v>7380383</v>
      </c>
      <c r="C24" s="61">
        <v>7356998</v>
      </c>
      <c r="D24" s="61">
        <v>23385</v>
      </c>
      <c r="E24" s="61">
        <v>7261202</v>
      </c>
      <c r="F24" s="62">
        <v>7610440</v>
      </c>
    </row>
    <row r="25" spans="1:6" ht="15.75" customHeight="1" thickBot="1">
      <c r="A25" s="32" t="s">
        <v>26</v>
      </c>
      <c r="B25" s="60">
        <v>5295874</v>
      </c>
      <c r="C25" s="61">
        <v>3145036</v>
      </c>
      <c r="D25" s="61">
        <v>2150838</v>
      </c>
      <c r="E25" s="61">
        <v>6726167</v>
      </c>
      <c r="F25" s="62">
        <v>9652565</v>
      </c>
    </row>
    <row r="26" spans="1:6" ht="15.75" customHeight="1" thickBot="1">
      <c r="A26" s="32" t="s">
        <v>27</v>
      </c>
      <c r="B26" s="60">
        <v>42997424</v>
      </c>
      <c r="C26" s="61">
        <v>41541953</v>
      </c>
      <c r="D26" s="61">
        <v>1455471</v>
      </c>
      <c r="E26" s="61">
        <v>43556708</v>
      </c>
      <c r="F26" s="62">
        <v>44048373</v>
      </c>
    </row>
    <row r="27" spans="1:6" ht="15.75" customHeight="1" thickBot="1">
      <c r="A27" s="32" t="s">
        <v>28</v>
      </c>
      <c r="B27" s="60">
        <v>23977729</v>
      </c>
      <c r="C27" s="61">
        <v>22752726</v>
      </c>
      <c r="D27" s="61">
        <v>1225003</v>
      </c>
      <c r="E27" s="61">
        <v>25415159</v>
      </c>
      <c r="F27" s="62">
        <v>26816680</v>
      </c>
    </row>
    <row r="28" spans="1:6" ht="15.75" customHeight="1" thickBot="1">
      <c r="A28" s="32" t="s">
        <v>29</v>
      </c>
      <c r="B28" s="60">
        <v>48241641</v>
      </c>
      <c r="C28" s="61">
        <v>47307952</v>
      </c>
      <c r="D28" s="61">
        <v>933689</v>
      </c>
      <c r="E28" s="61">
        <v>49047992</v>
      </c>
      <c r="F28" s="62">
        <v>50858644</v>
      </c>
    </row>
    <row r="29" spans="1:6" ht="15.75" customHeight="1" thickBot="1">
      <c r="A29" s="32" t="s">
        <v>30</v>
      </c>
      <c r="B29" s="60">
        <v>3119262</v>
      </c>
      <c r="C29" s="61">
        <v>3326270</v>
      </c>
      <c r="D29" s="61">
        <v>-207008</v>
      </c>
      <c r="E29" s="61">
        <v>3136378</v>
      </c>
      <c r="F29" s="62">
        <v>3180010</v>
      </c>
    </row>
    <row r="30" spans="1:6" ht="15.75" customHeight="1" thickBot="1">
      <c r="A30" s="32" t="s">
        <v>31</v>
      </c>
      <c r="B30" s="60">
        <v>6882793</v>
      </c>
      <c r="C30" s="61">
        <v>5126798</v>
      </c>
      <c r="D30" s="61">
        <v>1755995</v>
      </c>
      <c r="E30" s="61">
        <v>6746647</v>
      </c>
      <c r="F30" s="62">
        <v>5189803</v>
      </c>
    </row>
    <row r="31" spans="1:6" ht="15.75" customHeight="1" thickBot="1">
      <c r="A31" s="32" t="s">
        <v>32</v>
      </c>
      <c r="B31" s="60">
        <v>19063098</v>
      </c>
      <c r="C31" s="61">
        <v>18577668</v>
      </c>
      <c r="D31" s="61">
        <v>485430</v>
      </c>
      <c r="E31" s="61">
        <v>20568282</v>
      </c>
      <c r="F31" s="62">
        <v>23150134</v>
      </c>
    </row>
    <row r="32" spans="1:6" ht="15.75" customHeight="1" thickBot="1">
      <c r="A32" s="32" t="s">
        <v>33</v>
      </c>
      <c r="B32" s="60">
        <v>9252968</v>
      </c>
      <c r="C32" s="61">
        <v>5290949</v>
      </c>
      <c r="D32" s="61">
        <v>3962019</v>
      </c>
      <c r="E32" s="61">
        <v>9363260</v>
      </c>
      <c r="F32" s="62">
        <v>10230079</v>
      </c>
    </row>
    <row r="33" spans="1:6" ht="15.75" customHeight="1" thickBot="1">
      <c r="A33" s="32" t="s">
        <v>34</v>
      </c>
      <c r="B33" s="60">
        <v>22479760</v>
      </c>
      <c r="C33" s="61">
        <v>24725500</v>
      </c>
      <c r="D33" s="61">
        <v>-2245740</v>
      </c>
      <c r="E33" s="61">
        <v>23758273</v>
      </c>
      <c r="F33" s="62">
        <v>27204778</v>
      </c>
    </row>
    <row r="34" spans="1:6" ht="15.75" customHeight="1" thickBot="1">
      <c r="A34" s="32" t="s">
        <v>35</v>
      </c>
      <c r="B34" s="60">
        <v>902745</v>
      </c>
      <c r="C34" s="61">
        <v>912529</v>
      </c>
      <c r="D34" s="61">
        <v>-9784</v>
      </c>
      <c r="E34" s="61">
        <v>928074</v>
      </c>
      <c r="F34" s="62">
        <v>949236</v>
      </c>
    </row>
    <row r="35" spans="1:6" ht="15.75" customHeight="1" thickBot="1">
      <c r="A35" s="32" t="s">
        <v>36</v>
      </c>
      <c r="B35" s="60">
        <v>448227</v>
      </c>
      <c r="C35" s="61">
        <v>496025</v>
      </c>
      <c r="D35" s="61">
        <v>-47798</v>
      </c>
      <c r="E35" s="61">
        <v>534427</v>
      </c>
      <c r="F35" s="62">
        <v>436549</v>
      </c>
    </row>
    <row r="36" spans="1:6" ht="15.75" customHeight="1" thickBot="1">
      <c r="A36" s="32" t="s">
        <v>37</v>
      </c>
      <c r="B36" s="60">
        <v>59186</v>
      </c>
      <c r="C36" s="61">
        <v>57053</v>
      </c>
      <c r="D36" s="61">
        <v>2133</v>
      </c>
      <c r="E36" s="61">
        <v>61072</v>
      </c>
      <c r="F36" s="62">
        <v>62612</v>
      </c>
    </row>
    <row r="37" spans="1:6" ht="15.75" customHeight="1" thickBot="1">
      <c r="A37" s="32" t="s">
        <v>38</v>
      </c>
      <c r="B37" s="60">
        <v>67953</v>
      </c>
      <c r="C37" s="61">
        <v>69442</v>
      </c>
      <c r="D37" s="61">
        <v>-1489</v>
      </c>
      <c r="E37" s="61">
        <v>69729</v>
      </c>
      <c r="F37" s="62">
        <v>71205</v>
      </c>
    </row>
    <row r="38" spans="1:6" ht="15.75" customHeight="1" thickBot="1">
      <c r="A38" s="32" t="s">
        <v>39</v>
      </c>
      <c r="B38" s="60">
        <v>74498</v>
      </c>
      <c r="C38" s="61">
        <v>70596</v>
      </c>
      <c r="D38" s="61">
        <v>3902</v>
      </c>
      <c r="E38" s="61">
        <v>76697</v>
      </c>
      <c r="F38" s="62">
        <v>78496</v>
      </c>
    </row>
    <row r="39" spans="1:6" ht="15.75" customHeight="1" thickBot="1">
      <c r="A39" s="32" t="s">
        <v>40</v>
      </c>
      <c r="B39" s="60">
        <v>213742</v>
      </c>
      <c r="C39" s="61">
        <v>267105</v>
      </c>
      <c r="D39" s="61">
        <v>-53363</v>
      </c>
      <c r="E39" s="61">
        <v>218501</v>
      </c>
      <c r="F39" s="62">
        <v>223077</v>
      </c>
    </row>
    <row r="40" spans="1:6" ht="15.75" customHeight="1" thickBot="1">
      <c r="A40" s="32" t="s">
        <v>41</v>
      </c>
      <c r="B40" s="60">
        <v>57656</v>
      </c>
      <c r="C40" s="61">
        <v>60633</v>
      </c>
      <c r="D40" s="61">
        <v>-2977</v>
      </c>
      <c r="E40" s="61">
        <v>59544</v>
      </c>
      <c r="F40" s="62">
        <v>61104</v>
      </c>
    </row>
    <row r="41" spans="1:6" ht="15.75" customHeight="1" thickBot="1">
      <c r="A41" s="32" t="s">
        <v>42</v>
      </c>
      <c r="B41" s="60">
        <v>45376</v>
      </c>
      <c r="C41" s="61">
        <v>42970</v>
      </c>
      <c r="D41" s="61">
        <v>2406</v>
      </c>
      <c r="E41" s="61">
        <v>46734</v>
      </c>
      <c r="F41" s="62">
        <v>47864</v>
      </c>
    </row>
    <row r="42" spans="1:6" ht="15.75" customHeight="1" thickBot="1">
      <c r="A42" s="32" t="s">
        <v>43</v>
      </c>
      <c r="B42" s="60">
        <v>218906</v>
      </c>
      <c r="C42" s="61">
        <v>253247</v>
      </c>
      <c r="D42" s="61">
        <v>-34341</v>
      </c>
      <c r="E42" s="61">
        <v>223256</v>
      </c>
      <c r="F42" s="62">
        <v>222286</v>
      </c>
    </row>
    <row r="43" spans="1:6" ht="15.75" customHeight="1" thickBot="1">
      <c r="A43" s="32" t="s">
        <v>44</v>
      </c>
      <c r="B43" s="60">
        <v>853104</v>
      </c>
      <c r="C43" s="61">
        <v>783072</v>
      </c>
      <c r="D43" s="61">
        <v>70032</v>
      </c>
      <c r="E43" s="61">
        <v>863407</v>
      </c>
      <c r="F43" s="62">
        <v>873025</v>
      </c>
    </row>
    <row r="44" spans="1:6" ht="15.75" customHeight="1" thickBot="1">
      <c r="A44" s="32" t="s">
        <v>45</v>
      </c>
      <c r="B44" s="60">
        <v>31568000</v>
      </c>
      <c r="C44" s="61">
        <v>30267940</v>
      </c>
      <c r="D44" s="61">
        <v>1300060</v>
      </c>
      <c r="E44" s="61">
        <v>32976000</v>
      </c>
      <c r="F44" s="62">
        <v>40972000</v>
      </c>
    </row>
    <row r="45" spans="1:6" ht="15.75" customHeight="1" thickBot="1">
      <c r="A45" s="32" t="s">
        <v>46</v>
      </c>
      <c r="B45" s="60">
        <v>31234196</v>
      </c>
      <c r="C45" s="61">
        <v>21457561</v>
      </c>
      <c r="D45" s="61">
        <v>9776635</v>
      </c>
      <c r="E45" s="61">
        <v>37411560</v>
      </c>
      <c r="F45" s="62">
        <v>33702168</v>
      </c>
    </row>
    <row r="46" spans="1:6" ht="15.75" customHeight="1" thickBot="1">
      <c r="A46" s="32" t="s">
        <v>47</v>
      </c>
      <c r="B46" s="60">
        <v>1431903</v>
      </c>
      <c r="C46" s="61">
        <v>1442957</v>
      </c>
      <c r="D46" s="61">
        <v>-11054</v>
      </c>
      <c r="E46" s="61">
        <v>1431340</v>
      </c>
      <c r="F46" s="62">
        <v>1444533</v>
      </c>
    </row>
    <row r="47" spans="1:6" ht="15.75" customHeight="1" thickBot="1">
      <c r="A47" s="37" t="s">
        <v>48</v>
      </c>
      <c r="B47" s="63">
        <v>32365819</v>
      </c>
      <c r="C47" s="64">
        <v>19541900</v>
      </c>
      <c r="D47" s="64">
        <v>12823919</v>
      </c>
      <c r="E47" s="64">
        <v>33267696</v>
      </c>
      <c r="F47" s="65">
        <v>34058671</v>
      </c>
    </row>
    <row r="48" spans="1:6" ht="15.75" customHeight="1" thickBot="1" thickTop="1">
      <c r="A48" s="66" t="s">
        <v>49</v>
      </c>
      <c r="B48" s="67">
        <v>345685677</v>
      </c>
      <c r="C48" s="68">
        <v>310452485</v>
      </c>
      <c r="D48" s="68">
        <v>35233192</v>
      </c>
      <c r="E48" s="68">
        <v>363920527</v>
      </c>
      <c r="F48" s="69">
        <v>383433580</v>
      </c>
    </row>
    <row r="49" ht="13.5" thickTop="1"/>
  </sheetData>
  <mergeCells count="9">
    <mergeCell ref="F7:F8"/>
    <mergeCell ref="A7:A8"/>
    <mergeCell ref="B7:B8"/>
    <mergeCell ref="C7:C8"/>
    <mergeCell ref="E7:E8"/>
    <mergeCell ref="E1:F1"/>
    <mergeCell ref="A3:F3"/>
    <mergeCell ref="A4:F4"/>
    <mergeCell ref="A6:F6"/>
  </mergeCells>
  <printOptions/>
  <pageMargins left="0.75" right="0.75" top="1" bottom="1" header="0.4921259845" footer="0.4921259845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0">
      <selection activeCell="E2" sqref="E2"/>
    </sheetView>
  </sheetViews>
  <sheetFormatPr defaultColWidth="9.00390625" defaultRowHeight="12.75"/>
  <cols>
    <col min="1" max="1" width="34.75390625" style="0" customWidth="1"/>
    <col min="2" max="6" width="13.125" style="0" customWidth="1"/>
  </cols>
  <sheetData>
    <row r="1" spans="5:6" ht="12.75">
      <c r="E1" s="202" t="s">
        <v>79</v>
      </c>
      <c r="F1" s="202"/>
    </row>
    <row r="3" spans="1:6" ht="33" customHeight="1">
      <c r="A3" s="177" t="s">
        <v>64</v>
      </c>
      <c r="B3" s="177"/>
      <c r="C3" s="177"/>
      <c r="D3" s="177"/>
      <c r="E3" s="177"/>
      <c r="F3" s="177"/>
    </row>
    <row r="4" spans="1:6" ht="18" customHeight="1">
      <c r="A4" s="178" t="s">
        <v>69</v>
      </c>
      <c r="B4" s="178"/>
      <c r="C4" s="178"/>
      <c r="D4" s="178"/>
      <c r="E4" s="178"/>
      <c r="F4" s="178"/>
    </row>
    <row r="5" ht="16.5" customHeight="1">
      <c r="A5" s="73"/>
    </row>
    <row r="6" spans="1:6" ht="13.5" thickBot="1">
      <c r="A6" s="194" t="s">
        <v>2</v>
      </c>
      <c r="B6" s="194"/>
      <c r="C6" s="194"/>
      <c r="D6" s="194"/>
      <c r="E6" s="194"/>
      <c r="F6" s="194"/>
    </row>
    <row r="7" spans="1:6" ht="34.5" customHeight="1" thickTop="1">
      <c r="A7" s="192" t="s">
        <v>5</v>
      </c>
      <c r="B7" s="198" t="s">
        <v>65</v>
      </c>
      <c r="C7" s="200" t="s">
        <v>66</v>
      </c>
      <c r="D7" s="70" t="s">
        <v>67</v>
      </c>
      <c r="E7" s="200">
        <v>2006</v>
      </c>
      <c r="F7" s="196">
        <v>2007</v>
      </c>
    </row>
    <row r="8" spans="1:6" ht="13.5" thickBot="1">
      <c r="A8" s="193"/>
      <c r="B8" s="199"/>
      <c r="C8" s="201"/>
      <c r="D8" s="71" t="s">
        <v>68</v>
      </c>
      <c r="E8" s="201"/>
      <c r="F8" s="197"/>
    </row>
    <row r="9" spans="1:6" ht="13.5" thickBot="1">
      <c r="A9" s="53" t="s">
        <v>10</v>
      </c>
      <c r="B9" s="54">
        <v>1</v>
      </c>
      <c r="C9" s="55">
        <v>2</v>
      </c>
      <c r="D9" s="55">
        <v>3</v>
      </c>
      <c r="E9" s="55">
        <v>4</v>
      </c>
      <c r="F9" s="56">
        <v>5</v>
      </c>
    </row>
    <row r="10" spans="1:6" ht="12.75" customHeight="1" thickBot="1" thickTop="1">
      <c r="A10" s="26" t="s">
        <v>11</v>
      </c>
      <c r="B10" s="57">
        <v>707314</v>
      </c>
      <c r="C10" s="58">
        <v>780128</v>
      </c>
      <c r="D10" s="58">
        <v>-72814</v>
      </c>
      <c r="E10" s="58">
        <v>779055</v>
      </c>
      <c r="F10" s="59">
        <v>701250</v>
      </c>
    </row>
    <row r="11" spans="1:6" ht="12.75" customHeight="1" thickBot="1">
      <c r="A11" s="32" t="s">
        <v>12</v>
      </c>
      <c r="B11" s="60">
        <v>105165</v>
      </c>
      <c r="C11" s="61">
        <v>108756</v>
      </c>
      <c r="D11" s="61">
        <v>-3591</v>
      </c>
      <c r="E11" s="61">
        <v>97664</v>
      </c>
      <c r="F11" s="62">
        <v>99811</v>
      </c>
    </row>
    <row r="12" spans="1:6" ht="12.75" customHeight="1" thickBot="1">
      <c r="A12" s="32" t="s">
        <v>13</v>
      </c>
      <c r="B12" s="60">
        <v>730970</v>
      </c>
      <c r="C12" s="61">
        <v>747754</v>
      </c>
      <c r="D12" s="61">
        <v>-16784</v>
      </c>
      <c r="E12" s="61">
        <v>679929</v>
      </c>
      <c r="F12" s="62">
        <v>661002</v>
      </c>
    </row>
    <row r="13" spans="1:6" ht="12.75" customHeight="1" thickBot="1">
      <c r="A13" s="32" t="s">
        <v>14</v>
      </c>
      <c r="B13" s="60">
        <v>32480</v>
      </c>
      <c r="C13" s="61">
        <v>32000</v>
      </c>
      <c r="D13" s="72">
        <v>480</v>
      </c>
      <c r="E13" s="61">
        <v>33489</v>
      </c>
      <c r="F13" s="62">
        <v>34576</v>
      </c>
    </row>
    <row r="14" spans="1:6" ht="12.75" customHeight="1" thickBot="1">
      <c r="A14" s="32" t="s">
        <v>15</v>
      </c>
      <c r="B14" s="60">
        <v>107476</v>
      </c>
      <c r="C14" s="61">
        <v>62470</v>
      </c>
      <c r="D14" s="61">
        <v>45006</v>
      </c>
      <c r="E14" s="61">
        <v>68476</v>
      </c>
      <c r="F14" s="62">
        <v>69962</v>
      </c>
    </row>
    <row r="15" spans="1:6" ht="12.75" customHeight="1" thickBot="1">
      <c r="A15" s="32" t="s">
        <v>16</v>
      </c>
      <c r="B15" s="60">
        <v>5919</v>
      </c>
      <c r="C15" s="61">
        <v>5700</v>
      </c>
      <c r="D15" s="72">
        <v>219</v>
      </c>
      <c r="E15" s="61">
        <v>6074</v>
      </c>
      <c r="F15" s="62">
        <v>6212</v>
      </c>
    </row>
    <row r="16" spans="1:6" ht="12.75" customHeight="1" thickBot="1">
      <c r="A16" s="32" t="s">
        <v>17</v>
      </c>
      <c r="B16" s="60">
        <v>135208</v>
      </c>
      <c r="C16" s="61">
        <v>118623</v>
      </c>
      <c r="D16" s="61">
        <v>16585</v>
      </c>
      <c r="E16" s="61">
        <v>140010</v>
      </c>
      <c r="F16" s="62">
        <v>143755</v>
      </c>
    </row>
    <row r="17" spans="1:6" ht="12.75" customHeight="1" thickBot="1">
      <c r="A17" s="32" t="s">
        <v>18</v>
      </c>
      <c r="B17" s="60">
        <v>1028633</v>
      </c>
      <c r="C17" s="61">
        <v>1001804</v>
      </c>
      <c r="D17" s="61">
        <v>26829</v>
      </c>
      <c r="E17" s="61">
        <v>1056418</v>
      </c>
      <c r="F17" s="62">
        <v>1073004</v>
      </c>
    </row>
    <row r="18" spans="1:6" ht="12.75" customHeight="1" thickBot="1">
      <c r="A18" s="32" t="s">
        <v>19</v>
      </c>
      <c r="B18" s="60">
        <v>133410</v>
      </c>
      <c r="C18" s="61">
        <v>134470</v>
      </c>
      <c r="D18" s="61">
        <v>-1060</v>
      </c>
      <c r="E18" s="61">
        <v>138807</v>
      </c>
      <c r="F18" s="62">
        <v>141818</v>
      </c>
    </row>
    <row r="19" spans="1:6" ht="12.75" customHeight="1" thickBot="1">
      <c r="A19" s="32" t="s">
        <v>20</v>
      </c>
      <c r="B19" s="60">
        <v>898885</v>
      </c>
      <c r="C19" s="61">
        <v>848587</v>
      </c>
      <c r="D19" s="61">
        <v>50298</v>
      </c>
      <c r="E19" s="61">
        <v>921372</v>
      </c>
      <c r="F19" s="62">
        <v>944509</v>
      </c>
    </row>
    <row r="20" spans="1:6" ht="12.75" customHeight="1" thickBot="1">
      <c r="A20" s="32" t="s">
        <v>21</v>
      </c>
      <c r="B20" s="60">
        <v>3367711</v>
      </c>
      <c r="C20" s="61">
        <v>3336702</v>
      </c>
      <c r="D20" s="61">
        <v>31009</v>
      </c>
      <c r="E20" s="61">
        <v>3450077</v>
      </c>
      <c r="F20" s="62">
        <v>3518561</v>
      </c>
    </row>
    <row r="21" spans="1:6" ht="12.75" customHeight="1" thickBot="1">
      <c r="A21" s="32" t="s">
        <v>22</v>
      </c>
      <c r="B21" s="60">
        <v>25513803</v>
      </c>
      <c r="C21" s="61">
        <v>23172800</v>
      </c>
      <c r="D21" s="61">
        <v>2341003</v>
      </c>
      <c r="E21" s="61">
        <v>27730027</v>
      </c>
      <c r="F21" s="62">
        <v>29738322</v>
      </c>
    </row>
    <row r="22" spans="1:6" ht="12.75" customHeight="1" thickBot="1">
      <c r="A22" s="32" t="s">
        <v>23</v>
      </c>
      <c r="B22" s="60">
        <v>18468373</v>
      </c>
      <c r="C22" s="61">
        <v>19182575</v>
      </c>
      <c r="D22" s="61">
        <v>-714202</v>
      </c>
      <c r="E22" s="61">
        <v>18718473</v>
      </c>
      <c r="F22" s="62">
        <v>18578571</v>
      </c>
    </row>
    <row r="23" spans="1:6" ht="12.75" customHeight="1" thickBot="1">
      <c r="A23" s="32" t="s">
        <v>24</v>
      </c>
      <c r="B23" s="60">
        <v>6617549</v>
      </c>
      <c r="C23" s="61">
        <v>6669902</v>
      </c>
      <c r="D23" s="61">
        <v>-52353</v>
      </c>
      <c r="E23" s="61">
        <v>6476692</v>
      </c>
      <c r="F23" s="62">
        <v>6610359</v>
      </c>
    </row>
    <row r="24" spans="1:6" ht="12.75" customHeight="1" thickBot="1">
      <c r="A24" s="32" t="s">
        <v>25</v>
      </c>
      <c r="B24" s="60">
        <v>7712182</v>
      </c>
      <c r="C24" s="61">
        <v>7665837</v>
      </c>
      <c r="D24" s="61">
        <v>46345</v>
      </c>
      <c r="E24" s="61">
        <v>7308844</v>
      </c>
      <c r="F24" s="62">
        <v>7620854</v>
      </c>
    </row>
    <row r="25" spans="1:6" ht="12.75" customHeight="1" thickBot="1">
      <c r="A25" s="32" t="s">
        <v>26</v>
      </c>
      <c r="B25" s="60">
        <v>8563833</v>
      </c>
      <c r="C25" s="61">
        <v>4689240</v>
      </c>
      <c r="D25" s="61">
        <v>3874593</v>
      </c>
      <c r="E25" s="61">
        <v>10488907</v>
      </c>
      <c r="F25" s="62">
        <v>11697181</v>
      </c>
    </row>
    <row r="26" spans="1:6" ht="12.75" customHeight="1" thickBot="1">
      <c r="A26" s="32" t="s">
        <v>27</v>
      </c>
      <c r="B26" s="60">
        <v>43000548</v>
      </c>
      <c r="C26" s="61">
        <v>41630169</v>
      </c>
      <c r="D26" s="61">
        <v>1370379</v>
      </c>
      <c r="E26" s="61">
        <v>43556708</v>
      </c>
      <c r="F26" s="62">
        <v>44048373</v>
      </c>
    </row>
    <row r="27" spans="1:6" ht="12.75" customHeight="1" thickBot="1">
      <c r="A27" s="32" t="s">
        <v>28</v>
      </c>
      <c r="B27" s="60">
        <v>24037958</v>
      </c>
      <c r="C27" s="61">
        <v>22805570</v>
      </c>
      <c r="D27" s="61">
        <v>1232388</v>
      </c>
      <c r="E27" s="61">
        <v>25427336</v>
      </c>
      <c r="F27" s="62">
        <v>26816680</v>
      </c>
    </row>
    <row r="28" spans="1:6" ht="12.75" customHeight="1" thickBot="1">
      <c r="A28" s="32" t="s">
        <v>29</v>
      </c>
      <c r="B28" s="60">
        <v>48554061</v>
      </c>
      <c r="C28" s="61">
        <v>47372842</v>
      </c>
      <c r="D28" s="61">
        <v>1181219</v>
      </c>
      <c r="E28" s="61">
        <v>49214042</v>
      </c>
      <c r="F28" s="62">
        <v>50987794</v>
      </c>
    </row>
    <row r="29" spans="1:6" ht="12.75" customHeight="1" thickBot="1">
      <c r="A29" s="32" t="s">
        <v>30</v>
      </c>
      <c r="B29" s="60">
        <v>3119262</v>
      </c>
      <c r="C29" s="61">
        <v>3326270</v>
      </c>
      <c r="D29" s="61">
        <v>-207008</v>
      </c>
      <c r="E29" s="61">
        <v>3136378</v>
      </c>
      <c r="F29" s="62">
        <v>3180010</v>
      </c>
    </row>
    <row r="30" spans="1:6" ht="12.75" customHeight="1" thickBot="1">
      <c r="A30" s="32" t="s">
        <v>31</v>
      </c>
      <c r="B30" s="60">
        <v>7195430</v>
      </c>
      <c r="C30" s="61">
        <v>5500682</v>
      </c>
      <c r="D30" s="61">
        <v>1694748</v>
      </c>
      <c r="E30" s="61">
        <v>6852000</v>
      </c>
      <c r="F30" s="62">
        <v>5189803</v>
      </c>
    </row>
    <row r="31" spans="1:6" ht="12.75" customHeight="1" thickBot="1">
      <c r="A31" s="32" t="s">
        <v>32</v>
      </c>
      <c r="B31" s="60">
        <v>20291623</v>
      </c>
      <c r="C31" s="61">
        <v>19186038</v>
      </c>
      <c r="D31" s="61">
        <v>1105585</v>
      </c>
      <c r="E31" s="61">
        <v>21658771</v>
      </c>
      <c r="F31" s="62">
        <v>23150134</v>
      </c>
    </row>
    <row r="32" spans="1:6" ht="12.75" customHeight="1" thickBot="1">
      <c r="A32" s="32" t="s">
        <v>33</v>
      </c>
      <c r="B32" s="60">
        <v>9667964</v>
      </c>
      <c r="C32" s="61">
        <v>7093480</v>
      </c>
      <c r="D32" s="61">
        <v>2574484</v>
      </c>
      <c r="E32" s="61">
        <v>9384047</v>
      </c>
      <c r="F32" s="62">
        <v>10230079</v>
      </c>
    </row>
    <row r="33" spans="1:6" ht="12.75" customHeight="1" thickBot="1">
      <c r="A33" s="32" t="s">
        <v>34</v>
      </c>
      <c r="B33" s="60">
        <v>26863464</v>
      </c>
      <c r="C33" s="61">
        <v>28708876</v>
      </c>
      <c r="D33" s="61">
        <v>-1845412</v>
      </c>
      <c r="E33" s="61">
        <v>26767443</v>
      </c>
      <c r="F33" s="62">
        <v>27204778</v>
      </c>
    </row>
    <row r="34" spans="1:6" ht="12.75" customHeight="1" thickBot="1">
      <c r="A34" s="32" t="s">
        <v>35</v>
      </c>
      <c r="B34" s="60">
        <v>1034354</v>
      </c>
      <c r="C34" s="61">
        <v>957259</v>
      </c>
      <c r="D34" s="61">
        <v>77095</v>
      </c>
      <c r="E34" s="61">
        <v>988344</v>
      </c>
      <c r="F34" s="62">
        <v>1014836</v>
      </c>
    </row>
    <row r="35" spans="1:6" ht="12.75" customHeight="1" thickBot="1">
      <c r="A35" s="32" t="s">
        <v>36</v>
      </c>
      <c r="B35" s="60">
        <v>590530</v>
      </c>
      <c r="C35" s="61">
        <v>559758</v>
      </c>
      <c r="D35" s="61">
        <v>30772</v>
      </c>
      <c r="E35" s="61">
        <v>626607</v>
      </c>
      <c r="F35" s="62">
        <v>484794</v>
      </c>
    </row>
    <row r="36" spans="1:6" ht="12.75" customHeight="1" thickBot="1">
      <c r="A36" s="32" t="s">
        <v>37</v>
      </c>
      <c r="B36" s="60">
        <v>59186</v>
      </c>
      <c r="C36" s="61">
        <v>57053</v>
      </c>
      <c r="D36" s="61">
        <v>2133</v>
      </c>
      <c r="E36" s="61">
        <v>61072</v>
      </c>
      <c r="F36" s="62">
        <v>62612</v>
      </c>
    </row>
    <row r="37" spans="1:6" ht="12.75" customHeight="1" thickBot="1">
      <c r="A37" s="32" t="s">
        <v>38</v>
      </c>
      <c r="B37" s="60">
        <v>67953</v>
      </c>
      <c r="C37" s="61">
        <v>69442</v>
      </c>
      <c r="D37" s="61">
        <v>-1489</v>
      </c>
      <c r="E37" s="61">
        <v>69729</v>
      </c>
      <c r="F37" s="62">
        <v>71205</v>
      </c>
    </row>
    <row r="38" spans="1:6" ht="12.75" customHeight="1" thickBot="1">
      <c r="A38" s="32" t="s">
        <v>39</v>
      </c>
      <c r="B38" s="60">
        <v>74498</v>
      </c>
      <c r="C38" s="61">
        <v>70596</v>
      </c>
      <c r="D38" s="61">
        <v>3902</v>
      </c>
      <c r="E38" s="61">
        <v>76697</v>
      </c>
      <c r="F38" s="62">
        <v>78496</v>
      </c>
    </row>
    <row r="39" spans="1:6" ht="12.75" customHeight="1" thickBot="1">
      <c r="A39" s="32" t="s">
        <v>40</v>
      </c>
      <c r="B39" s="60">
        <v>213742</v>
      </c>
      <c r="C39" s="61">
        <v>267105</v>
      </c>
      <c r="D39" s="61">
        <v>-53363</v>
      </c>
      <c r="E39" s="61">
        <v>218501</v>
      </c>
      <c r="F39" s="62">
        <v>223077</v>
      </c>
    </row>
    <row r="40" spans="1:6" ht="12.75" customHeight="1" thickBot="1">
      <c r="A40" s="32" t="s">
        <v>41</v>
      </c>
      <c r="B40" s="60">
        <v>87299</v>
      </c>
      <c r="C40" s="61">
        <v>117753</v>
      </c>
      <c r="D40" s="61">
        <v>-30454</v>
      </c>
      <c r="E40" s="61">
        <v>96444</v>
      </c>
      <c r="F40" s="62">
        <v>98004</v>
      </c>
    </row>
    <row r="41" spans="1:6" ht="12.75" customHeight="1" thickBot="1">
      <c r="A41" s="32" t="s">
        <v>42</v>
      </c>
      <c r="B41" s="60">
        <v>45376</v>
      </c>
      <c r="C41" s="61">
        <v>42970</v>
      </c>
      <c r="D41" s="61">
        <v>2406</v>
      </c>
      <c r="E41" s="61">
        <v>46734</v>
      </c>
      <c r="F41" s="62">
        <v>47864</v>
      </c>
    </row>
    <row r="42" spans="1:6" ht="12.75" customHeight="1" thickBot="1">
      <c r="A42" s="32" t="s">
        <v>43</v>
      </c>
      <c r="B42" s="60">
        <v>218906</v>
      </c>
      <c r="C42" s="61">
        <v>253247</v>
      </c>
      <c r="D42" s="61">
        <v>-34341</v>
      </c>
      <c r="E42" s="61">
        <v>223256</v>
      </c>
      <c r="F42" s="62">
        <v>222286</v>
      </c>
    </row>
    <row r="43" spans="1:6" ht="12.75" customHeight="1" thickBot="1">
      <c r="A43" s="32" t="s">
        <v>44</v>
      </c>
      <c r="B43" s="60">
        <v>853104</v>
      </c>
      <c r="C43" s="61">
        <v>783072</v>
      </c>
      <c r="D43" s="61">
        <v>70032</v>
      </c>
      <c r="E43" s="61">
        <v>863407</v>
      </c>
      <c r="F43" s="62">
        <v>873025</v>
      </c>
    </row>
    <row r="44" spans="1:6" ht="12.75" customHeight="1" thickBot="1">
      <c r="A44" s="32" t="s">
        <v>45</v>
      </c>
      <c r="B44" s="60">
        <v>31568000</v>
      </c>
      <c r="C44" s="61">
        <v>30267940</v>
      </c>
      <c r="D44" s="61">
        <v>1300060</v>
      </c>
      <c r="E44" s="61">
        <v>32976000</v>
      </c>
      <c r="F44" s="62">
        <v>40972000</v>
      </c>
    </row>
    <row r="45" spans="1:6" ht="12.75" customHeight="1" thickBot="1">
      <c r="A45" s="32" t="s">
        <v>46</v>
      </c>
      <c r="B45" s="60">
        <v>20215786</v>
      </c>
      <c r="C45" s="61">
        <v>11840158</v>
      </c>
      <c r="D45" s="61">
        <v>8375628</v>
      </c>
      <c r="E45" s="61">
        <v>28883661</v>
      </c>
      <c r="F45" s="62">
        <v>31334779</v>
      </c>
    </row>
    <row r="46" spans="1:6" ht="12.75" customHeight="1" thickBot="1">
      <c r="A46" s="32" t="s">
        <v>47</v>
      </c>
      <c r="B46" s="60">
        <v>1431903</v>
      </c>
      <c r="C46" s="61">
        <v>1442957</v>
      </c>
      <c r="D46" s="61">
        <v>-11054</v>
      </c>
      <c r="E46" s="61">
        <v>1431340</v>
      </c>
      <c r="F46" s="62">
        <v>1444533</v>
      </c>
    </row>
    <row r="47" spans="1:6" ht="12.75" customHeight="1" thickBot="1">
      <c r="A47" s="37" t="s">
        <v>48</v>
      </c>
      <c r="B47" s="63">
        <v>32365819</v>
      </c>
      <c r="C47" s="64">
        <v>19541900</v>
      </c>
      <c r="D47" s="64">
        <v>12823919</v>
      </c>
      <c r="E47" s="64">
        <v>33267696</v>
      </c>
      <c r="F47" s="65">
        <v>34058671</v>
      </c>
    </row>
    <row r="48" spans="1:6" ht="12.75" customHeight="1" thickBot="1" thickTop="1">
      <c r="A48" s="66" t="s">
        <v>49</v>
      </c>
      <c r="B48" s="67">
        <v>345685677</v>
      </c>
      <c r="C48" s="68">
        <v>310452485</v>
      </c>
      <c r="D48" s="68">
        <v>35233192</v>
      </c>
      <c r="E48" s="68">
        <v>363920527</v>
      </c>
      <c r="F48" s="69">
        <v>383433580</v>
      </c>
    </row>
    <row r="49" ht="13.5" thickTop="1"/>
  </sheetData>
  <mergeCells count="9">
    <mergeCell ref="F7:F8"/>
    <mergeCell ref="A7:A8"/>
    <mergeCell ref="B7:B8"/>
    <mergeCell ref="C7:C8"/>
    <mergeCell ref="E7:E8"/>
    <mergeCell ref="E1:F1"/>
    <mergeCell ref="A3:F3"/>
    <mergeCell ref="A4:F4"/>
    <mergeCell ref="A6:F6"/>
  </mergeCells>
  <printOptions/>
  <pageMargins left="0.75" right="0.75" top="1" bottom="1" header="0.4921259845" footer="0.492125984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G2" sqref="G2"/>
    </sheetView>
  </sheetViews>
  <sheetFormatPr defaultColWidth="9.00390625" defaultRowHeight="12.75"/>
  <cols>
    <col min="1" max="1" width="27.875" style="0" customWidth="1"/>
    <col min="2" max="8" width="10.25390625" style="0" customWidth="1"/>
  </cols>
  <sheetData>
    <row r="1" spans="7:8" ht="12.75">
      <c r="G1" s="179" t="s">
        <v>80</v>
      </c>
      <c r="H1" s="179"/>
    </row>
    <row r="2" ht="12.75">
      <c r="A2" s="74"/>
    </row>
    <row r="3" spans="1:8" ht="22.5" customHeight="1">
      <c r="A3" s="177" t="s">
        <v>70</v>
      </c>
      <c r="B3" s="177"/>
      <c r="C3" s="177"/>
      <c r="D3" s="177"/>
      <c r="E3" s="177"/>
      <c r="F3" s="177"/>
      <c r="G3" s="177"/>
      <c r="H3" s="177"/>
    </row>
    <row r="5" spans="1:8" ht="13.5" thickBot="1">
      <c r="A5" s="180" t="s">
        <v>2</v>
      </c>
      <c r="B5" s="180"/>
      <c r="C5" s="180"/>
      <c r="D5" s="180"/>
      <c r="E5" s="180"/>
      <c r="F5" s="180"/>
      <c r="G5" s="180"/>
      <c r="H5" s="180"/>
    </row>
    <row r="6" spans="1:8" ht="14.25" thickBot="1" thickTop="1">
      <c r="A6" s="3"/>
      <c r="B6" s="204">
        <v>2005</v>
      </c>
      <c r="C6" s="205"/>
      <c r="D6" s="205"/>
      <c r="E6" s="205"/>
      <c r="F6" s="206"/>
      <c r="G6" s="75">
        <v>2006</v>
      </c>
      <c r="H6" s="76">
        <v>2007</v>
      </c>
    </row>
    <row r="7" spans="1:8" ht="12.75">
      <c r="A7" s="10"/>
      <c r="B7" s="77">
        <v>600</v>
      </c>
      <c r="C7" s="78">
        <v>610</v>
      </c>
      <c r="D7" s="78">
        <v>640</v>
      </c>
      <c r="E7" s="78">
        <v>700</v>
      </c>
      <c r="F7" s="79"/>
      <c r="G7" s="79"/>
      <c r="H7" s="80"/>
    </row>
    <row r="8" spans="1:8" ht="49.5" thickBot="1">
      <c r="A8" s="21" t="s">
        <v>5</v>
      </c>
      <c r="B8" s="81" t="s">
        <v>71</v>
      </c>
      <c r="C8" s="82" t="s">
        <v>72</v>
      </c>
      <c r="D8" s="82" t="s">
        <v>73</v>
      </c>
      <c r="E8" s="82" t="s">
        <v>74</v>
      </c>
      <c r="F8" s="83" t="s">
        <v>57</v>
      </c>
      <c r="G8" s="83" t="s">
        <v>57</v>
      </c>
      <c r="H8" s="84" t="s">
        <v>57</v>
      </c>
    </row>
    <row r="9" spans="1:8" ht="13.5" thickBot="1">
      <c r="A9" s="85" t="s">
        <v>10</v>
      </c>
      <c r="B9" s="86">
        <v>1</v>
      </c>
      <c r="C9" s="87">
        <v>2</v>
      </c>
      <c r="D9" s="87">
        <v>3</v>
      </c>
      <c r="E9" s="87">
        <v>4</v>
      </c>
      <c r="F9" s="87">
        <v>6</v>
      </c>
      <c r="G9" s="87">
        <v>7</v>
      </c>
      <c r="H9" s="88">
        <v>8</v>
      </c>
    </row>
    <row r="10" spans="1:8" ht="14.25" customHeight="1" thickBot="1" thickTop="1">
      <c r="A10" s="89" t="s">
        <v>11</v>
      </c>
      <c r="B10" s="90">
        <v>654564</v>
      </c>
      <c r="C10" s="91">
        <v>278157</v>
      </c>
      <c r="D10" s="91">
        <v>3476</v>
      </c>
      <c r="E10" s="91">
        <v>52750</v>
      </c>
      <c r="F10" s="91">
        <v>707314</v>
      </c>
      <c r="G10" s="91">
        <v>779055</v>
      </c>
      <c r="H10" s="92">
        <v>701250</v>
      </c>
    </row>
    <row r="11" spans="1:8" ht="14.25" customHeight="1" thickBot="1">
      <c r="A11" s="93" t="s">
        <v>12</v>
      </c>
      <c r="B11" s="94">
        <v>90165</v>
      </c>
      <c r="C11" s="95">
        <v>28120</v>
      </c>
      <c r="D11" s="95">
        <v>2970</v>
      </c>
      <c r="E11" s="95">
        <v>15000</v>
      </c>
      <c r="F11" s="95">
        <v>105165</v>
      </c>
      <c r="G11" s="95">
        <v>97664</v>
      </c>
      <c r="H11" s="96">
        <v>99811</v>
      </c>
    </row>
    <row r="12" spans="1:8" ht="14.25" customHeight="1" thickBot="1">
      <c r="A12" s="93" t="s">
        <v>13</v>
      </c>
      <c r="B12" s="94">
        <v>596152</v>
      </c>
      <c r="C12" s="95">
        <v>144968</v>
      </c>
      <c r="D12" s="95">
        <v>173601</v>
      </c>
      <c r="E12" s="95">
        <v>12700</v>
      </c>
      <c r="F12" s="95">
        <v>608852</v>
      </c>
      <c r="G12" s="95">
        <v>619629</v>
      </c>
      <c r="H12" s="96">
        <v>628538</v>
      </c>
    </row>
    <row r="13" spans="1:8" ht="14.25" customHeight="1" thickBot="1">
      <c r="A13" s="93" t="s">
        <v>14</v>
      </c>
      <c r="B13" s="94">
        <v>31480</v>
      </c>
      <c r="C13" s="95">
        <v>14421</v>
      </c>
      <c r="D13" s="97">
        <v>500</v>
      </c>
      <c r="E13" s="95">
        <v>1000</v>
      </c>
      <c r="F13" s="95">
        <v>32480</v>
      </c>
      <c r="G13" s="95">
        <v>33489</v>
      </c>
      <c r="H13" s="96">
        <v>34576</v>
      </c>
    </row>
    <row r="14" spans="1:8" ht="14.25" customHeight="1" thickBot="1">
      <c r="A14" s="93" t="s">
        <v>15</v>
      </c>
      <c r="B14" s="94">
        <v>60336</v>
      </c>
      <c r="C14" s="95">
        <v>35778</v>
      </c>
      <c r="D14" s="97">
        <v>330</v>
      </c>
      <c r="E14" s="95">
        <v>47140</v>
      </c>
      <c r="F14" s="95">
        <v>107476</v>
      </c>
      <c r="G14" s="95">
        <v>68476</v>
      </c>
      <c r="H14" s="96">
        <v>69962</v>
      </c>
    </row>
    <row r="15" spans="1:8" ht="14.25" customHeight="1" thickBot="1">
      <c r="A15" s="93" t="s">
        <v>16</v>
      </c>
      <c r="B15" s="94">
        <v>5919</v>
      </c>
      <c r="C15" s="95">
        <v>1358</v>
      </c>
      <c r="D15" s="34"/>
      <c r="E15" s="34"/>
      <c r="F15" s="95">
        <v>5919</v>
      </c>
      <c r="G15" s="95">
        <v>6074</v>
      </c>
      <c r="H15" s="96">
        <v>6212</v>
      </c>
    </row>
    <row r="16" spans="1:8" ht="14.25" customHeight="1" thickBot="1">
      <c r="A16" s="93" t="s">
        <v>17</v>
      </c>
      <c r="B16" s="94">
        <v>131708</v>
      </c>
      <c r="C16" s="95">
        <v>81532</v>
      </c>
      <c r="D16" s="95">
        <v>6242</v>
      </c>
      <c r="E16" s="95">
        <v>3500</v>
      </c>
      <c r="F16" s="95">
        <v>135208</v>
      </c>
      <c r="G16" s="95">
        <v>140010</v>
      </c>
      <c r="H16" s="96">
        <v>143755</v>
      </c>
    </row>
    <row r="17" spans="1:8" ht="14.25" customHeight="1" thickBot="1">
      <c r="A17" s="93" t="s">
        <v>18</v>
      </c>
      <c r="B17" s="94">
        <v>988709</v>
      </c>
      <c r="C17" s="95">
        <v>660012</v>
      </c>
      <c r="D17" s="95">
        <v>10897</v>
      </c>
      <c r="E17" s="95">
        <v>39924</v>
      </c>
      <c r="F17" s="95">
        <v>1028633</v>
      </c>
      <c r="G17" s="95">
        <v>1056418</v>
      </c>
      <c r="H17" s="96">
        <v>1073004</v>
      </c>
    </row>
    <row r="18" spans="1:8" ht="14.25" customHeight="1" thickBot="1">
      <c r="A18" s="93" t="s">
        <v>19</v>
      </c>
      <c r="B18" s="94">
        <v>132410</v>
      </c>
      <c r="C18" s="95">
        <v>76581</v>
      </c>
      <c r="D18" s="97">
        <v>95</v>
      </c>
      <c r="E18" s="95">
        <v>1000</v>
      </c>
      <c r="F18" s="95">
        <v>133410</v>
      </c>
      <c r="G18" s="95">
        <v>138807</v>
      </c>
      <c r="H18" s="96">
        <v>141818</v>
      </c>
    </row>
    <row r="19" spans="1:8" ht="14.25" customHeight="1" thickBot="1">
      <c r="A19" s="93" t="s">
        <v>20</v>
      </c>
      <c r="B19" s="94">
        <v>888885</v>
      </c>
      <c r="C19" s="34"/>
      <c r="D19" s="95">
        <v>21930</v>
      </c>
      <c r="E19" s="95">
        <v>10000</v>
      </c>
      <c r="F19" s="95">
        <v>898885</v>
      </c>
      <c r="G19" s="95">
        <v>921372</v>
      </c>
      <c r="H19" s="96">
        <v>944509</v>
      </c>
    </row>
    <row r="20" spans="1:8" ht="14.25" customHeight="1" thickBot="1">
      <c r="A20" s="93" t="s">
        <v>21</v>
      </c>
      <c r="B20" s="94">
        <v>3076711</v>
      </c>
      <c r="C20" s="95">
        <v>1357846</v>
      </c>
      <c r="D20" s="95">
        <v>532691</v>
      </c>
      <c r="E20" s="95">
        <v>291000</v>
      </c>
      <c r="F20" s="95">
        <v>3367711</v>
      </c>
      <c r="G20" s="95">
        <v>3450077</v>
      </c>
      <c r="H20" s="96">
        <v>3518561</v>
      </c>
    </row>
    <row r="21" spans="1:8" ht="14.25" customHeight="1" thickBot="1">
      <c r="A21" s="93" t="s">
        <v>22</v>
      </c>
      <c r="B21" s="94">
        <v>25408420</v>
      </c>
      <c r="C21" s="95">
        <v>6731150</v>
      </c>
      <c r="D21" s="95">
        <v>2137682</v>
      </c>
      <c r="E21" s="95">
        <v>105383</v>
      </c>
      <c r="F21" s="95">
        <v>25513803</v>
      </c>
      <c r="G21" s="95">
        <v>27730027</v>
      </c>
      <c r="H21" s="96">
        <v>29738322</v>
      </c>
    </row>
    <row r="22" spans="1:8" ht="14.25" customHeight="1" thickBot="1">
      <c r="A22" s="93" t="s">
        <v>23</v>
      </c>
      <c r="B22" s="94">
        <v>17272729</v>
      </c>
      <c r="C22" s="95">
        <v>9016620</v>
      </c>
      <c r="D22" s="95">
        <v>863700</v>
      </c>
      <c r="E22" s="95">
        <v>1010386</v>
      </c>
      <c r="F22" s="95">
        <v>18283115</v>
      </c>
      <c r="G22" s="95">
        <v>18687432</v>
      </c>
      <c r="H22" s="96">
        <v>18578571</v>
      </c>
    </row>
    <row r="23" spans="1:8" ht="14.25" customHeight="1" thickBot="1">
      <c r="A23" s="93" t="s">
        <v>24</v>
      </c>
      <c r="B23" s="94">
        <v>6059286</v>
      </c>
      <c r="C23" s="95">
        <v>3029404</v>
      </c>
      <c r="D23" s="95">
        <v>128727</v>
      </c>
      <c r="E23" s="95">
        <v>466177</v>
      </c>
      <c r="F23" s="95">
        <v>6525463</v>
      </c>
      <c r="G23" s="95">
        <v>6443892</v>
      </c>
      <c r="H23" s="96">
        <v>6610359</v>
      </c>
    </row>
    <row r="24" spans="1:8" ht="14.25" customHeight="1" thickBot="1">
      <c r="A24" s="93" t="s">
        <v>25</v>
      </c>
      <c r="B24" s="94">
        <v>5879961</v>
      </c>
      <c r="C24" s="95">
        <v>2827379</v>
      </c>
      <c r="D24" s="95">
        <v>58250</v>
      </c>
      <c r="E24" s="95">
        <v>890046</v>
      </c>
      <c r="F24" s="95">
        <v>7380383</v>
      </c>
      <c r="G24" s="95">
        <v>7261202</v>
      </c>
      <c r="H24" s="96">
        <v>7610440</v>
      </c>
    </row>
    <row r="25" spans="1:8" ht="14.25" customHeight="1" thickBot="1">
      <c r="A25" s="93" t="s">
        <v>26</v>
      </c>
      <c r="B25" s="94">
        <v>1863036</v>
      </c>
      <c r="C25" s="95">
        <v>414597</v>
      </c>
      <c r="D25" s="95">
        <v>793108</v>
      </c>
      <c r="E25" s="95">
        <v>1147583</v>
      </c>
      <c r="F25" s="95">
        <v>3010619</v>
      </c>
      <c r="G25" s="95">
        <v>3263523</v>
      </c>
      <c r="H25" s="96">
        <v>3845429</v>
      </c>
    </row>
    <row r="26" spans="1:8" ht="14.25" customHeight="1" thickBot="1">
      <c r="A26" s="93" t="s">
        <v>27</v>
      </c>
      <c r="B26" s="94">
        <v>41003707</v>
      </c>
      <c r="C26" s="95">
        <v>2248245</v>
      </c>
      <c r="D26" s="95">
        <v>35616293</v>
      </c>
      <c r="E26" s="95">
        <v>1463291</v>
      </c>
      <c r="F26" s="95">
        <v>42466998</v>
      </c>
      <c r="G26" s="95">
        <v>42969589</v>
      </c>
      <c r="H26" s="96">
        <v>43156660</v>
      </c>
    </row>
    <row r="27" spans="1:8" ht="14.25" customHeight="1" thickBot="1">
      <c r="A27" s="93" t="s">
        <v>28</v>
      </c>
      <c r="B27" s="94">
        <v>23174140</v>
      </c>
      <c r="C27" s="95">
        <v>722601</v>
      </c>
      <c r="D27" s="95">
        <v>21528397</v>
      </c>
      <c r="E27" s="95">
        <v>803589</v>
      </c>
      <c r="F27" s="95">
        <v>23977729</v>
      </c>
      <c r="G27" s="95">
        <v>25415159</v>
      </c>
      <c r="H27" s="96">
        <v>26816680</v>
      </c>
    </row>
    <row r="28" spans="1:8" ht="14.25" customHeight="1" thickBot="1">
      <c r="A28" s="93" t="s">
        <v>29</v>
      </c>
      <c r="B28" s="94">
        <v>45595951</v>
      </c>
      <c r="C28" s="95">
        <v>2537657</v>
      </c>
      <c r="D28" s="95">
        <v>41236858</v>
      </c>
      <c r="E28" s="95">
        <v>394802</v>
      </c>
      <c r="F28" s="95">
        <v>45990753</v>
      </c>
      <c r="G28" s="95">
        <v>46556791</v>
      </c>
      <c r="H28" s="96">
        <v>47074624</v>
      </c>
    </row>
    <row r="29" spans="1:8" ht="14.25" customHeight="1" thickBot="1">
      <c r="A29" s="93" t="s">
        <v>30</v>
      </c>
      <c r="B29" s="94">
        <v>2853725</v>
      </c>
      <c r="C29" s="95">
        <v>211296</v>
      </c>
      <c r="D29" s="95">
        <v>2351068</v>
      </c>
      <c r="E29" s="95">
        <v>265537</v>
      </c>
      <c r="F29" s="95">
        <v>3119262</v>
      </c>
      <c r="G29" s="95">
        <v>3136378</v>
      </c>
      <c r="H29" s="96">
        <v>3180010</v>
      </c>
    </row>
    <row r="30" spans="1:8" ht="14.25" customHeight="1" thickBot="1">
      <c r="A30" s="93" t="s">
        <v>31</v>
      </c>
      <c r="B30" s="94">
        <v>2245265</v>
      </c>
      <c r="C30" s="95">
        <v>375442</v>
      </c>
      <c r="D30" s="95">
        <v>1208039</v>
      </c>
      <c r="E30" s="95">
        <v>3442076</v>
      </c>
      <c r="F30" s="95">
        <v>5687341</v>
      </c>
      <c r="G30" s="95">
        <v>5423736</v>
      </c>
      <c r="H30" s="96">
        <v>3180104</v>
      </c>
    </row>
    <row r="31" spans="1:8" ht="14.25" customHeight="1" thickBot="1">
      <c r="A31" s="93" t="s">
        <v>32</v>
      </c>
      <c r="B31" s="94">
        <v>5909099</v>
      </c>
      <c r="C31" s="95">
        <v>780074</v>
      </c>
      <c r="D31" s="95">
        <v>3693666</v>
      </c>
      <c r="E31" s="95">
        <v>644959</v>
      </c>
      <c r="F31" s="95">
        <v>6554058</v>
      </c>
      <c r="G31" s="95">
        <v>6576348</v>
      </c>
      <c r="H31" s="96">
        <v>6984061</v>
      </c>
    </row>
    <row r="32" spans="1:8" ht="14.25" customHeight="1" thickBot="1">
      <c r="A32" s="93" t="s">
        <v>33</v>
      </c>
      <c r="B32" s="94">
        <v>7222927</v>
      </c>
      <c r="C32" s="95">
        <v>115123</v>
      </c>
      <c r="D32" s="95">
        <v>6939833</v>
      </c>
      <c r="E32" s="95">
        <v>612060</v>
      </c>
      <c r="F32" s="95">
        <v>7834987</v>
      </c>
      <c r="G32" s="95">
        <v>7793429</v>
      </c>
      <c r="H32" s="96">
        <v>7846275</v>
      </c>
    </row>
    <row r="33" spans="1:8" ht="14.25" customHeight="1" thickBot="1">
      <c r="A33" s="93" t="s">
        <v>34</v>
      </c>
      <c r="B33" s="94">
        <v>10335556</v>
      </c>
      <c r="C33" s="95">
        <v>868373</v>
      </c>
      <c r="D33" s="95">
        <v>7048414</v>
      </c>
      <c r="E33" s="95">
        <v>7522500</v>
      </c>
      <c r="F33" s="95">
        <v>17858056</v>
      </c>
      <c r="G33" s="95">
        <v>18647424</v>
      </c>
      <c r="H33" s="96">
        <v>21608233</v>
      </c>
    </row>
    <row r="34" spans="1:8" ht="14.25" customHeight="1" thickBot="1">
      <c r="A34" s="93" t="s">
        <v>35</v>
      </c>
      <c r="B34" s="94">
        <v>880189</v>
      </c>
      <c r="C34" s="95">
        <v>471647</v>
      </c>
      <c r="D34" s="97">
        <v>168</v>
      </c>
      <c r="E34" s="95">
        <v>22556</v>
      </c>
      <c r="F34" s="95">
        <v>902745</v>
      </c>
      <c r="G34" s="95">
        <v>928074</v>
      </c>
      <c r="H34" s="96">
        <v>949236</v>
      </c>
    </row>
    <row r="35" spans="1:8" ht="14.25" customHeight="1" thickBot="1">
      <c r="A35" s="93" t="s">
        <v>36</v>
      </c>
      <c r="B35" s="94">
        <v>437827</v>
      </c>
      <c r="C35" s="95">
        <v>219842</v>
      </c>
      <c r="D35" s="95">
        <v>33357</v>
      </c>
      <c r="E35" s="95">
        <v>10400</v>
      </c>
      <c r="F35" s="95">
        <v>448227</v>
      </c>
      <c r="G35" s="95">
        <v>534427</v>
      </c>
      <c r="H35" s="96">
        <v>436549</v>
      </c>
    </row>
    <row r="36" spans="1:8" ht="14.25" customHeight="1" thickBot="1">
      <c r="A36" s="93" t="s">
        <v>37</v>
      </c>
      <c r="B36" s="94">
        <v>58186</v>
      </c>
      <c r="C36" s="95">
        <v>26841</v>
      </c>
      <c r="D36" s="34"/>
      <c r="E36" s="95">
        <v>1000</v>
      </c>
      <c r="F36" s="95">
        <v>59186</v>
      </c>
      <c r="G36" s="95">
        <v>61072</v>
      </c>
      <c r="H36" s="96">
        <v>62612</v>
      </c>
    </row>
    <row r="37" spans="1:8" ht="14.25" customHeight="1" thickBot="1">
      <c r="A37" s="93" t="s">
        <v>38</v>
      </c>
      <c r="B37" s="94">
        <v>63453</v>
      </c>
      <c r="C37" s="95">
        <v>23483</v>
      </c>
      <c r="D37" s="95">
        <v>8381</v>
      </c>
      <c r="E37" s="95">
        <v>4500</v>
      </c>
      <c r="F37" s="95">
        <v>67953</v>
      </c>
      <c r="G37" s="95">
        <v>69729</v>
      </c>
      <c r="H37" s="96">
        <v>71205</v>
      </c>
    </row>
    <row r="38" spans="1:8" ht="14.25" customHeight="1" thickBot="1">
      <c r="A38" s="93" t="s">
        <v>39</v>
      </c>
      <c r="B38" s="94">
        <v>68248</v>
      </c>
      <c r="C38" s="95">
        <v>30867</v>
      </c>
      <c r="D38" s="34"/>
      <c r="E38" s="95">
        <v>6250</v>
      </c>
      <c r="F38" s="95">
        <v>74498</v>
      </c>
      <c r="G38" s="95">
        <v>76697</v>
      </c>
      <c r="H38" s="96">
        <v>78496</v>
      </c>
    </row>
    <row r="39" spans="1:8" ht="14.25" customHeight="1" thickBot="1">
      <c r="A39" s="93" t="s">
        <v>40</v>
      </c>
      <c r="B39" s="94">
        <v>211842</v>
      </c>
      <c r="C39" s="95">
        <v>19345</v>
      </c>
      <c r="D39" s="95">
        <v>143472</v>
      </c>
      <c r="E39" s="95">
        <v>1900</v>
      </c>
      <c r="F39" s="95">
        <v>213742</v>
      </c>
      <c r="G39" s="95">
        <v>218501</v>
      </c>
      <c r="H39" s="96">
        <v>223077</v>
      </c>
    </row>
    <row r="40" spans="1:8" ht="14.25" customHeight="1" thickBot="1">
      <c r="A40" s="93" t="s">
        <v>41</v>
      </c>
      <c r="B40" s="94">
        <v>55616</v>
      </c>
      <c r="C40" s="95">
        <v>18752</v>
      </c>
      <c r="D40" s="95">
        <v>9180</v>
      </c>
      <c r="E40" s="95">
        <v>2040</v>
      </c>
      <c r="F40" s="95">
        <v>57656</v>
      </c>
      <c r="G40" s="95">
        <v>59544</v>
      </c>
      <c r="H40" s="96">
        <v>61104</v>
      </c>
    </row>
    <row r="41" spans="1:8" ht="14.25" customHeight="1" thickBot="1">
      <c r="A41" s="93" t="s">
        <v>42</v>
      </c>
      <c r="B41" s="94">
        <v>43376</v>
      </c>
      <c r="C41" s="95">
        <v>18523</v>
      </c>
      <c r="D41" s="97">
        <v>367</v>
      </c>
      <c r="E41" s="95">
        <v>2000</v>
      </c>
      <c r="F41" s="95">
        <v>45376</v>
      </c>
      <c r="G41" s="95">
        <v>46734</v>
      </c>
      <c r="H41" s="96">
        <v>47864</v>
      </c>
    </row>
    <row r="42" spans="1:8" ht="14.25" customHeight="1" thickBot="1">
      <c r="A42" s="93" t="s">
        <v>43</v>
      </c>
      <c r="B42" s="94">
        <v>202116</v>
      </c>
      <c r="C42" s="95">
        <v>87758</v>
      </c>
      <c r="D42" s="95">
        <v>1734</v>
      </c>
      <c r="E42" s="95">
        <v>16790</v>
      </c>
      <c r="F42" s="95">
        <v>218906</v>
      </c>
      <c r="G42" s="95">
        <v>223256</v>
      </c>
      <c r="H42" s="96">
        <v>222286</v>
      </c>
    </row>
    <row r="43" spans="1:8" ht="14.25" customHeight="1" thickBot="1">
      <c r="A43" s="93" t="s">
        <v>44</v>
      </c>
      <c r="B43" s="94">
        <v>352621</v>
      </c>
      <c r="C43" s="95">
        <v>41457</v>
      </c>
      <c r="D43" s="95">
        <v>1428</v>
      </c>
      <c r="E43" s="95">
        <v>500483</v>
      </c>
      <c r="F43" s="95">
        <v>853104</v>
      </c>
      <c r="G43" s="95">
        <v>863407</v>
      </c>
      <c r="H43" s="96">
        <v>873025</v>
      </c>
    </row>
    <row r="44" spans="1:8" ht="14.25" customHeight="1" thickBot="1">
      <c r="A44" s="93" t="s">
        <v>45</v>
      </c>
      <c r="B44" s="94">
        <v>31568000</v>
      </c>
      <c r="C44" s="34"/>
      <c r="D44" s="34"/>
      <c r="E44" s="34"/>
      <c r="F44" s="95">
        <v>31568000</v>
      </c>
      <c r="G44" s="95">
        <v>32976000</v>
      </c>
      <c r="H44" s="96">
        <v>40972000</v>
      </c>
    </row>
    <row r="45" spans="1:8" ht="14.25" customHeight="1" thickBot="1">
      <c r="A45" s="93" t="s">
        <v>46</v>
      </c>
      <c r="B45" s="94">
        <v>22541723</v>
      </c>
      <c r="C45" s="95">
        <v>746676</v>
      </c>
      <c r="D45" s="95">
        <v>15103950</v>
      </c>
      <c r="E45" s="95">
        <v>8573473</v>
      </c>
      <c r="F45" s="95">
        <v>31234196</v>
      </c>
      <c r="G45" s="95">
        <v>37411560</v>
      </c>
      <c r="H45" s="96">
        <v>33702168</v>
      </c>
    </row>
    <row r="46" spans="1:8" ht="14.25" customHeight="1" thickBot="1">
      <c r="A46" s="93" t="s">
        <v>47</v>
      </c>
      <c r="B46" s="94">
        <v>1324497</v>
      </c>
      <c r="C46" s="95">
        <v>431744</v>
      </c>
      <c r="D46" s="95">
        <v>501794</v>
      </c>
      <c r="E46" s="95">
        <v>107406</v>
      </c>
      <c r="F46" s="95">
        <v>1431903</v>
      </c>
      <c r="G46" s="95">
        <v>1431340</v>
      </c>
      <c r="H46" s="96">
        <v>1444533</v>
      </c>
    </row>
    <row r="47" spans="1:8" ht="14.25" customHeight="1" thickBot="1">
      <c r="A47" s="98" t="s">
        <v>48</v>
      </c>
      <c r="B47" s="99">
        <v>29979980</v>
      </c>
      <c r="C47" s="41"/>
      <c r="D47" s="100">
        <v>29979980</v>
      </c>
      <c r="E47" s="100">
        <v>2385839</v>
      </c>
      <c r="F47" s="100">
        <v>32365819</v>
      </c>
      <c r="G47" s="100">
        <v>33267696</v>
      </c>
      <c r="H47" s="101">
        <v>34058671</v>
      </c>
    </row>
    <row r="48" spans="1:8" ht="14.25" customHeight="1" thickBot="1" thickTop="1">
      <c r="A48" s="102" t="s">
        <v>49</v>
      </c>
      <c r="B48" s="103">
        <v>289268515</v>
      </c>
      <c r="C48" s="104">
        <v>34693669</v>
      </c>
      <c r="D48" s="104">
        <v>170140578</v>
      </c>
      <c r="E48" s="104">
        <v>30877040</v>
      </c>
      <c r="F48" s="104">
        <v>320874931</v>
      </c>
      <c r="G48" s="104">
        <v>335384038</v>
      </c>
      <c r="H48" s="105">
        <v>346794590</v>
      </c>
    </row>
    <row r="49" spans="1:8" ht="13.5" thickTop="1">
      <c r="A49" s="203" t="s">
        <v>75</v>
      </c>
      <c r="B49" s="203"/>
      <c r="C49" s="203"/>
      <c r="D49" s="203"/>
      <c r="E49" s="203"/>
      <c r="F49" s="203"/>
      <c r="G49" s="203"/>
      <c r="H49" s="203"/>
    </row>
  </sheetData>
  <mergeCells count="5">
    <mergeCell ref="A49:H49"/>
    <mergeCell ref="G1:H1"/>
    <mergeCell ref="A3:H3"/>
    <mergeCell ref="A5:H5"/>
    <mergeCell ref="B6:F6"/>
  </mergeCells>
  <printOptions/>
  <pageMargins left="0.75" right="0.75" top="1" bottom="1" header="0.4921259845" footer="0.4921259845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" sqref="A2:E2"/>
    </sheetView>
  </sheetViews>
  <sheetFormatPr defaultColWidth="9.00390625" defaultRowHeight="12.75"/>
  <cols>
    <col min="1" max="1" width="41.375" style="0" customWidth="1"/>
    <col min="2" max="5" width="20.75390625" style="0" customWidth="1"/>
  </cols>
  <sheetData>
    <row r="1" ht="12.75">
      <c r="E1" s="106" t="s">
        <v>113</v>
      </c>
    </row>
    <row r="2" spans="1:5" ht="19.5" customHeight="1">
      <c r="A2" s="172" t="s">
        <v>81</v>
      </c>
      <c r="B2" s="172"/>
      <c r="C2" s="172"/>
      <c r="D2" s="172"/>
      <c r="E2" s="172"/>
    </row>
    <row r="3" spans="1:5" ht="12.75">
      <c r="A3" s="173" t="s">
        <v>82</v>
      </c>
      <c r="B3" s="173"/>
      <c r="C3" s="173"/>
      <c r="D3" s="173"/>
      <c r="E3" s="173"/>
    </row>
    <row r="4" ht="13.5" thickBot="1"/>
    <row r="5" spans="1:5" ht="13.5" thickBot="1">
      <c r="A5" s="107"/>
      <c r="B5" s="107" t="s">
        <v>83</v>
      </c>
      <c r="C5" s="174" t="s">
        <v>84</v>
      </c>
      <c r="D5" s="175"/>
      <c r="E5" s="176"/>
    </row>
    <row r="6" spans="1:5" ht="12.75">
      <c r="A6" s="108" t="s">
        <v>85</v>
      </c>
      <c r="B6" s="109"/>
      <c r="C6" s="110">
        <v>2005</v>
      </c>
      <c r="D6" s="110">
        <v>2006</v>
      </c>
      <c r="E6" s="110">
        <v>2007</v>
      </c>
    </row>
    <row r="7" spans="1:5" ht="12.75">
      <c r="A7" s="111"/>
      <c r="B7" s="110" t="s">
        <v>86</v>
      </c>
      <c r="C7" s="110" t="s">
        <v>86</v>
      </c>
      <c r="D7" s="110" t="s">
        <v>86</v>
      </c>
      <c r="E7" s="110" t="s">
        <v>86</v>
      </c>
    </row>
    <row r="8" spans="1:5" ht="13.5" thickBot="1">
      <c r="A8" s="112"/>
      <c r="B8" s="113" t="s">
        <v>87</v>
      </c>
      <c r="C8" s="113" t="s">
        <v>87</v>
      </c>
      <c r="D8" s="113" t="s">
        <v>87</v>
      </c>
      <c r="E8" s="113" t="s">
        <v>87</v>
      </c>
    </row>
    <row r="9" spans="1:5" ht="13.5" thickBot="1">
      <c r="A9" s="114" t="s">
        <v>88</v>
      </c>
      <c r="B9" s="115">
        <v>-54370</v>
      </c>
      <c r="C9" s="116">
        <f>SUM(C23-C10)</f>
        <v>-56491.1</v>
      </c>
      <c r="D9" s="115">
        <f>SUM(D23-D10)</f>
        <v>-55775</v>
      </c>
      <c r="E9" s="117">
        <f>SUM(E23-E10)</f>
        <v>-45380.9</v>
      </c>
    </row>
    <row r="10" spans="1:5" ht="13.5" thickBot="1">
      <c r="A10" s="118" t="s">
        <v>89</v>
      </c>
      <c r="B10" s="119">
        <f>SUM(B11+B12+B13+B14+B15+B16+B17+B18+B19+B20+B21+B22)</f>
        <v>2387.799999999999</v>
      </c>
      <c r="C10" s="120">
        <f>SUM(C11+C12+C13+C14+C15+C16+C17+C18+C19+C20+C21+C22)</f>
        <v>2530.7</v>
      </c>
      <c r="D10" s="121">
        <f>SUM(D11+D12+D13+D14+D15+D16+D17+D18+D19+D20+D21+D22)</f>
        <v>-4061</v>
      </c>
      <c r="E10" s="122">
        <f>SUM(E11+E12+E13+E14+E15+E16+E17+E18+E19+E20+E21+E22)</f>
        <v>-2697.0999999999995</v>
      </c>
    </row>
    <row r="11" spans="1:5" ht="12.75">
      <c r="A11" s="123" t="s">
        <v>90</v>
      </c>
      <c r="B11" s="124">
        <v>100</v>
      </c>
      <c r="C11" s="125">
        <v>0</v>
      </c>
      <c r="D11" s="126">
        <v>0</v>
      </c>
      <c r="E11" s="127">
        <v>0</v>
      </c>
    </row>
    <row r="12" spans="1:5" ht="12.75">
      <c r="A12" s="128" t="s">
        <v>91</v>
      </c>
      <c r="B12" s="129">
        <v>0</v>
      </c>
      <c r="C12" s="130">
        <v>0</v>
      </c>
      <c r="D12" s="129">
        <v>0</v>
      </c>
      <c r="E12" s="131">
        <v>0</v>
      </c>
    </row>
    <row r="13" spans="1:5" ht="12.75">
      <c r="A13" s="132" t="s">
        <v>92</v>
      </c>
      <c r="B13" s="133">
        <v>3118.7</v>
      </c>
      <c r="C13" s="134">
        <v>-3576.4</v>
      </c>
      <c r="D13" s="133">
        <v>-6949.3</v>
      </c>
      <c r="E13" s="135">
        <v>-5324.4</v>
      </c>
    </row>
    <row r="14" spans="1:5" ht="12.75">
      <c r="A14" s="132" t="s">
        <v>93</v>
      </c>
      <c r="B14" s="128">
        <v>223.7</v>
      </c>
      <c r="C14" s="134">
        <v>3627</v>
      </c>
      <c r="D14" s="133">
        <v>474</v>
      </c>
      <c r="E14" s="135">
        <v>444</v>
      </c>
    </row>
    <row r="15" spans="1:5" ht="12.75">
      <c r="A15" s="132" t="s">
        <v>94</v>
      </c>
      <c r="B15" s="133">
        <v>3094.5</v>
      </c>
      <c r="C15" s="134">
        <v>3164.6</v>
      </c>
      <c r="D15" s="133">
        <v>2960.8</v>
      </c>
      <c r="E15" s="135">
        <v>2753.2</v>
      </c>
    </row>
    <row r="16" spans="1:5" ht="12.75">
      <c r="A16" s="132" t="s">
        <v>95</v>
      </c>
      <c r="B16" s="133">
        <v>1899.3</v>
      </c>
      <c r="C16" s="134">
        <v>1711.8</v>
      </c>
      <c r="D16" s="133">
        <v>1863</v>
      </c>
      <c r="E16" s="135">
        <v>1464.4</v>
      </c>
    </row>
    <row r="17" spans="1:5" ht="12.75">
      <c r="A17" s="132" t="s">
        <v>96</v>
      </c>
      <c r="B17" s="133">
        <v>-5952</v>
      </c>
      <c r="C17" s="134">
        <v>-2344.8</v>
      </c>
      <c r="D17" s="133">
        <v>-2400</v>
      </c>
      <c r="E17" s="135">
        <v>-2031.3</v>
      </c>
    </row>
    <row r="18" spans="1:5" ht="12.75">
      <c r="A18" s="132" t="s">
        <v>97</v>
      </c>
      <c r="B18" s="128">
        <v>-15.9</v>
      </c>
      <c r="C18" s="130">
        <v>-12</v>
      </c>
      <c r="D18" s="128">
        <v>-8.8</v>
      </c>
      <c r="E18" s="136">
        <v>-10.8</v>
      </c>
    </row>
    <row r="19" spans="1:5" ht="12.75">
      <c r="A19" s="132" t="s">
        <v>98</v>
      </c>
      <c r="B19" s="128">
        <v>-80.5</v>
      </c>
      <c r="C19" s="137">
        <v>-11.1</v>
      </c>
      <c r="D19" s="128">
        <v>-0.7</v>
      </c>
      <c r="E19" s="136">
        <v>7.8</v>
      </c>
    </row>
    <row r="20" spans="1:5" ht="12.75">
      <c r="A20" s="132" t="s">
        <v>99</v>
      </c>
      <c r="B20" s="129">
        <v>0</v>
      </c>
      <c r="C20" s="130">
        <v>0</v>
      </c>
      <c r="D20" s="129">
        <v>0</v>
      </c>
      <c r="E20" s="131">
        <v>0</v>
      </c>
    </row>
    <row r="21" spans="1:5" ht="12.75">
      <c r="A21" s="138" t="s">
        <v>100</v>
      </c>
      <c r="B21" s="139"/>
      <c r="C21" s="140">
        <v>-28.4</v>
      </c>
      <c r="D21" s="141"/>
      <c r="E21" s="142"/>
    </row>
    <row r="22" spans="1:5" ht="13.5" thickBot="1">
      <c r="A22" s="138" t="s">
        <v>101</v>
      </c>
      <c r="B22" s="139"/>
      <c r="C22" s="143">
        <v>0</v>
      </c>
      <c r="D22" s="144">
        <v>0</v>
      </c>
      <c r="E22" s="145">
        <v>0</v>
      </c>
    </row>
    <row r="23" spans="1:5" ht="12.75">
      <c r="A23" s="151" t="s">
        <v>106</v>
      </c>
      <c r="B23" s="152">
        <f>SUM(B9+B10)</f>
        <v>-51982.200000000004</v>
      </c>
      <c r="C23" s="152">
        <v>-53960.4</v>
      </c>
      <c r="D23" s="152">
        <v>-59836</v>
      </c>
      <c r="E23" s="153">
        <v>-48078</v>
      </c>
    </row>
    <row r="24" spans="1:5" ht="12.75">
      <c r="A24" s="154" t="s">
        <v>107</v>
      </c>
      <c r="B24" s="155"/>
      <c r="C24" s="156">
        <v>-9410.4</v>
      </c>
      <c r="D24" s="156">
        <v>-14217.3</v>
      </c>
      <c r="E24" s="157">
        <v>-15639.8</v>
      </c>
    </row>
    <row r="25" spans="1:5" ht="12.75">
      <c r="A25" s="158" t="s">
        <v>108</v>
      </c>
      <c r="B25" s="159" t="s">
        <v>102</v>
      </c>
      <c r="C25" s="160">
        <v>3.9</v>
      </c>
      <c r="D25" s="160">
        <v>4</v>
      </c>
      <c r="E25" s="160">
        <v>3</v>
      </c>
    </row>
    <row r="26" spans="1:5" ht="13.5" thickBot="1">
      <c r="A26" s="161" t="s">
        <v>109</v>
      </c>
      <c r="B26" s="162"/>
      <c r="C26" s="163">
        <v>0.7</v>
      </c>
      <c r="D26" s="163">
        <v>1</v>
      </c>
      <c r="E26" s="164">
        <v>1</v>
      </c>
    </row>
    <row r="27" spans="1:5" ht="12.75">
      <c r="A27" s="151" t="s">
        <v>110</v>
      </c>
      <c r="B27" s="152">
        <v>-51982.2</v>
      </c>
      <c r="C27" s="165">
        <f>C23+(-C24)</f>
        <v>-44550</v>
      </c>
      <c r="D27" s="165">
        <f>D23+(-D24)</f>
        <v>-45618.7</v>
      </c>
      <c r="E27" s="166">
        <f>E23+(-E24)</f>
        <v>-32438.2</v>
      </c>
    </row>
    <row r="28" spans="1:5" ht="13.5" thickBot="1">
      <c r="A28" s="167" t="s">
        <v>111</v>
      </c>
      <c r="B28" s="168" t="s">
        <v>102</v>
      </c>
      <c r="C28" s="163">
        <v>3.2</v>
      </c>
      <c r="D28" s="163">
        <v>3</v>
      </c>
      <c r="E28" s="164">
        <v>2</v>
      </c>
    </row>
    <row r="29" spans="1:5" ht="13.5" thickBot="1">
      <c r="A29" s="169" t="s">
        <v>103</v>
      </c>
      <c r="B29" s="146">
        <v>1293.2</v>
      </c>
      <c r="C29" s="170">
        <v>1383.6</v>
      </c>
      <c r="D29" s="146">
        <v>1495.9</v>
      </c>
      <c r="E29" s="171">
        <v>1602.6</v>
      </c>
    </row>
    <row r="30" spans="1:5" ht="12.75">
      <c r="A30" s="147"/>
      <c r="B30" s="148"/>
      <c r="C30" s="148"/>
      <c r="D30" s="148"/>
      <c r="E30" s="148"/>
    </row>
    <row r="31" spans="1:5" ht="12.75">
      <c r="A31" s="149" t="s">
        <v>104</v>
      </c>
      <c r="B31" s="150"/>
      <c r="C31" s="150"/>
      <c r="D31" s="150"/>
      <c r="E31" s="150"/>
    </row>
    <row r="32" spans="1:5" ht="12.75">
      <c r="A32" s="149" t="s">
        <v>112</v>
      </c>
      <c r="B32" s="150"/>
      <c r="C32" s="150"/>
      <c r="D32" s="150"/>
      <c r="E32" s="150"/>
    </row>
    <row r="33" spans="1:5" ht="12.75">
      <c r="A33" s="149" t="s">
        <v>105</v>
      </c>
      <c r="B33" s="150"/>
      <c r="C33" s="150"/>
      <c r="D33" s="150"/>
      <c r="E33" s="150"/>
    </row>
  </sheetData>
  <mergeCells count="3">
    <mergeCell ref="A2:E2"/>
    <mergeCell ref="A3:E3"/>
    <mergeCell ref="C5:E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moravcik</dc:creator>
  <cp:keywords/>
  <dc:description/>
  <cp:lastModifiedBy>Hlohovský</cp:lastModifiedBy>
  <cp:lastPrinted>2004-04-05T12:36:15Z</cp:lastPrinted>
  <dcterms:created xsi:type="dcterms:W3CDTF">2004-03-10T14:28:10Z</dcterms:created>
  <dcterms:modified xsi:type="dcterms:W3CDTF">2004-04-05T12:47:23Z</dcterms:modified>
  <cp:category/>
  <cp:version/>
  <cp:contentType/>
  <cp:contentStatus/>
</cp:coreProperties>
</file>