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<sst xmlns="http://schemas.openxmlformats.org/spreadsheetml/2006/main" count="43" uniqueCount="38">
  <si>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Priemerný </t>
  </si>
  <si>
    <t>Počet</t>
  </si>
  <si>
    <t>Počet dní</t>
  </si>
  <si>
    <t>Početnosť</t>
  </si>
  <si>
    <t>Priemerné</t>
  </si>
  <si>
    <t>Priemerný</t>
  </si>
  <si>
    <t xml:space="preserve">Početnosť SPÚ </t>
  </si>
  <si>
    <t>Rok</t>
  </si>
  <si>
    <t>počet</t>
  </si>
  <si>
    <t>prac.</t>
  </si>
  <si>
    <t>PN pre PÚ</t>
  </si>
  <si>
    <t>PÚ na 100</t>
  </si>
  <si>
    <t>percento PN</t>
  </si>
  <si>
    <t>PN na 1</t>
  </si>
  <si>
    <t>denný stav</t>
  </si>
  <si>
    <t>SPÚ</t>
  </si>
  <si>
    <t>na 100 000</t>
  </si>
  <si>
    <t>chorôb</t>
  </si>
  <si>
    <t>zamestnancov</t>
  </si>
  <si>
    <t>úrazov</t>
  </si>
  <si>
    <t xml:space="preserve">  </t>
  </si>
  <si>
    <t>pre PÚ</t>
  </si>
  <si>
    <t>prac. úraz</t>
  </si>
  <si>
    <t xml:space="preserve">   </t>
  </si>
  <si>
    <t>z povolania</t>
  </si>
  <si>
    <t>zamestnan.</t>
  </si>
  <si>
    <t>Vývoj pracovnej úrazovosti v SR v období rokov 1969 - 2001</t>
  </si>
  <si>
    <t>Zdroj údajov: Publikácia ŠÚ SR "Pracovná neschopnosť pre chorobu a úraz za rok 2001", dátum vydania: február 2002, * MH SR, MO SR, Národný inšpektorát práce, **MZ SR</t>
  </si>
  <si>
    <t>103*</t>
  </si>
  <si>
    <t>577**</t>
  </si>
  <si>
    <t>603**</t>
  </si>
  <si>
    <t>647**</t>
  </si>
  <si>
    <t>697**</t>
  </si>
  <si>
    <t>732**</t>
  </si>
  <si>
    <t>673**</t>
  </si>
  <si>
    <t>660**</t>
  </si>
  <si>
    <t xml:space="preserve">       722**</t>
  </si>
  <si>
    <t xml:space="preserve">       939**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</si>
</sst>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\ ###\ ##0"/>
    <numFmt numFmtId="183" formatCode="#,##0.0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2" fontId="7" fillId="0" borderId="2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2" fontId="7" fillId="0" borderId="5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82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83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18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82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centerContinuous"/>
    </xf>
    <xf numFmtId="182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Continuous"/>
    </xf>
    <xf numFmtId="182" fontId="5" fillId="0" borderId="19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/>
    </xf>
    <xf numFmtId="183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Continuous"/>
    </xf>
    <xf numFmtId="18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7">
      <selection activeCell="O52" sqref="O52"/>
    </sheetView>
  </sheetViews>
  <sheetFormatPr defaultColWidth="9.00390625" defaultRowHeight="12.75"/>
  <cols>
    <col min="1" max="1" width="4.625" style="1" customWidth="1"/>
    <col min="2" max="2" width="9.00390625" style="1" customWidth="1"/>
    <col min="3" max="3" width="7.125" style="1" customWidth="1"/>
    <col min="4" max="4" width="9.125" style="1" customWidth="1"/>
    <col min="5" max="5" width="8.625" style="1" customWidth="1"/>
    <col min="6" max="6" width="9.125" style="1" customWidth="1"/>
    <col min="7" max="7" width="8.00390625" style="1" customWidth="1"/>
    <col min="8" max="8" width="8.125" style="1" customWidth="1"/>
    <col min="9" max="9" width="4.625" style="1" customWidth="1"/>
    <col min="10" max="10" width="11.625" style="1" customWidth="1"/>
    <col min="11" max="11" width="8.375" style="1" customWidth="1"/>
    <col min="12" max="16384" width="9.125" style="1" customWidth="1"/>
  </cols>
  <sheetData>
    <row r="1" spans="1:11" ht="18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ht="9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1" ht="12.75">
      <c r="A3" s="3"/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  <c r="G3" s="4" t="s">
        <v>2</v>
      </c>
      <c r="H3" s="4" t="s">
        <v>5</v>
      </c>
      <c r="I3" s="4" t="s">
        <v>1</v>
      </c>
      <c r="J3" s="4" t="s">
        <v>6</v>
      </c>
      <c r="K3" s="6" t="s">
        <v>1</v>
      </c>
    </row>
    <row r="4" spans="1:11" ht="12.75">
      <c r="A4" s="7" t="s">
        <v>7</v>
      </c>
      <c r="B4" s="8" t="s">
        <v>8</v>
      </c>
      <c r="C4" s="8" t="s">
        <v>9</v>
      </c>
      <c r="D4" s="8" t="s">
        <v>10</v>
      </c>
      <c r="E4" s="9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10" t="s">
        <v>17</v>
      </c>
    </row>
    <row r="5" spans="1:11" ht="13.5" thickBot="1">
      <c r="A5" s="11"/>
      <c r="B5" s="12" t="s">
        <v>25</v>
      </c>
      <c r="C5" s="12" t="s">
        <v>19</v>
      </c>
      <c r="D5" s="12" t="s">
        <v>20</v>
      </c>
      <c r="E5" s="12" t="s">
        <v>25</v>
      </c>
      <c r="F5" s="12" t="s">
        <v>21</v>
      </c>
      <c r="G5" s="12" t="s">
        <v>22</v>
      </c>
      <c r="H5" s="12" t="s">
        <v>10</v>
      </c>
      <c r="I5" s="12" t="s">
        <v>23</v>
      </c>
      <c r="J5" s="12" t="s">
        <v>18</v>
      </c>
      <c r="K5" s="13" t="s">
        <v>24</v>
      </c>
    </row>
    <row r="6" spans="1:11" ht="18" customHeight="1" thickTop="1">
      <c r="A6" s="14">
        <v>1969</v>
      </c>
      <c r="B6" s="15">
        <v>1916484</v>
      </c>
      <c r="C6" s="15">
        <v>61868</v>
      </c>
      <c r="D6" s="15">
        <v>1823016</v>
      </c>
      <c r="E6" s="16">
        <f aca="true" t="shared" si="0" ref="E6:E38">(C6/B6)*100</f>
        <v>3.2282033139854027</v>
      </c>
      <c r="F6" s="17">
        <f aca="true" t="shared" si="1" ref="F6:F38">(D6*100)/(B6*365)</f>
        <v>0.260610805180823</v>
      </c>
      <c r="G6" s="18">
        <f aca="true" t="shared" si="2" ref="G6:G38">D6/C6</f>
        <v>29.466218400465507</v>
      </c>
      <c r="H6" s="19">
        <f>D6/365</f>
        <v>4994.564383561644</v>
      </c>
      <c r="I6" s="19">
        <v>304</v>
      </c>
      <c r="J6" s="20">
        <f aca="true" t="shared" si="3" ref="J6:J34">(I6/B6)*100000</f>
        <v>15.862381319123978</v>
      </c>
      <c r="K6" s="21">
        <v>640</v>
      </c>
    </row>
    <row r="7" spans="1:11" ht="18" customHeight="1">
      <c r="A7" s="22">
        <v>1970</v>
      </c>
      <c r="B7" s="23">
        <v>1953573</v>
      </c>
      <c r="C7" s="23">
        <v>66857</v>
      </c>
      <c r="D7" s="23">
        <v>1861759</v>
      </c>
      <c r="E7" s="24">
        <f t="shared" si="0"/>
        <v>3.4222934080272402</v>
      </c>
      <c r="F7" s="25">
        <f t="shared" si="1"/>
        <v>0.2610964417014924</v>
      </c>
      <c r="G7" s="26">
        <f t="shared" si="2"/>
        <v>27.84688215145759</v>
      </c>
      <c r="H7" s="27">
        <f>D7/365</f>
        <v>5100.709589041096</v>
      </c>
      <c r="I7" s="27">
        <v>300</v>
      </c>
      <c r="J7" s="20">
        <f t="shared" si="3"/>
        <v>15.356477592595722</v>
      </c>
      <c r="K7" s="28">
        <v>705</v>
      </c>
    </row>
    <row r="8" spans="1:11" ht="18" customHeight="1">
      <c r="A8" s="22">
        <v>1971</v>
      </c>
      <c r="B8" s="23">
        <v>1992735</v>
      </c>
      <c r="C8" s="23">
        <v>70657</v>
      </c>
      <c r="D8" s="23">
        <v>1824468</v>
      </c>
      <c r="E8" s="24">
        <f t="shared" si="0"/>
        <v>3.5457298637299988</v>
      </c>
      <c r="F8" s="25">
        <f t="shared" si="1"/>
        <v>0.25083829338840463</v>
      </c>
      <c r="G8" s="26">
        <f t="shared" si="2"/>
        <v>25.821475579206588</v>
      </c>
      <c r="H8" s="27">
        <f>D8/365</f>
        <v>4998.542465753425</v>
      </c>
      <c r="I8" s="27">
        <v>289</v>
      </c>
      <c r="J8" s="20">
        <f t="shared" si="3"/>
        <v>14.50268098869142</v>
      </c>
      <c r="K8" s="28">
        <v>806</v>
      </c>
    </row>
    <row r="9" spans="1:11" ht="18" customHeight="1">
      <c r="A9" s="22">
        <v>1972</v>
      </c>
      <c r="B9" s="23">
        <v>2038470</v>
      </c>
      <c r="C9" s="23">
        <v>67172</v>
      </c>
      <c r="D9" s="23">
        <v>1706237</v>
      </c>
      <c r="E9" s="24">
        <f t="shared" si="0"/>
        <v>3.2952165104220326</v>
      </c>
      <c r="F9" s="25">
        <f>(D9*100)/(B9*366)</f>
        <v>0.22869356560439724</v>
      </c>
      <c r="G9" s="26">
        <f t="shared" si="2"/>
        <v>25.401015303995713</v>
      </c>
      <c r="H9" s="27">
        <f>D9/366</f>
        <v>4661.849726775957</v>
      </c>
      <c r="I9" s="27">
        <v>265</v>
      </c>
      <c r="J9" s="20">
        <f t="shared" si="3"/>
        <v>12.999946037959843</v>
      </c>
      <c r="K9" s="28">
        <v>858</v>
      </c>
    </row>
    <row r="10" spans="1:11" ht="18" customHeight="1">
      <c r="A10" s="22">
        <v>1973</v>
      </c>
      <c r="B10" s="23">
        <v>2088306</v>
      </c>
      <c r="C10" s="23">
        <v>66368</v>
      </c>
      <c r="D10" s="23">
        <v>1681274</v>
      </c>
      <c r="E10" s="24">
        <f t="shared" si="0"/>
        <v>3.178078308447134</v>
      </c>
      <c r="F10" s="25">
        <f t="shared" si="1"/>
        <v>0.22057256632822494</v>
      </c>
      <c r="G10" s="26">
        <f t="shared" si="2"/>
        <v>25.33260004821601</v>
      </c>
      <c r="H10" s="27">
        <f>D10/365</f>
        <v>4606.230136986302</v>
      </c>
      <c r="I10" s="27">
        <v>306</v>
      </c>
      <c r="J10" s="20">
        <f t="shared" si="3"/>
        <v>14.653024987717318</v>
      </c>
      <c r="K10" s="28">
        <v>838</v>
      </c>
    </row>
    <row r="11" spans="1:11" ht="18" customHeight="1">
      <c r="A11" s="22">
        <v>1974</v>
      </c>
      <c r="B11" s="23">
        <v>2145241</v>
      </c>
      <c r="C11" s="23">
        <v>63250</v>
      </c>
      <c r="D11" s="23">
        <v>1646812</v>
      </c>
      <c r="E11" s="24">
        <f t="shared" si="0"/>
        <v>2.948386684759428</v>
      </c>
      <c r="F11" s="25">
        <f t="shared" si="1"/>
        <v>0.21031733491156177</v>
      </c>
      <c r="G11" s="26">
        <f t="shared" si="2"/>
        <v>26.036553359683793</v>
      </c>
      <c r="H11" s="27">
        <f>D11/365</f>
        <v>4511.813698630137</v>
      </c>
      <c r="I11" s="27">
        <v>271</v>
      </c>
      <c r="J11" s="20">
        <f t="shared" si="3"/>
        <v>12.632613305451462</v>
      </c>
      <c r="K11" s="28">
        <v>717</v>
      </c>
    </row>
    <row r="12" spans="1:11" ht="18" customHeight="1">
      <c r="A12" s="22">
        <v>1975</v>
      </c>
      <c r="B12" s="23">
        <v>2196022</v>
      </c>
      <c r="C12" s="23">
        <v>65102</v>
      </c>
      <c r="D12" s="23">
        <v>1669746</v>
      </c>
      <c r="E12" s="24">
        <f t="shared" si="0"/>
        <v>2.9645422495767346</v>
      </c>
      <c r="F12" s="25">
        <f t="shared" si="1"/>
        <v>0.20831515236834902</v>
      </c>
      <c r="G12" s="26">
        <f t="shared" si="2"/>
        <v>25.648152130502904</v>
      </c>
      <c r="H12" s="27">
        <f>D12/365</f>
        <v>4574.646575342465</v>
      </c>
      <c r="I12" s="27">
        <v>281</v>
      </c>
      <c r="J12" s="20">
        <f t="shared" si="3"/>
        <v>12.795864522304422</v>
      </c>
      <c r="K12" s="28">
        <v>717</v>
      </c>
    </row>
    <row r="13" spans="1:11" ht="18" customHeight="1">
      <c r="A13" s="22">
        <v>1976</v>
      </c>
      <c r="B13" s="23">
        <v>2237685</v>
      </c>
      <c r="C13" s="23">
        <v>63997</v>
      </c>
      <c r="D13" s="23">
        <v>1655341</v>
      </c>
      <c r="E13" s="24">
        <f t="shared" si="0"/>
        <v>2.859964650967406</v>
      </c>
      <c r="F13" s="25">
        <f>(D13*100)/(B13*366)</f>
        <v>0.20211913729976913</v>
      </c>
      <c r="G13" s="26">
        <f t="shared" si="2"/>
        <v>25.86591558979327</v>
      </c>
      <c r="H13" s="27">
        <f>D13/366</f>
        <v>4522.789617486339</v>
      </c>
      <c r="I13" s="27">
        <v>293</v>
      </c>
      <c r="J13" s="20">
        <f t="shared" si="3"/>
        <v>13.093889443777833</v>
      </c>
      <c r="K13" s="28">
        <v>802</v>
      </c>
    </row>
    <row r="14" spans="1:11" ht="18" customHeight="1">
      <c r="A14" s="22">
        <v>1977</v>
      </c>
      <c r="B14" s="23">
        <v>2279275</v>
      </c>
      <c r="C14" s="23">
        <v>62807</v>
      </c>
      <c r="D14" s="23">
        <v>1673175</v>
      </c>
      <c r="E14" s="24">
        <f t="shared" si="0"/>
        <v>2.7555692051200493</v>
      </c>
      <c r="F14" s="25">
        <f t="shared" si="1"/>
        <v>0.20111838614868371</v>
      </c>
      <c r="G14" s="26">
        <f t="shared" si="2"/>
        <v>26.639944592163292</v>
      </c>
      <c r="H14" s="27">
        <f>D14/365</f>
        <v>4584.041095890411</v>
      </c>
      <c r="I14" s="27">
        <v>309</v>
      </c>
      <c r="J14" s="20">
        <f t="shared" si="3"/>
        <v>13.556942448804993</v>
      </c>
      <c r="K14" s="28">
        <v>886</v>
      </c>
    </row>
    <row r="15" spans="1:11" ht="18" customHeight="1">
      <c r="A15" s="22">
        <v>1978</v>
      </c>
      <c r="B15" s="23">
        <v>2321951</v>
      </c>
      <c r="C15" s="23">
        <v>60389</v>
      </c>
      <c r="D15" s="23">
        <v>1638062</v>
      </c>
      <c r="E15" s="24">
        <f t="shared" si="0"/>
        <v>2.6007870105786037</v>
      </c>
      <c r="F15" s="25">
        <f t="shared" si="1"/>
        <v>0.19327888899853662</v>
      </c>
      <c r="G15" s="26">
        <f t="shared" si="2"/>
        <v>27.12517180281177</v>
      </c>
      <c r="H15" s="27">
        <f>D15/365</f>
        <v>4487.8410958904105</v>
      </c>
      <c r="I15" s="27">
        <v>267</v>
      </c>
      <c r="J15" s="20">
        <f t="shared" si="3"/>
        <v>11.498950666917604</v>
      </c>
      <c r="K15" s="28">
        <v>798</v>
      </c>
    </row>
    <row r="16" spans="1:11" ht="18" customHeight="1">
      <c r="A16" s="22">
        <v>1979</v>
      </c>
      <c r="B16" s="23">
        <v>2364214</v>
      </c>
      <c r="C16" s="23">
        <v>58517</v>
      </c>
      <c r="D16" s="23">
        <v>1602864</v>
      </c>
      <c r="E16" s="24">
        <f t="shared" si="0"/>
        <v>2.4751143509005527</v>
      </c>
      <c r="F16" s="25">
        <f t="shared" si="1"/>
        <v>0.18574495452518605</v>
      </c>
      <c r="G16" s="26">
        <f t="shared" si="2"/>
        <v>27.39142471418562</v>
      </c>
      <c r="H16" s="27">
        <f>D16/365</f>
        <v>4391.408219178083</v>
      </c>
      <c r="I16" s="27">
        <v>266</v>
      </c>
      <c r="J16" s="20">
        <f t="shared" si="3"/>
        <v>11.251096558940942</v>
      </c>
      <c r="K16" s="28">
        <v>739</v>
      </c>
    </row>
    <row r="17" spans="1:11" ht="18" customHeight="1">
      <c r="A17" s="22">
        <v>1980</v>
      </c>
      <c r="B17" s="23">
        <v>2406898</v>
      </c>
      <c r="C17" s="23">
        <v>56586</v>
      </c>
      <c r="D17" s="23">
        <v>1604465</v>
      </c>
      <c r="E17" s="24">
        <f t="shared" si="0"/>
        <v>2.3509928547034398</v>
      </c>
      <c r="F17" s="25">
        <f>(D17*100)/(B17*366)</f>
        <v>0.1821341890269328</v>
      </c>
      <c r="G17" s="26">
        <f t="shared" si="2"/>
        <v>28.354451631145512</v>
      </c>
      <c r="H17" s="27">
        <f>D17/366</f>
        <v>4383.784153005465</v>
      </c>
      <c r="I17" s="27">
        <v>223</v>
      </c>
      <c r="J17" s="20">
        <f t="shared" si="3"/>
        <v>9.26503740499182</v>
      </c>
      <c r="K17" s="28">
        <v>890</v>
      </c>
    </row>
    <row r="18" spans="1:11" ht="18" customHeight="1">
      <c r="A18" s="22">
        <v>1981</v>
      </c>
      <c r="B18" s="23">
        <v>2446842</v>
      </c>
      <c r="C18" s="23">
        <v>56690</v>
      </c>
      <c r="D18" s="23">
        <v>1622128</v>
      </c>
      <c r="E18" s="24">
        <f t="shared" si="0"/>
        <v>2.3168639413578807</v>
      </c>
      <c r="F18" s="25">
        <f t="shared" si="1"/>
        <v>0.18162947592733258</v>
      </c>
      <c r="G18" s="26">
        <f t="shared" si="2"/>
        <v>28.61400599753043</v>
      </c>
      <c r="H18" s="27">
        <f>D18/365</f>
        <v>4444.186301369863</v>
      </c>
      <c r="I18" s="27">
        <v>253</v>
      </c>
      <c r="J18" s="20">
        <f t="shared" si="3"/>
        <v>10.33985847880656</v>
      </c>
      <c r="K18" s="28">
        <v>968</v>
      </c>
    </row>
    <row r="19" spans="1:11" ht="18" customHeight="1">
      <c r="A19" s="22">
        <v>1982</v>
      </c>
      <c r="B19" s="23">
        <v>2466635</v>
      </c>
      <c r="C19" s="23">
        <v>55752</v>
      </c>
      <c r="D19" s="23">
        <v>1589857</v>
      </c>
      <c r="E19" s="24">
        <f t="shared" si="0"/>
        <v>2.2602452328779896</v>
      </c>
      <c r="F19" s="25">
        <f t="shared" si="1"/>
        <v>0.17658764279026795</v>
      </c>
      <c r="G19" s="26">
        <f t="shared" si="2"/>
        <v>28.51659133304635</v>
      </c>
      <c r="H19" s="27">
        <f>D19/365</f>
        <v>4355.772602739726</v>
      </c>
      <c r="I19" s="27">
        <v>245</v>
      </c>
      <c r="J19" s="20">
        <f t="shared" si="3"/>
        <v>9.93255994502632</v>
      </c>
      <c r="K19" s="28">
        <v>1020</v>
      </c>
    </row>
    <row r="20" spans="1:11" ht="18" customHeight="1">
      <c r="A20" s="22">
        <v>1983</v>
      </c>
      <c r="B20" s="23">
        <v>2510991</v>
      </c>
      <c r="C20" s="23">
        <v>56379</v>
      </c>
      <c r="D20" s="23">
        <v>1601060</v>
      </c>
      <c r="E20" s="24">
        <f t="shared" si="0"/>
        <v>2.2452888122657546</v>
      </c>
      <c r="F20" s="25">
        <f t="shared" si="1"/>
        <v>0.1746906202939261</v>
      </c>
      <c r="G20" s="26">
        <f t="shared" si="2"/>
        <v>28.39816243636815</v>
      </c>
      <c r="H20" s="27">
        <f>D20/365</f>
        <v>4386.465753424657</v>
      </c>
      <c r="I20" s="27">
        <v>250</v>
      </c>
      <c r="J20" s="20">
        <f t="shared" si="3"/>
        <v>9.956228437298263</v>
      </c>
      <c r="K20" s="28">
        <v>896</v>
      </c>
    </row>
    <row r="21" spans="1:11" ht="18" customHeight="1">
      <c r="A21" s="22">
        <v>1984</v>
      </c>
      <c r="B21" s="23">
        <v>2541946</v>
      </c>
      <c r="C21" s="23">
        <v>54690</v>
      </c>
      <c r="D21" s="23">
        <v>1572259</v>
      </c>
      <c r="E21" s="24">
        <f t="shared" si="0"/>
        <v>2.1515012514034524</v>
      </c>
      <c r="F21" s="25">
        <f>(D21*100)/(B21*366)</f>
        <v>0.1689961005263817</v>
      </c>
      <c r="G21" s="26">
        <f t="shared" si="2"/>
        <v>28.748564637045163</v>
      </c>
      <c r="H21" s="27">
        <f>D21/366</f>
        <v>4295.789617486339</v>
      </c>
      <c r="I21" s="27">
        <v>253</v>
      </c>
      <c r="J21" s="20">
        <f t="shared" si="3"/>
        <v>9.953004509143781</v>
      </c>
      <c r="K21" s="28">
        <v>920</v>
      </c>
    </row>
    <row r="22" spans="1:11" ht="18" customHeight="1">
      <c r="A22" s="22">
        <v>1985</v>
      </c>
      <c r="B22" s="23">
        <v>2567487</v>
      </c>
      <c r="C22" s="23">
        <v>54858</v>
      </c>
      <c r="D22" s="23">
        <v>1560514</v>
      </c>
      <c r="E22" s="24">
        <f t="shared" si="0"/>
        <v>2.136641782412141</v>
      </c>
      <c r="F22" s="25">
        <f t="shared" si="1"/>
        <v>0.16652005723564747</v>
      </c>
      <c r="G22" s="26">
        <f t="shared" si="2"/>
        <v>28.4464253162711</v>
      </c>
      <c r="H22" s="27">
        <f>D22/365</f>
        <v>4275.380821917808</v>
      </c>
      <c r="I22" s="27">
        <v>212</v>
      </c>
      <c r="J22" s="20">
        <f t="shared" si="3"/>
        <v>8.257101204407267</v>
      </c>
      <c r="K22" s="28">
        <v>916</v>
      </c>
    </row>
    <row r="23" spans="1:11" ht="18" customHeight="1">
      <c r="A23" s="22">
        <v>1986</v>
      </c>
      <c r="B23" s="23">
        <v>2577849</v>
      </c>
      <c r="C23" s="23">
        <v>54269</v>
      </c>
      <c r="D23" s="23">
        <v>1552148</v>
      </c>
      <c r="E23" s="24">
        <f t="shared" si="0"/>
        <v>2.105204765678672</v>
      </c>
      <c r="F23" s="25">
        <f t="shared" si="1"/>
        <v>0.1649615735433923</v>
      </c>
      <c r="G23" s="26">
        <f t="shared" si="2"/>
        <v>28.601006099246348</v>
      </c>
      <c r="H23" s="27">
        <f>D23/365</f>
        <v>4252.460273972602</v>
      </c>
      <c r="I23" s="27">
        <v>235</v>
      </c>
      <c r="J23" s="20">
        <f t="shared" si="3"/>
        <v>9.1161274380307</v>
      </c>
      <c r="K23" s="28">
        <v>844</v>
      </c>
    </row>
    <row r="24" spans="1:11" ht="18" customHeight="1">
      <c r="A24" s="22">
        <v>1987</v>
      </c>
      <c r="B24" s="23">
        <v>2589741</v>
      </c>
      <c r="C24" s="23">
        <v>55438</v>
      </c>
      <c r="D24" s="23">
        <v>1573327</v>
      </c>
      <c r="E24" s="24">
        <f t="shared" si="0"/>
        <v>2.140677388202141</v>
      </c>
      <c r="F24" s="25">
        <f t="shared" si="1"/>
        <v>0.16644463409687876</v>
      </c>
      <c r="G24" s="26">
        <f t="shared" si="2"/>
        <v>28.37993794869945</v>
      </c>
      <c r="H24" s="27">
        <f>D24/365</f>
        <v>4310.4849315068495</v>
      </c>
      <c r="I24" s="27">
        <v>237</v>
      </c>
      <c r="J24" s="20">
        <f t="shared" si="3"/>
        <v>9.151494300009151</v>
      </c>
      <c r="K24" s="28">
        <v>911</v>
      </c>
    </row>
    <row r="25" spans="1:11" ht="18" customHeight="1">
      <c r="A25" s="22">
        <v>1988</v>
      </c>
      <c r="B25" s="23">
        <v>2604643</v>
      </c>
      <c r="C25" s="23">
        <v>54563</v>
      </c>
      <c r="D25" s="23">
        <v>1564270</v>
      </c>
      <c r="E25" s="24">
        <f t="shared" si="0"/>
        <v>2.0948360293521993</v>
      </c>
      <c r="F25" s="25">
        <f>(D25*100)/(B25*366)</f>
        <v>0.1640901170960427</v>
      </c>
      <c r="G25" s="26">
        <f t="shared" si="2"/>
        <v>28.66906145189964</v>
      </c>
      <c r="H25" s="27">
        <f>D25/366</f>
        <v>4273.96174863388</v>
      </c>
      <c r="I25" s="27">
        <v>219</v>
      </c>
      <c r="J25" s="20">
        <f t="shared" si="3"/>
        <v>8.408062064551649</v>
      </c>
      <c r="K25" s="28">
        <v>840</v>
      </c>
    </row>
    <row r="26" spans="1:11" ht="18" customHeight="1">
      <c r="A26" s="22">
        <v>1989</v>
      </c>
      <c r="B26" s="23">
        <v>2605042</v>
      </c>
      <c r="C26" s="23">
        <v>53695</v>
      </c>
      <c r="D26" s="23">
        <v>1554914</v>
      </c>
      <c r="E26" s="24">
        <f t="shared" si="0"/>
        <v>2.061195174588356</v>
      </c>
      <c r="F26" s="25">
        <f t="shared" si="1"/>
        <v>0.1635305056948941</v>
      </c>
      <c r="G26" s="26">
        <f t="shared" si="2"/>
        <v>28.95826427041624</v>
      </c>
      <c r="H26" s="27">
        <f>D26/365</f>
        <v>4260.038356164384</v>
      </c>
      <c r="I26" s="27">
        <v>234</v>
      </c>
      <c r="J26" s="20">
        <f t="shared" si="3"/>
        <v>8.982580703113424</v>
      </c>
      <c r="K26" s="28">
        <v>881</v>
      </c>
    </row>
    <row r="27" spans="1:11" ht="18" customHeight="1">
      <c r="A27" s="22">
        <v>1990</v>
      </c>
      <c r="B27" s="23">
        <v>2536593</v>
      </c>
      <c r="C27" s="23">
        <v>55868</v>
      </c>
      <c r="D27" s="23">
        <v>1641108</v>
      </c>
      <c r="E27" s="24">
        <f t="shared" si="0"/>
        <v>2.202481832915253</v>
      </c>
      <c r="F27" s="25">
        <f t="shared" si="1"/>
        <v>0.17725296495613854</v>
      </c>
      <c r="G27" s="26">
        <f t="shared" si="2"/>
        <v>29.3747404596549</v>
      </c>
      <c r="H27" s="27">
        <f>D27/365</f>
        <v>4496.186301369863</v>
      </c>
      <c r="I27" s="27">
        <v>229</v>
      </c>
      <c r="J27" s="20">
        <f t="shared" si="3"/>
        <v>9.027857445005958</v>
      </c>
      <c r="K27" s="28">
        <v>945</v>
      </c>
    </row>
    <row r="28" spans="1:11" ht="18" customHeight="1">
      <c r="A28" s="22">
        <v>1991</v>
      </c>
      <c r="B28" s="23">
        <v>2332409</v>
      </c>
      <c r="C28" s="23">
        <v>47601</v>
      </c>
      <c r="D28" s="23">
        <v>1502911</v>
      </c>
      <c r="E28" s="24">
        <f t="shared" si="0"/>
        <v>2.0408513258180707</v>
      </c>
      <c r="F28" s="25">
        <f t="shared" si="1"/>
        <v>0.17653697887298686</v>
      </c>
      <c r="G28" s="26">
        <f t="shared" si="2"/>
        <v>31.573097203840256</v>
      </c>
      <c r="H28" s="27">
        <f>D28/365</f>
        <v>4117.564383561644</v>
      </c>
      <c r="I28" s="27">
        <v>171</v>
      </c>
      <c r="J28" s="20">
        <f t="shared" si="3"/>
        <v>7.331475740318272</v>
      </c>
      <c r="K28" s="28">
        <v>1053</v>
      </c>
    </row>
    <row r="29" spans="1:11" ht="18" customHeight="1">
      <c r="A29" s="22">
        <v>1992</v>
      </c>
      <c r="B29" s="23">
        <v>2128419</v>
      </c>
      <c r="C29" s="23">
        <v>40873</v>
      </c>
      <c r="D29" s="23">
        <v>1348455</v>
      </c>
      <c r="E29" s="24">
        <f t="shared" si="0"/>
        <v>1.9203455710553232</v>
      </c>
      <c r="F29" s="25">
        <f>(D29*100)/(B29*366)</f>
        <v>0.17310046934783632</v>
      </c>
      <c r="G29" s="26">
        <f t="shared" si="2"/>
        <v>32.99133902576273</v>
      </c>
      <c r="H29" s="27">
        <f>D29/366</f>
        <v>3684.3032786885246</v>
      </c>
      <c r="I29" s="27">
        <v>141</v>
      </c>
      <c r="J29" s="20">
        <f t="shared" si="3"/>
        <v>6.624635468862099</v>
      </c>
      <c r="K29" s="28">
        <v>779</v>
      </c>
    </row>
    <row r="30" spans="1:11" ht="18" customHeight="1">
      <c r="A30" s="14">
        <v>1993</v>
      </c>
      <c r="B30" s="15">
        <v>2059557</v>
      </c>
      <c r="C30" s="15">
        <v>34875</v>
      </c>
      <c r="D30" s="15">
        <v>1189759</v>
      </c>
      <c r="E30" s="24">
        <f t="shared" si="0"/>
        <v>1.6933253121909224</v>
      </c>
      <c r="F30" s="25">
        <f t="shared" si="1"/>
        <v>0.1582677099313171</v>
      </c>
      <c r="G30" s="26">
        <f t="shared" si="2"/>
        <v>34.11495340501792</v>
      </c>
      <c r="H30" s="27">
        <f>D30/365</f>
        <v>3259.613698630137</v>
      </c>
      <c r="I30" s="19">
        <v>117</v>
      </c>
      <c r="J30" s="20">
        <f t="shared" si="3"/>
        <v>5.680833305414708</v>
      </c>
      <c r="K30" s="21" t="s">
        <v>37</v>
      </c>
    </row>
    <row r="31" spans="1:11" ht="18" customHeight="1">
      <c r="A31" s="22">
        <v>1994</v>
      </c>
      <c r="B31" s="23">
        <v>1998526</v>
      </c>
      <c r="C31" s="23">
        <v>28386</v>
      </c>
      <c r="D31" s="23">
        <v>998444</v>
      </c>
      <c r="E31" s="24">
        <f t="shared" si="0"/>
        <v>1.4203467955883486</v>
      </c>
      <c r="F31" s="25">
        <f t="shared" si="1"/>
        <v>0.13687402684271457</v>
      </c>
      <c r="G31" s="26">
        <f t="shared" si="2"/>
        <v>35.173818079334886</v>
      </c>
      <c r="H31" s="27">
        <f>D31/365</f>
        <v>2735.46301369863</v>
      </c>
      <c r="I31" s="27">
        <v>121</v>
      </c>
      <c r="J31" s="20">
        <f t="shared" si="3"/>
        <v>6.054462138596145</v>
      </c>
      <c r="K31" s="28" t="s">
        <v>36</v>
      </c>
    </row>
    <row r="32" spans="1:11" ht="18" customHeight="1">
      <c r="A32" s="29">
        <v>1995</v>
      </c>
      <c r="B32" s="30">
        <v>2048254</v>
      </c>
      <c r="C32" s="30">
        <v>29287</v>
      </c>
      <c r="D32" s="30">
        <v>1023567</v>
      </c>
      <c r="E32" s="24">
        <f t="shared" si="0"/>
        <v>1.4298519617195915</v>
      </c>
      <c r="F32" s="25">
        <f t="shared" si="1"/>
        <v>0.13691139627628857</v>
      </c>
      <c r="G32" s="26">
        <f t="shared" si="2"/>
        <v>34.94953392290095</v>
      </c>
      <c r="H32" s="27">
        <f>D32/365</f>
        <v>2804.2931506849313</v>
      </c>
      <c r="I32" s="31">
        <v>127</v>
      </c>
      <c r="J32" s="20">
        <f t="shared" si="3"/>
        <v>6.200402879720972</v>
      </c>
      <c r="K32" s="32" t="s">
        <v>30</v>
      </c>
    </row>
    <row r="33" spans="1:11" ht="18" customHeight="1">
      <c r="A33" s="29">
        <v>1996</v>
      </c>
      <c r="B33" s="30">
        <v>2149456</v>
      </c>
      <c r="C33" s="30">
        <v>31994</v>
      </c>
      <c r="D33" s="30">
        <v>1121489</v>
      </c>
      <c r="E33" s="24">
        <f t="shared" si="0"/>
        <v>1.4884696406904816</v>
      </c>
      <c r="F33" s="25">
        <f>(D33*100)/(B33*366)</f>
        <v>0.14255595814142813</v>
      </c>
      <c r="G33" s="26">
        <f t="shared" si="2"/>
        <v>35.05310370694505</v>
      </c>
      <c r="H33" s="27">
        <f>D33/366</f>
        <v>3064.1775956284155</v>
      </c>
      <c r="I33" s="31">
        <v>151</v>
      </c>
      <c r="J33" s="20">
        <f t="shared" si="3"/>
        <v>7.025033310753978</v>
      </c>
      <c r="K33" s="33" t="s">
        <v>31</v>
      </c>
    </row>
    <row r="34" spans="1:11" ht="18" customHeight="1">
      <c r="A34" s="29">
        <v>1997</v>
      </c>
      <c r="B34" s="30">
        <v>2135199</v>
      </c>
      <c r="C34" s="30">
        <v>28930</v>
      </c>
      <c r="D34" s="30">
        <v>1091780</v>
      </c>
      <c r="E34" s="24">
        <f t="shared" si="0"/>
        <v>1.3549088398786249</v>
      </c>
      <c r="F34" s="25">
        <f t="shared" si="1"/>
        <v>0.1400889604290645</v>
      </c>
      <c r="G34" s="26">
        <f t="shared" si="2"/>
        <v>37.738679571379194</v>
      </c>
      <c r="H34" s="27">
        <f>D34/365</f>
        <v>2991.178082191781</v>
      </c>
      <c r="I34" s="31">
        <v>100</v>
      </c>
      <c r="J34" s="20">
        <f t="shared" si="3"/>
        <v>4.683404216656152</v>
      </c>
      <c r="K34" s="33" t="s">
        <v>32</v>
      </c>
    </row>
    <row r="35" spans="1:11" ht="18" customHeight="1">
      <c r="A35" s="34">
        <v>1998</v>
      </c>
      <c r="B35" s="35">
        <v>2199802</v>
      </c>
      <c r="C35" s="35">
        <v>28105</v>
      </c>
      <c r="D35" s="35">
        <v>1046177</v>
      </c>
      <c r="E35" s="24">
        <f>(C35/B35)*100</f>
        <v>1.2776149853486813</v>
      </c>
      <c r="F35" s="25">
        <f>(D35*100)/(B35*365)</f>
        <v>0.1302952882197754</v>
      </c>
      <c r="G35" s="26">
        <f>D35/C35</f>
        <v>37.2238747553816</v>
      </c>
      <c r="H35" s="27">
        <f>D35/365</f>
        <v>2866.2383561643837</v>
      </c>
      <c r="I35" s="36">
        <v>138</v>
      </c>
      <c r="J35" s="26">
        <f>(I35/B35)*100000</f>
        <v>6.273291868995482</v>
      </c>
      <c r="K35" s="37" t="s">
        <v>33</v>
      </c>
    </row>
    <row r="36" spans="1:11" ht="18" customHeight="1">
      <c r="A36" s="34">
        <v>1999</v>
      </c>
      <c r="B36" s="35">
        <v>2102060</v>
      </c>
      <c r="C36" s="35">
        <v>24023</v>
      </c>
      <c r="D36" s="35">
        <v>942700</v>
      </c>
      <c r="E36" s="24">
        <f>(C36/B36)*100</f>
        <v>1.142831317850109</v>
      </c>
      <c r="F36" s="25">
        <f>(D36*100)/(B36*365)</f>
        <v>0.12286707924737625</v>
      </c>
      <c r="G36" s="26">
        <f>D36/C36</f>
        <v>39.24156017150231</v>
      </c>
      <c r="H36" s="27">
        <f>D36/365</f>
        <v>2582.7397260273974</v>
      </c>
      <c r="I36" s="36">
        <v>115</v>
      </c>
      <c r="J36" s="26">
        <f>(I36/B36)*100000</f>
        <v>5.470823858500709</v>
      </c>
      <c r="K36" s="37" t="s">
        <v>34</v>
      </c>
    </row>
    <row r="37" spans="1:11" ht="18" customHeight="1">
      <c r="A37" s="34">
        <v>2000</v>
      </c>
      <c r="B37" s="35">
        <v>2057437</v>
      </c>
      <c r="C37" s="35">
        <v>22116</v>
      </c>
      <c r="D37" s="35">
        <v>855713</v>
      </c>
      <c r="E37" s="24">
        <f>(C37/B37)*100</f>
        <v>1.074929633325346</v>
      </c>
      <c r="F37" s="25">
        <f>(D37*100)/(B37*365)</f>
        <v>0.11394852809987338</v>
      </c>
      <c r="G37" s="26">
        <f>D37/C37</f>
        <v>38.69203291734491</v>
      </c>
      <c r="H37" s="27">
        <f>D37/365</f>
        <v>2344.4191780821916</v>
      </c>
      <c r="I37" s="36">
        <v>88</v>
      </c>
      <c r="J37" s="26">
        <f>(I37/B37)*100000</f>
        <v>4.277166202415919</v>
      </c>
      <c r="K37" s="37" t="s">
        <v>35</v>
      </c>
    </row>
    <row r="38" spans="1:11" ht="18" customHeight="1" thickBot="1">
      <c r="A38" s="38">
        <v>2001</v>
      </c>
      <c r="B38" s="39">
        <v>2035316</v>
      </c>
      <c r="C38" s="39">
        <v>20889</v>
      </c>
      <c r="D38" s="39">
        <v>835945</v>
      </c>
      <c r="E38" s="40">
        <f t="shared" si="0"/>
        <v>1.026327115789391</v>
      </c>
      <c r="F38" s="41">
        <f t="shared" si="1"/>
        <v>0.1125260290771852</v>
      </c>
      <c r="G38" s="42">
        <f t="shared" si="2"/>
        <v>40.01843075302791</v>
      </c>
      <c r="H38" s="43">
        <f>D38/365</f>
        <v>2290.2602739726026</v>
      </c>
      <c r="I38" s="44" t="s">
        <v>28</v>
      </c>
      <c r="J38" s="42">
        <v>4.91</v>
      </c>
      <c r="K38" s="45" t="s">
        <v>29</v>
      </c>
    </row>
    <row r="39" spans="1:11" ht="8.25" customHeight="1">
      <c r="A39" s="46"/>
      <c r="B39" s="47"/>
      <c r="C39" s="47"/>
      <c r="D39" s="47"/>
      <c r="E39" s="48"/>
      <c r="F39" s="49"/>
      <c r="G39" s="48"/>
      <c r="H39" s="47"/>
      <c r="I39" s="50"/>
      <c r="J39" s="51"/>
      <c r="K39" s="50"/>
    </row>
    <row r="40" spans="1:11" ht="26.25" customHeight="1">
      <c r="A40" s="54" t="s">
        <v>27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5" ht="18" customHeight="1">
      <c r="A41" s="52"/>
      <c r="E41" s="53"/>
    </row>
    <row r="44" ht="12.75">
      <c r="E44" s="53"/>
    </row>
  </sheetData>
  <mergeCells count="2">
    <mergeCell ref="A40:K40"/>
    <mergeCell ref="A1:K1"/>
  </mergeCells>
  <printOptions horizontalCentered="1"/>
  <pageMargins left="0.78" right="0.15748031496062992" top="0.9448818897637796" bottom="0.5905511811023623" header="0.7874015748031497" footer="0.3937007874015748"/>
  <pageSetup horizontalDpi="600" verticalDpi="600" orientation="portrait" paperSize="9" r:id="rId1"/>
  <headerFooter alignWithMargins="0">
    <oddHeader>&amp;RTabuľka č. 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Vývoj pracovnej úrazovosti a chorôb z povolania v období rokov 1969 - 1995</dc:title>
  <dc:subject>Príloha  1 prílohy č. 2 Správy za rok 1995</dc:subject>
  <dc:creator>UBP Bratislava</dc:creator>
  <cp:keywords/>
  <dc:description/>
  <cp:lastModifiedBy>palik</cp:lastModifiedBy>
  <cp:lastPrinted>2002-04-24T08:43:59Z</cp:lastPrinted>
  <dcterms:created xsi:type="dcterms:W3CDTF">1999-02-24T11:05:18Z</dcterms:created>
  <dcterms:modified xsi:type="dcterms:W3CDTF">2002-05-16T12:34:01Z</dcterms:modified>
  <cp:category/>
  <cp:version/>
  <cp:contentType/>
  <cp:contentStatus/>
</cp:coreProperties>
</file>