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ha_4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<sst xmlns="http://schemas.openxmlformats.org/spreadsheetml/2006/main" count="83" uniqueCount="59">
  <si>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1.</t>
  </si>
  <si>
    <t>2.</t>
  </si>
  <si>
    <t>3.</t>
  </si>
  <si>
    <t>4.</t>
  </si>
  <si>
    <t>5.</t>
  </si>
  <si>
    <t>6.</t>
  </si>
  <si>
    <t>7.</t>
  </si>
  <si>
    <t>8.</t>
  </si>
  <si>
    <t>9.</t>
  </si>
  <si>
    <t>P.č.</t>
  </si>
  <si>
    <t>10.</t>
  </si>
  <si>
    <t>11.</t>
  </si>
  <si>
    <t>Spolu</t>
  </si>
  <si>
    <t>Číslo zmluvy</t>
  </si>
  <si>
    <t>1/1999</t>
  </si>
  <si>
    <t>2/1999</t>
  </si>
  <si>
    <t>3/1999</t>
  </si>
  <si>
    <t>4/1999</t>
  </si>
  <si>
    <t>5/1999</t>
  </si>
  <si>
    <t>6/1999</t>
  </si>
  <si>
    <t>7/1999</t>
  </si>
  <si>
    <t>8/1999</t>
  </si>
  <si>
    <t>9/1999</t>
  </si>
  <si>
    <t>10/1999</t>
  </si>
  <si>
    <t>11/1999</t>
  </si>
  <si>
    <t>13/1999</t>
  </si>
  <si>
    <t>15/1999</t>
  </si>
  <si>
    <t>16/1999</t>
  </si>
  <si>
    <t>17/1999</t>
  </si>
  <si>
    <t>18/1999</t>
  </si>
  <si>
    <t>19/1999</t>
  </si>
  <si>
    <t>20/1999</t>
  </si>
  <si>
    <t>21/1999</t>
  </si>
  <si>
    <t>22/1999</t>
  </si>
  <si>
    <t>23/1999</t>
  </si>
  <si>
    <t>24/1999</t>
  </si>
  <si>
    <t>25/1999</t>
  </si>
  <si>
    <t>26/1999</t>
  </si>
  <si>
    <t>32/1999</t>
  </si>
  <si>
    <t>1/2000</t>
  </si>
  <si>
    <t>1/2001</t>
  </si>
  <si>
    <t>P. č.</t>
  </si>
  <si>
    <r>
      <t>Tabuľka č. 1:</t>
    </r>
    <r>
      <rPr>
        <sz val="11"/>
        <rFont val="Times New Roman"/>
        <family val="1"/>
      </rPr>
      <t xml:space="preserve"> Pôžičky poskytnuté občanom v dôchodkovom veku v Sk</t>
    </r>
  </si>
  <si>
    <t xml:space="preserve">Výška zostatku nesplatenej časti pôžičky k 29. 2. 2008      </t>
  </si>
  <si>
    <t>Výška mesačnej  splátky pôžičky</t>
  </si>
  <si>
    <t>Predpokladaná výška uhradených splátok      k 31. 5. 2008</t>
  </si>
  <si>
    <t xml:space="preserve">Predpokladaná odpustená výška  pôžičky (100 %) </t>
  </si>
  <si>
    <t xml:space="preserve">Výška zostatku nesplatenej časti pôžičky k 29. 2. 2008 </t>
  </si>
  <si>
    <t>Predpokladaná výška uhradených splátok   k 31. 5. 2008</t>
  </si>
  <si>
    <t>Predpokladaná výška nesplatenej časti pôžičky k 31. 5. 2008</t>
  </si>
  <si>
    <t>Predpokladaná jednorazovo uhradená výška pôžičky                  k 31. 5. 2008</t>
  </si>
  <si>
    <r>
      <t>Tabuľka č. 2:</t>
    </r>
    <r>
      <rPr>
        <sz val="11"/>
        <rFont val="Times New Roman"/>
        <family val="1"/>
      </rPr>
      <t xml:space="preserve"> Pôžičky poskytnuté občanom v produktívnom veku, ktorí splatili viac ako 80 % pôžičky v Sk </t>
    </r>
  </si>
  <si>
    <t xml:space="preserve">Výška mesačnej  splátky pôžičky </t>
  </si>
  <si>
    <t xml:space="preserve">Predpokladaná výška uhradených splátok       k 31. 5. 2008 </t>
  </si>
  <si>
    <t xml:space="preserve">Predpokladaná výška nesplatenej časti pôžičky k 31. 5. 2008 </t>
  </si>
  <si>
    <r>
      <t>Tabuľka č. 3:</t>
    </r>
    <r>
      <rPr>
        <sz val="11"/>
        <rFont val="Times New Roman"/>
        <family val="1"/>
      </rPr>
      <t xml:space="preserve"> Pôžičky poskytnuté občanom v produktívnom veku, ktorí splatili menej ako 80 % pôžičky v Sk</t>
    </r>
  </si>
  <si>
    <t xml:space="preserve">Predpokladaná odpustená výška  pôžičky (100 %)  </t>
  </si>
  <si>
    <t xml:space="preserve">Navrhnutá výška odpustenej pôžičky (90 000 Sk)  </t>
  </si>
  <si>
    <t>Predpoklad dosahov navrhovaného riešenia na finančné prostriedky vyčlenené zo štátneho rozpočtu v rámci Programu podpory rozvoja bývania na rok 1998 k 31. máju 2008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</si>
</sst>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;[Red]#,##0.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77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8" width="18.00390625" style="0" customWidth="1"/>
    <col min="9" max="9" width="11.7109375" style="0" bestFit="1" customWidth="1"/>
    <col min="11" max="11" width="17.7109375" style="0" customWidth="1"/>
  </cols>
  <sheetData>
    <row r="5" spans="1:8" ht="39" customHeight="1">
      <c r="A5" s="23" t="s">
        <v>58</v>
      </c>
      <c r="B5" s="23"/>
      <c r="C5" s="23"/>
      <c r="D5" s="23"/>
      <c r="E5" s="23"/>
      <c r="F5" s="23"/>
      <c r="G5" s="23"/>
      <c r="H5" s="23"/>
    </row>
    <row r="6" spans="1:8" ht="15" customHeight="1">
      <c r="A6" s="10"/>
      <c r="B6" s="10"/>
      <c r="C6" s="10"/>
      <c r="D6" s="10"/>
      <c r="E6" s="10"/>
      <c r="F6" s="10"/>
      <c r="G6" s="10"/>
      <c r="H6" s="10"/>
    </row>
    <row r="7" ht="15" customHeight="1"/>
    <row r="8" spans="1:8" ht="24" customHeight="1">
      <c r="A8" s="24" t="s">
        <v>42</v>
      </c>
      <c r="B8" s="24"/>
      <c r="C8" s="24"/>
      <c r="D8" s="24"/>
      <c r="E8" s="24"/>
      <c r="F8" s="24"/>
      <c r="G8" s="24"/>
      <c r="H8" s="24"/>
    </row>
    <row r="9" spans="1:9" ht="15" customHeight="1">
      <c r="A9" s="1"/>
      <c r="B9" s="2"/>
      <c r="G9" s="3"/>
      <c r="H9" s="3"/>
      <c r="I9" s="3"/>
    </row>
    <row r="10" spans="1:11" ht="27" customHeight="1">
      <c r="A10" s="25" t="s">
        <v>41</v>
      </c>
      <c r="B10" s="26" t="s">
        <v>13</v>
      </c>
      <c r="C10" s="26" t="s">
        <v>43</v>
      </c>
      <c r="D10" s="26" t="s">
        <v>44</v>
      </c>
      <c r="E10" s="26" t="s">
        <v>45</v>
      </c>
      <c r="F10" s="26" t="s">
        <v>54</v>
      </c>
      <c r="G10" s="26" t="s">
        <v>46</v>
      </c>
      <c r="H10" s="3"/>
      <c r="I10" s="3"/>
      <c r="K10" s="3"/>
    </row>
    <row r="11" spans="1:11" ht="27" customHeight="1">
      <c r="A11" s="25"/>
      <c r="B11" s="26"/>
      <c r="C11" s="26"/>
      <c r="D11" s="26"/>
      <c r="E11" s="26"/>
      <c r="F11" s="26"/>
      <c r="G11" s="26"/>
      <c r="H11" s="3"/>
      <c r="I11" s="3"/>
      <c r="K11" s="3"/>
    </row>
    <row r="12" spans="1:11" ht="15" customHeight="1">
      <c r="A12" s="11" t="s">
        <v>0</v>
      </c>
      <c r="B12" s="12" t="s">
        <v>15</v>
      </c>
      <c r="C12" s="13">
        <v>15400.4</v>
      </c>
      <c r="D12" s="13">
        <v>833</v>
      </c>
      <c r="E12" s="13">
        <f>D12*5</f>
        <v>4165</v>
      </c>
      <c r="F12" s="13">
        <f>C12-E12</f>
        <v>11235.4</v>
      </c>
      <c r="G12" s="14">
        <f>F12</f>
        <v>11235.4</v>
      </c>
      <c r="H12" s="19"/>
      <c r="I12" s="3"/>
      <c r="K12" s="4"/>
    </row>
    <row r="13" spans="1:11" ht="15" customHeight="1">
      <c r="A13" s="11" t="s">
        <v>1</v>
      </c>
      <c r="B13" s="12" t="s">
        <v>16</v>
      </c>
      <c r="C13" s="13">
        <v>23684.7</v>
      </c>
      <c r="D13" s="13">
        <v>1250</v>
      </c>
      <c r="E13" s="13">
        <f>D13*5</f>
        <v>6250</v>
      </c>
      <c r="F13" s="13">
        <f aca="true" t="shared" si="0" ref="F13:F21">C13-E13</f>
        <v>17434.7</v>
      </c>
      <c r="G13" s="14">
        <f aca="true" t="shared" si="1" ref="G13:G21">F13</f>
        <v>17434.7</v>
      </c>
      <c r="H13" s="19"/>
      <c r="I13" s="3"/>
      <c r="K13" s="4"/>
    </row>
    <row r="14" spans="1:11" ht="15" customHeight="1">
      <c r="A14" s="11" t="s">
        <v>2</v>
      </c>
      <c r="B14" s="12" t="s">
        <v>17</v>
      </c>
      <c r="C14" s="13">
        <v>31632.9</v>
      </c>
      <c r="D14" s="13">
        <v>1667</v>
      </c>
      <c r="E14" s="13">
        <f aca="true" t="shared" si="2" ref="E14:E21">D14*5</f>
        <v>8335</v>
      </c>
      <c r="F14" s="13">
        <f t="shared" si="0"/>
        <v>23297.9</v>
      </c>
      <c r="G14" s="14">
        <f t="shared" si="1"/>
        <v>23297.9</v>
      </c>
      <c r="H14" s="19"/>
      <c r="I14" s="3"/>
      <c r="K14" s="4"/>
    </row>
    <row r="15" spans="1:11" ht="15" customHeight="1">
      <c r="A15" s="11" t="s">
        <v>3</v>
      </c>
      <c r="B15" s="12" t="s">
        <v>19</v>
      </c>
      <c r="C15" s="13">
        <v>15867</v>
      </c>
      <c r="D15" s="13">
        <v>833</v>
      </c>
      <c r="E15" s="13">
        <f t="shared" si="2"/>
        <v>4165</v>
      </c>
      <c r="F15" s="13">
        <f t="shared" si="0"/>
        <v>11702</v>
      </c>
      <c r="G15" s="14">
        <f t="shared" si="1"/>
        <v>11702</v>
      </c>
      <c r="H15" s="19"/>
      <c r="I15" s="3"/>
      <c r="K15" s="4"/>
    </row>
    <row r="16" spans="1:11" ht="15" customHeight="1">
      <c r="A16" s="11" t="s">
        <v>4</v>
      </c>
      <c r="B16" s="12" t="s">
        <v>23</v>
      </c>
      <c r="C16" s="13">
        <v>16163.8</v>
      </c>
      <c r="D16" s="13">
        <v>830</v>
      </c>
      <c r="E16" s="13">
        <f t="shared" si="2"/>
        <v>4150</v>
      </c>
      <c r="F16" s="13">
        <f t="shared" si="0"/>
        <v>12013.8</v>
      </c>
      <c r="G16" s="14">
        <f t="shared" si="1"/>
        <v>12013.8</v>
      </c>
      <c r="H16" s="19"/>
      <c r="I16" s="3"/>
      <c r="K16" s="4"/>
    </row>
    <row r="17" spans="1:11" ht="15" customHeight="1">
      <c r="A17" s="11" t="s">
        <v>5</v>
      </c>
      <c r="B17" s="12" t="s">
        <v>26</v>
      </c>
      <c r="C17" s="13">
        <v>44000</v>
      </c>
      <c r="D17" s="13">
        <v>2160</v>
      </c>
      <c r="E17" s="13">
        <f t="shared" si="2"/>
        <v>10800</v>
      </c>
      <c r="F17" s="13">
        <f t="shared" si="0"/>
        <v>33200</v>
      </c>
      <c r="G17" s="14">
        <f t="shared" si="1"/>
        <v>33200</v>
      </c>
      <c r="H17" s="19"/>
      <c r="I17" s="3"/>
      <c r="K17" s="4"/>
    </row>
    <row r="18" spans="1:11" ht="15" customHeight="1">
      <c r="A18" s="11" t="s">
        <v>6</v>
      </c>
      <c r="B18" s="12" t="s">
        <v>30</v>
      </c>
      <c r="C18" s="13">
        <v>44050.3</v>
      </c>
      <c r="D18" s="13">
        <v>1917</v>
      </c>
      <c r="E18" s="13">
        <f t="shared" si="2"/>
        <v>9585</v>
      </c>
      <c r="F18" s="13">
        <f t="shared" si="0"/>
        <v>34465.3</v>
      </c>
      <c r="G18" s="14">
        <f t="shared" si="1"/>
        <v>34465.3</v>
      </c>
      <c r="H18" s="19"/>
      <c r="I18" s="3"/>
      <c r="K18" s="4"/>
    </row>
    <row r="19" spans="1:11" ht="15" customHeight="1">
      <c r="A19" s="11" t="s">
        <v>7</v>
      </c>
      <c r="B19" s="12" t="s">
        <v>32</v>
      </c>
      <c r="C19" s="13">
        <v>25000</v>
      </c>
      <c r="D19" s="13">
        <v>1250</v>
      </c>
      <c r="E19" s="13">
        <f t="shared" si="2"/>
        <v>6250</v>
      </c>
      <c r="F19" s="13">
        <f t="shared" si="0"/>
        <v>18750</v>
      </c>
      <c r="G19" s="14">
        <f t="shared" si="1"/>
        <v>18750</v>
      </c>
      <c r="H19" s="19"/>
      <c r="I19" s="3"/>
      <c r="K19" s="4"/>
    </row>
    <row r="20" spans="1:11" ht="15" customHeight="1">
      <c r="A20" s="11" t="s">
        <v>8</v>
      </c>
      <c r="B20" s="12" t="s">
        <v>38</v>
      </c>
      <c r="C20" s="13">
        <v>16663.5</v>
      </c>
      <c r="D20" s="13">
        <v>833</v>
      </c>
      <c r="E20" s="13">
        <f t="shared" si="2"/>
        <v>4165</v>
      </c>
      <c r="F20" s="13">
        <f t="shared" si="0"/>
        <v>12498.5</v>
      </c>
      <c r="G20" s="14">
        <f t="shared" si="1"/>
        <v>12498.5</v>
      </c>
      <c r="H20" s="19"/>
      <c r="I20" s="3"/>
      <c r="K20" s="4"/>
    </row>
    <row r="21" spans="1:11" ht="15" customHeight="1">
      <c r="A21" s="11" t="s">
        <v>10</v>
      </c>
      <c r="B21" s="12" t="s">
        <v>40</v>
      </c>
      <c r="C21" s="13">
        <v>216249</v>
      </c>
      <c r="D21" s="13">
        <v>769</v>
      </c>
      <c r="E21" s="13">
        <f t="shared" si="2"/>
        <v>3845</v>
      </c>
      <c r="F21" s="13">
        <f t="shared" si="0"/>
        <v>212404</v>
      </c>
      <c r="G21" s="14">
        <f t="shared" si="1"/>
        <v>212404</v>
      </c>
      <c r="H21" s="19"/>
      <c r="I21" s="3"/>
      <c r="K21" s="4"/>
    </row>
    <row r="22" spans="1:11" ht="15" customHeight="1">
      <c r="A22" s="27" t="s">
        <v>12</v>
      </c>
      <c r="B22" s="28"/>
      <c r="C22" s="15">
        <f>SUM(C12:C21)</f>
        <v>448711.6</v>
      </c>
      <c r="D22" s="15">
        <f>SUM(D12:D21)</f>
        <v>12342</v>
      </c>
      <c r="E22" s="15">
        <f>SUM(E12:E21)</f>
        <v>61710</v>
      </c>
      <c r="F22" s="15">
        <f>SUM(F12:F21)</f>
        <v>387001.6</v>
      </c>
      <c r="G22" s="16">
        <f>SUM(G12:G21)</f>
        <v>387001.6</v>
      </c>
      <c r="H22" s="20"/>
      <c r="I22" s="3"/>
      <c r="K22" s="4"/>
    </row>
    <row r="23" spans="1:11" ht="15" customHeight="1">
      <c r="A23" s="21"/>
      <c r="B23" s="21"/>
      <c r="C23" s="22"/>
      <c r="D23" s="22"/>
      <c r="E23" s="22"/>
      <c r="F23" s="22"/>
      <c r="G23" s="20"/>
      <c r="H23" s="20"/>
      <c r="I23" s="3"/>
      <c r="K23" s="4"/>
    </row>
    <row r="24" spans="1:11" ht="15" customHeight="1">
      <c r="A24" s="21"/>
      <c r="B24" s="21"/>
      <c r="C24" s="22"/>
      <c r="D24" s="22"/>
      <c r="E24" s="22"/>
      <c r="F24" s="22"/>
      <c r="G24" s="20"/>
      <c r="H24" s="20"/>
      <c r="I24" s="3"/>
      <c r="K24" s="4"/>
    </row>
    <row r="25" spans="1:11" ht="15" customHeight="1">
      <c r="A25" s="21"/>
      <c r="B25" s="21"/>
      <c r="C25" s="22"/>
      <c r="D25" s="22"/>
      <c r="E25" s="22"/>
      <c r="F25" s="22"/>
      <c r="G25" s="20"/>
      <c r="H25" s="20"/>
      <c r="I25" s="3"/>
      <c r="K25" s="4"/>
    </row>
    <row r="26" spans="1:11" ht="15" customHeight="1">
      <c r="A26" s="21"/>
      <c r="B26" s="21"/>
      <c r="C26" s="22"/>
      <c r="D26" s="22"/>
      <c r="E26" s="22"/>
      <c r="F26" s="22"/>
      <c r="G26" s="20"/>
      <c r="H26" s="20"/>
      <c r="I26" s="3"/>
      <c r="K26" s="4"/>
    </row>
    <row r="27" spans="1:11" ht="12.75">
      <c r="A27" s="7"/>
      <c r="B27" s="7"/>
      <c r="C27" s="8"/>
      <c r="D27" s="8"/>
      <c r="E27" s="8"/>
      <c r="F27" s="8"/>
      <c r="G27" s="9"/>
      <c r="H27" s="9"/>
      <c r="K27" s="4"/>
    </row>
    <row r="28" spans="1:11" ht="12.75">
      <c r="A28" s="7"/>
      <c r="B28" s="7"/>
      <c r="C28" s="8"/>
      <c r="D28" s="8"/>
      <c r="E28" s="8"/>
      <c r="F28" s="8"/>
      <c r="G28" s="9"/>
      <c r="H28" s="9"/>
      <c r="K28" s="4"/>
    </row>
    <row r="29" spans="1:11" ht="12.75">
      <c r="A29" s="7"/>
      <c r="B29" s="7"/>
      <c r="C29" s="8"/>
      <c r="D29" s="8"/>
      <c r="E29" s="8"/>
      <c r="F29" s="8"/>
      <c r="G29" s="9"/>
      <c r="H29" s="9"/>
      <c r="K29" s="4"/>
    </row>
    <row r="30" spans="1:8" ht="24" customHeight="1">
      <c r="A30" s="24" t="s">
        <v>51</v>
      </c>
      <c r="B30" s="24"/>
      <c r="C30" s="24"/>
      <c r="D30" s="24"/>
      <c r="E30" s="24"/>
      <c r="F30" s="24"/>
      <c r="G30" s="24"/>
      <c r="H30" s="24"/>
    </row>
    <row r="31" ht="15" customHeight="1">
      <c r="K31" s="3"/>
    </row>
    <row r="32" spans="1:11" ht="27" customHeight="1">
      <c r="A32" s="25" t="s">
        <v>9</v>
      </c>
      <c r="B32" s="26" t="s">
        <v>13</v>
      </c>
      <c r="C32" s="26" t="s">
        <v>47</v>
      </c>
      <c r="D32" s="26" t="s">
        <v>44</v>
      </c>
      <c r="E32" s="26" t="s">
        <v>48</v>
      </c>
      <c r="F32" s="26" t="s">
        <v>49</v>
      </c>
      <c r="G32" s="26" t="s">
        <v>56</v>
      </c>
      <c r="H32" s="3"/>
      <c r="K32" s="3"/>
    </row>
    <row r="33" spans="1:11" ht="27" customHeight="1">
      <c r="A33" s="25"/>
      <c r="B33" s="26"/>
      <c r="C33" s="26"/>
      <c r="D33" s="26"/>
      <c r="E33" s="26"/>
      <c r="F33" s="26"/>
      <c r="G33" s="26"/>
      <c r="H33" s="3"/>
      <c r="K33" s="3"/>
    </row>
    <row r="34" spans="1:9" ht="15" customHeight="1">
      <c r="A34" s="11" t="s">
        <v>0</v>
      </c>
      <c r="B34" s="18" t="s">
        <v>18</v>
      </c>
      <c r="C34" s="17">
        <v>16170</v>
      </c>
      <c r="D34" s="13">
        <v>830</v>
      </c>
      <c r="E34" s="13">
        <f>D34*5</f>
        <v>4150</v>
      </c>
      <c r="F34" s="17">
        <f>C34-E34</f>
        <v>12020</v>
      </c>
      <c r="G34" s="14">
        <f>F34</f>
        <v>12020</v>
      </c>
      <c r="H34" s="19"/>
      <c r="I34" s="6"/>
    </row>
    <row r="35" spans="1:9" ht="15" customHeight="1">
      <c r="A35" s="11" t="s">
        <v>1</v>
      </c>
      <c r="B35" s="18" t="s">
        <v>24</v>
      </c>
      <c r="C35" s="17">
        <v>23750</v>
      </c>
      <c r="D35" s="13">
        <v>1250</v>
      </c>
      <c r="E35" s="13">
        <f aca="true" t="shared" si="3" ref="E35:E44">D35*5</f>
        <v>6250</v>
      </c>
      <c r="F35" s="17">
        <f aca="true" t="shared" si="4" ref="F35:F44">C35-E35</f>
        <v>17500</v>
      </c>
      <c r="G35" s="14">
        <f aca="true" t="shared" si="5" ref="G35:G44">F35</f>
        <v>17500</v>
      </c>
      <c r="H35" s="19"/>
      <c r="I35" s="4"/>
    </row>
    <row r="36" spans="1:9" ht="15" customHeight="1">
      <c r="A36" s="11" t="s">
        <v>2</v>
      </c>
      <c r="B36" s="18" t="s">
        <v>25</v>
      </c>
      <c r="C36" s="17">
        <v>23750</v>
      </c>
      <c r="D36" s="13">
        <v>1250</v>
      </c>
      <c r="E36" s="13">
        <f t="shared" si="3"/>
        <v>6250</v>
      </c>
      <c r="F36" s="17">
        <f t="shared" si="4"/>
        <v>17500</v>
      </c>
      <c r="G36" s="14">
        <f t="shared" si="5"/>
        <v>17500</v>
      </c>
      <c r="H36" s="19"/>
      <c r="I36" s="4"/>
    </row>
    <row r="37" spans="1:9" ht="15" customHeight="1">
      <c r="A37" s="11" t="s">
        <v>3</v>
      </c>
      <c r="B37" s="18" t="s">
        <v>27</v>
      </c>
      <c r="C37" s="17">
        <v>16143.6</v>
      </c>
      <c r="D37" s="13">
        <v>833</v>
      </c>
      <c r="E37" s="13">
        <f t="shared" si="3"/>
        <v>4165</v>
      </c>
      <c r="F37" s="17">
        <f t="shared" si="4"/>
        <v>11978.6</v>
      </c>
      <c r="G37" s="14">
        <f t="shared" si="5"/>
        <v>11978.6</v>
      </c>
      <c r="H37" s="19"/>
      <c r="I37" s="6"/>
    </row>
    <row r="38" spans="1:9" ht="15" customHeight="1">
      <c r="A38" s="11" t="s">
        <v>4</v>
      </c>
      <c r="B38" s="18" t="s">
        <v>28</v>
      </c>
      <c r="C38" s="17">
        <v>35000</v>
      </c>
      <c r="D38" s="13">
        <v>1750</v>
      </c>
      <c r="E38" s="13">
        <f t="shared" si="3"/>
        <v>8750</v>
      </c>
      <c r="F38" s="17">
        <f t="shared" si="4"/>
        <v>26250</v>
      </c>
      <c r="G38" s="14">
        <f t="shared" si="5"/>
        <v>26250</v>
      </c>
      <c r="H38" s="19"/>
      <c r="I38" s="4"/>
    </row>
    <row r="39" spans="1:9" ht="15" customHeight="1">
      <c r="A39" s="11" t="s">
        <v>5</v>
      </c>
      <c r="B39" s="18" t="s">
        <v>29</v>
      </c>
      <c r="C39" s="17">
        <v>32562.8</v>
      </c>
      <c r="D39" s="13">
        <v>1667</v>
      </c>
      <c r="E39" s="13">
        <f t="shared" si="3"/>
        <v>8335</v>
      </c>
      <c r="F39" s="17">
        <f t="shared" si="4"/>
        <v>24227.8</v>
      </c>
      <c r="G39" s="14">
        <f t="shared" si="5"/>
        <v>24227.8</v>
      </c>
      <c r="H39" s="19"/>
      <c r="I39" s="4"/>
    </row>
    <row r="40" spans="1:9" ht="15" customHeight="1">
      <c r="A40" s="11" t="s">
        <v>6</v>
      </c>
      <c r="B40" s="18" t="s">
        <v>31</v>
      </c>
      <c r="C40" s="17">
        <v>16646.4</v>
      </c>
      <c r="D40" s="13">
        <v>833</v>
      </c>
      <c r="E40" s="13">
        <f t="shared" si="3"/>
        <v>4165</v>
      </c>
      <c r="F40" s="17">
        <f t="shared" si="4"/>
        <v>12481.400000000001</v>
      </c>
      <c r="G40" s="14">
        <f t="shared" si="5"/>
        <v>12481.400000000001</v>
      </c>
      <c r="H40" s="19"/>
      <c r="I40" s="6"/>
    </row>
    <row r="41" spans="1:9" ht="15" customHeight="1">
      <c r="A41" s="11" t="s">
        <v>7</v>
      </c>
      <c r="B41" s="18" t="s">
        <v>33</v>
      </c>
      <c r="C41" s="17">
        <v>13413</v>
      </c>
      <c r="D41" s="13">
        <v>1667</v>
      </c>
      <c r="E41" s="13">
        <f t="shared" si="3"/>
        <v>8335</v>
      </c>
      <c r="F41" s="17">
        <f t="shared" si="4"/>
        <v>5078</v>
      </c>
      <c r="G41" s="14">
        <f t="shared" si="5"/>
        <v>5078</v>
      </c>
      <c r="H41" s="19"/>
      <c r="I41" s="6"/>
    </row>
    <row r="42" spans="1:9" ht="15" customHeight="1">
      <c r="A42" s="11" t="s">
        <v>8</v>
      </c>
      <c r="B42" s="18" t="s">
        <v>34</v>
      </c>
      <c r="C42" s="17">
        <v>18366</v>
      </c>
      <c r="D42" s="13">
        <v>833</v>
      </c>
      <c r="E42" s="13">
        <f t="shared" si="3"/>
        <v>4165</v>
      </c>
      <c r="F42" s="17">
        <f t="shared" si="4"/>
        <v>14201</v>
      </c>
      <c r="G42" s="14">
        <f t="shared" si="5"/>
        <v>14201</v>
      </c>
      <c r="H42" s="19"/>
      <c r="I42" s="6"/>
    </row>
    <row r="43" spans="1:9" ht="15" customHeight="1">
      <c r="A43" s="11" t="s">
        <v>10</v>
      </c>
      <c r="B43" s="18" t="s">
        <v>35</v>
      </c>
      <c r="C43" s="17">
        <v>16698</v>
      </c>
      <c r="D43" s="13">
        <v>833</v>
      </c>
      <c r="E43" s="13">
        <f t="shared" si="3"/>
        <v>4165</v>
      </c>
      <c r="F43" s="17">
        <f t="shared" si="4"/>
        <v>12533</v>
      </c>
      <c r="G43" s="14">
        <f t="shared" si="5"/>
        <v>12533</v>
      </c>
      <c r="H43" s="19"/>
      <c r="I43" s="6"/>
    </row>
    <row r="44" spans="1:9" ht="15" customHeight="1">
      <c r="A44" s="11" t="s">
        <v>11</v>
      </c>
      <c r="B44" s="18" t="s">
        <v>36</v>
      </c>
      <c r="C44" s="17">
        <v>16517.6</v>
      </c>
      <c r="D44" s="13">
        <v>833</v>
      </c>
      <c r="E44" s="13">
        <f t="shared" si="3"/>
        <v>4165</v>
      </c>
      <c r="F44" s="17">
        <f t="shared" si="4"/>
        <v>12352.599999999999</v>
      </c>
      <c r="G44" s="14">
        <f t="shared" si="5"/>
        <v>12352.599999999999</v>
      </c>
      <c r="H44" s="20"/>
      <c r="I44" s="6"/>
    </row>
    <row r="45" spans="1:8" ht="15" customHeight="1">
      <c r="A45" s="27" t="s">
        <v>12</v>
      </c>
      <c r="B45" s="28"/>
      <c r="C45" s="15">
        <f>SUM(C34:C44)</f>
        <v>229017.4</v>
      </c>
      <c r="D45" s="15">
        <f>SUM(D34:D44)</f>
        <v>12579</v>
      </c>
      <c r="E45" s="15">
        <f>SUM(E34:E44)</f>
        <v>62895</v>
      </c>
      <c r="F45" s="15">
        <f>SUM(F34:F44)</f>
        <v>166122.40000000002</v>
      </c>
      <c r="G45" s="16">
        <f>SUM(G34:G44)</f>
        <v>166122.40000000002</v>
      </c>
      <c r="H45" s="3"/>
    </row>
    <row r="46" spans="1:8" ht="15" customHeight="1">
      <c r="A46" s="21"/>
      <c r="B46" s="21"/>
      <c r="C46" s="22"/>
      <c r="D46" s="22"/>
      <c r="E46" s="22"/>
      <c r="F46" s="22"/>
      <c r="G46" s="20"/>
      <c r="H46" s="3"/>
    </row>
    <row r="47" spans="1:8" ht="24" customHeight="1">
      <c r="A47" s="24" t="s">
        <v>55</v>
      </c>
      <c r="B47" s="24"/>
      <c r="C47" s="24"/>
      <c r="D47" s="24"/>
      <c r="E47" s="24"/>
      <c r="F47" s="24"/>
      <c r="G47" s="24"/>
      <c r="H47" s="24"/>
    </row>
    <row r="48" spans="7:8" ht="15" customHeight="1">
      <c r="G48" s="3"/>
      <c r="H48" s="3"/>
    </row>
    <row r="49" spans="1:11" ht="27" customHeight="1">
      <c r="A49" s="25" t="s">
        <v>9</v>
      </c>
      <c r="B49" s="26" t="s">
        <v>13</v>
      </c>
      <c r="C49" s="26" t="s">
        <v>47</v>
      </c>
      <c r="D49" s="26" t="s">
        <v>52</v>
      </c>
      <c r="E49" s="26" t="s">
        <v>53</v>
      </c>
      <c r="F49" s="26" t="s">
        <v>54</v>
      </c>
      <c r="G49" s="26" t="s">
        <v>57</v>
      </c>
      <c r="H49" s="26" t="s">
        <v>50</v>
      </c>
      <c r="K49" s="3"/>
    </row>
    <row r="50" spans="1:11" ht="27" customHeight="1">
      <c r="A50" s="25"/>
      <c r="B50" s="26"/>
      <c r="C50" s="26"/>
      <c r="D50" s="26"/>
      <c r="E50" s="26"/>
      <c r="F50" s="26"/>
      <c r="G50" s="26"/>
      <c r="H50" s="26"/>
      <c r="K50" s="3"/>
    </row>
    <row r="51" spans="1:9" ht="15" customHeight="1">
      <c r="A51" s="11" t="s">
        <v>0</v>
      </c>
      <c r="B51" s="18" t="s">
        <v>14</v>
      </c>
      <c r="C51" s="17">
        <v>358600</v>
      </c>
      <c r="D51" s="13">
        <v>1400</v>
      </c>
      <c r="E51" s="13">
        <f aca="true" t="shared" si="6" ref="E51:E56">D51*5</f>
        <v>7000</v>
      </c>
      <c r="F51" s="17">
        <f aca="true" t="shared" si="7" ref="F51:F56">C51-E51</f>
        <v>351600</v>
      </c>
      <c r="G51" s="14">
        <v>90000</v>
      </c>
      <c r="H51" s="14">
        <f aca="true" t="shared" si="8" ref="H51:H56">F51-G51</f>
        <v>261600</v>
      </c>
      <c r="I51" s="4"/>
    </row>
    <row r="52" spans="1:9" ht="15" customHeight="1">
      <c r="A52" s="11" t="s">
        <v>1</v>
      </c>
      <c r="B52" s="18" t="s">
        <v>20</v>
      </c>
      <c r="C52" s="17">
        <v>356668.58</v>
      </c>
      <c r="D52" s="13">
        <v>1400</v>
      </c>
      <c r="E52" s="13">
        <f t="shared" si="6"/>
        <v>7000</v>
      </c>
      <c r="F52" s="17">
        <f t="shared" si="7"/>
        <v>349668.58</v>
      </c>
      <c r="G52" s="14">
        <v>90000</v>
      </c>
      <c r="H52" s="14">
        <f t="shared" si="8"/>
        <v>259668.58000000002</v>
      </c>
      <c r="I52" s="4"/>
    </row>
    <row r="53" spans="1:9" ht="15" customHeight="1">
      <c r="A53" s="11" t="s">
        <v>2</v>
      </c>
      <c r="B53" s="18" t="s">
        <v>21</v>
      </c>
      <c r="C53" s="17">
        <v>358600</v>
      </c>
      <c r="D53" s="13">
        <v>1400</v>
      </c>
      <c r="E53" s="13">
        <f t="shared" si="6"/>
        <v>7000</v>
      </c>
      <c r="F53" s="17">
        <f t="shared" si="7"/>
        <v>351600</v>
      </c>
      <c r="G53" s="14">
        <v>90000</v>
      </c>
      <c r="H53" s="14">
        <f t="shared" si="8"/>
        <v>261600</v>
      </c>
      <c r="I53" s="4"/>
    </row>
    <row r="54" spans="1:9" ht="15" customHeight="1">
      <c r="A54" s="11" t="s">
        <v>3</v>
      </c>
      <c r="B54" s="18" t="s">
        <v>22</v>
      </c>
      <c r="C54" s="17">
        <v>358600</v>
      </c>
      <c r="D54" s="13">
        <v>1400</v>
      </c>
      <c r="E54" s="13">
        <f t="shared" si="6"/>
        <v>7000</v>
      </c>
      <c r="F54" s="17">
        <f t="shared" si="7"/>
        <v>351600</v>
      </c>
      <c r="G54" s="14">
        <v>90000</v>
      </c>
      <c r="H54" s="14">
        <f t="shared" si="8"/>
        <v>261600</v>
      </c>
      <c r="I54" s="4"/>
    </row>
    <row r="55" spans="1:9" ht="15" customHeight="1">
      <c r="A55" s="11" t="s">
        <v>4</v>
      </c>
      <c r="B55" s="18" t="s">
        <v>37</v>
      </c>
      <c r="C55" s="17">
        <v>369778.32</v>
      </c>
      <c r="D55" s="13">
        <v>1400</v>
      </c>
      <c r="E55" s="13">
        <f t="shared" si="6"/>
        <v>7000</v>
      </c>
      <c r="F55" s="17">
        <f t="shared" si="7"/>
        <v>362778.32</v>
      </c>
      <c r="G55" s="14">
        <v>90000</v>
      </c>
      <c r="H55" s="14">
        <f t="shared" si="8"/>
        <v>272778.32</v>
      </c>
      <c r="I55" s="4"/>
    </row>
    <row r="56" spans="1:9" ht="15" customHeight="1">
      <c r="A56" s="11" t="s">
        <v>5</v>
      </c>
      <c r="B56" s="18" t="s">
        <v>39</v>
      </c>
      <c r="C56" s="17">
        <v>379600</v>
      </c>
      <c r="D56" s="13">
        <v>1400</v>
      </c>
      <c r="E56" s="13">
        <f t="shared" si="6"/>
        <v>7000</v>
      </c>
      <c r="F56" s="17">
        <f t="shared" si="7"/>
        <v>372600</v>
      </c>
      <c r="G56" s="14">
        <v>90000</v>
      </c>
      <c r="H56" s="14">
        <f t="shared" si="8"/>
        <v>282600</v>
      </c>
      <c r="I56" s="4"/>
    </row>
    <row r="57" spans="1:9" ht="15" customHeight="1">
      <c r="A57" s="27" t="s">
        <v>12</v>
      </c>
      <c r="B57" s="28"/>
      <c r="C57" s="15">
        <f aca="true" t="shared" si="9" ref="C57:H57">SUM(C51:C56)</f>
        <v>2181846.9000000004</v>
      </c>
      <c r="D57" s="15">
        <f t="shared" si="9"/>
        <v>8400</v>
      </c>
      <c r="E57" s="15">
        <f t="shared" si="9"/>
        <v>42000</v>
      </c>
      <c r="F57" s="15">
        <f t="shared" si="9"/>
        <v>2139846.9000000004</v>
      </c>
      <c r="G57" s="16">
        <f t="shared" si="9"/>
        <v>540000</v>
      </c>
      <c r="H57" s="16">
        <f t="shared" si="9"/>
        <v>1599846.9000000001</v>
      </c>
      <c r="I57" s="4"/>
    </row>
    <row r="59" spans="3:9" ht="12.75">
      <c r="C59" s="6"/>
      <c r="D59" s="6"/>
      <c r="E59" s="6"/>
      <c r="F59" s="6"/>
      <c r="G59" s="5"/>
      <c r="H59" s="5"/>
      <c r="I59" s="5"/>
    </row>
    <row r="60" spans="7:8" ht="12.75">
      <c r="G60" s="6"/>
      <c r="H60" s="5"/>
    </row>
    <row r="61" spans="3:8" ht="12.75">
      <c r="C61" s="6"/>
      <c r="F61" s="5"/>
      <c r="H61" s="6"/>
    </row>
    <row r="77" spans="3:8" ht="12.75">
      <c r="C77" s="6"/>
      <c r="D77" s="6"/>
      <c r="E77" s="6"/>
      <c r="F77" s="6"/>
      <c r="G77" s="5"/>
      <c r="H77" s="6"/>
    </row>
  </sheetData>
  <mergeCells count="29">
    <mergeCell ref="A57:B57"/>
    <mergeCell ref="A45:B45"/>
    <mergeCell ref="A47:H47"/>
    <mergeCell ref="A49:A50"/>
    <mergeCell ref="B49:B50"/>
    <mergeCell ref="C49:C50"/>
    <mergeCell ref="D49:D50"/>
    <mergeCell ref="E49:E50"/>
    <mergeCell ref="F49:F50"/>
    <mergeCell ref="G49:G50"/>
    <mergeCell ref="H49:H50"/>
    <mergeCell ref="A22:B22"/>
    <mergeCell ref="A30:H30"/>
    <mergeCell ref="A32:A33"/>
    <mergeCell ref="B32:B33"/>
    <mergeCell ref="C32:C33"/>
    <mergeCell ref="D32:D33"/>
    <mergeCell ref="E32:E33"/>
    <mergeCell ref="F32:F33"/>
    <mergeCell ref="G32:G33"/>
    <mergeCell ref="A5:H5"/>
    <mergeCell ref="A8:H8"/>
    <mergeCell ref="A10:A11"/>
    <mergeCell ref="B10:B11"/>
    <mergeCell ref="C10:C11"/>
    <mergeCell ref="D10:D11"/>
    <mergeCell ref="E10:E11"/>
    <mergeCell ref="F10:F11"/>
    <mergeCell ref="G10:G11"/>
  </mergeCells>
  <printOptions/>
  <pageMargins left="0.75" right="0.75" top="0.67" bottom="1" header="0.4921259845" footer="0.4921259845"/>
  <pageSetup horizontalDpi="600" verticalDpi="600" orientation="landscape" paperSize="9" r:id="rId1"/>
  <headerFooter alignWithMargins="0">
    <oddHeader>&amp;RPríloha č. 4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5" sqref="D4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9" sqref="C49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zemberova</dc:creator>
  <cp:keywords/>
  <dc:description/>
  <cp:lastModifiedBy>zemberova</cp:lastModifiedBy>
  <cp:lastPrinted>2008-05-07T10:52:38Z</cp:lastPrinted>
  <dcterms:created xsi:type="dcterms:W3CDTF">2008-02-21T10:25:40Z</dcterms:created>
  <dcterms:modified xsi:type="dcterms:W3CDTF">2008-05-07T11:07:50Z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