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2780" windowHeight="10290" activeTab="0"/>
  </bookViews>
  <sheets>
    <sheet name="Vzor do prílohy" sheetId="1" r:id="rId1"/>
    <sheet name="Hárok1" sheetId="2" r:id="rId2"/>
    <sheet name="Hárok2" sheetId="3" r:id="rId3"/>
    <sheet name="Hárok3" sheetId="4" r:id="rId4"/>
  </sheets>
  <definedNames>
    <definedName name="_xlnm.Print_Titles" localSheetId="0">'Vzor do prílohy'!$1:$1</definedName>
  </definedNames>
  <calcPr fullCalcOnLoad="1"/>
</workbook>
</file>

<file path=xl/sharedStrings.xml><?xml version="1.0" encoding="utf-8"?>
<sst xmlns="http://schemas.openxmlformats.org/spreadsheetml/2006/main" count="393" uniqueCount="231">
  <si>
    <t>Čísla zmlúv</t>
  </si>
  <si>
    <t>Názov subjektu/položka/podpoložka</t>
  </si>
  <si>
    <t>Upravený rozpočet</t>
  </si>
  <si>
    <t>%         čerpania</t>
  </si>
  <si>
    <t>z toho:</t>
  </si>
  <si>
    <t>Vlastivedné múzeum v Považskej Bystrici</t>
  </si>
  <si>
    <t>Hornonitrianske múzeum v Prievidzi</t>
  </si>
  <si>
    <t>Nitrianska galéria</t>
  </si>
  <si>
    <t>Východoslovenské múzeum v Košiciach</t>
  </si>
  <si>
    <t>Vlastivedné múzeum v Galante</t>
  </si>
  <si>
    <t>Záhorská galéria v Senici</t>
  </si>
  <si>
    <t>Balneologické múzeum v Piešťanoch</t>
  </si>
  <si>
    <t>Kysucké múzeum v Čadci</t>
  </si>
  <si>
    <t>Šarišské múzeum</t>
  </si>
  <si>
    <t>Galéria mesta Bratislavy</t>
  </si>
  <si>
    <t>Horehronské múzeum v Brezne</t>
  </si>
  <si>
    <t>Považská galéria umenia Žilina</t>
  </si>
  <si>
    <t>Obec Rabča</t>
  </si>
  <si>
    <t>Obec Farná</t>
  </si>
  <si>
    <t>Obec Tesárske Mlyňany</t>
  </si>
  <si>
    <t>Obec Sedlice</t>
  </si>
  <si>
    <t>Obec Prakovce</t>
  </si>
  <si>
    <t>Obec Kojatice</t>
  </si>
  <si>
    <t>Obec Pečovská Nová Ves</t>
  </si>
  <si>
    <t>Obec Strečno</t>
  </si>
  <si>
    <t>Obec Kružlov</t>
  </si>
  <si>
    <t>Obec Veľké Leváre</t>
  </si>
  <si>
    <t>Obec Zákamenné</t>
  </si>
  <si>
    <t>Obec Gerlachov</t>
  </si>
  <si>
    <t>Obec Tarnov</t>
  </si>
  <si>
    <t>Obec Častá</t>
  </si>
  <si>
    <t>Obec Fričkovce</t>
  </si>
  <si>
    <t>Obec Šarišské Michaľany</t>
  </si>
  <si>
    <t>Obec Beluša</t>
  </si>
  <si>
    <t>Obec Záhradné</t>
  </si>
  <si>
    <t>Mesto Veľký Šariš</t>
  </si>
  <si>
    <t>Obec Podbiel</t>
  </si>
  <si>
    <t xml:space="preserve">Obec Lisková </t>
  </si>
  <si>
    <t>Mestské centrum kultúry Malacky</t>
  </si>
  <si>
    <t>04 Akvizícia múzeí a galérií</t>
  </si>
  <si>
    <t>Gemersko-malohontské múzeum v Rimavskej Sobote</t>
  </si>
  <si>
    <t>Galéria Petra Michala Bohúňa v Liptovskom Mikuláši</t>
  </si>
  <si>
    <t>05 Akvizícia knižníc</t>
  </si>
  <si>
    <t>01 Knižnice a knižničná činnosť</t>
  </si>
  <si>
    <t>Univerzita Komenského v Bratislave</t>
  </si>
  <si>
    <t>Mesto Detva</t>
  </si>
  <si>
    <t>Mesto Krupina</t>
  </si>
  <si>
    <t>Mestská knižnica mesta Piešťany</t>
  </si>
  <si>
    <t>Mesto Svit</t>
  </si>
  <si>
    <t>Knižnica pre mládež mesta Košice</t>
  </si>
  <si>
    <t>02 Múzeá a galérie</t>
  </si>
  <si>
    <t>Múzeum mesta Bratislavy</t>
  </si>
  <si>
    <t>Obec Zuberec</t>
  </si>
  <si>
    <t>Spolu</t>
  </si>
  <si>
    <t>Verejná knižnica Michala Rešetku v Trenčíne</t>
  </si>
  <si>
    <t>Krajská knižnica Ľudovíta Štúra vo Zvolene</t>
  </si>
  <si>
    <t>Hontiansko-novohradská knižnica A. H. Škultétyho vo Veľkom Krtíši</t>
  </si>
  <si>
    <t>Krajská knižnica Karola Kmeťka v Nitre</t>
  </si>
  <si>
    <t>Škola knihovníckych a informačných štúdií</t>
  </si>
  <si>
    <t>Oravská knižnica Antona Habovštiaka v Dolnom Kubíne</t>
  </si>
  <si>
    <t>Knižnica G. F. Belopotockého v Liptovskom Mikuláši</t>
  </si>
  <si>
    <t>Kysucká knižnica v Čadci</t>
  </si>
  <si>
    <t>Galantská knižnica</t>
  </si>
  <si>
    <t>Vihorlatská knižnica v Humennom</t>
  </si>
  <si>
    <t>Hornozemplínska knižnica vo Vranove nad Topľou</t>
  </si>
  <si>
    <t>Knižnica P. O. Hviezdoslava v Prešove</t>
  </si>
  <si>
    <t>Podtatranská knižnica v Poprade</t>
  </si>
  <si>
    <t>Verejná knižnica Jána Bocatia v Košiciach</t>
  </si>
  <si>
    <t>Malokarpatské múzeum v Pezinku</t>
  </si>
  <si>
    <t>Galéria Miloša Alexandra Bazovského v Trenčíne</t>
  </si>
  <si>
    <t>Považské múzeum v Žiline</t>
  </si>
  <si>
    <t>Považská galéria umenia</t>
  </si>
  <si>
    <t>Galéria Petra Michala Bohúňa</t>
  </si>
  <si>
    <t>Galéria umelcov Spiša v Spišskej Novej Vsi</t>
  </si>
  <si>
    <t>Banícke múzeum v Rožňave</t>
  </si>
  <si>
    <t>Pohronské múzeum v Novej Bani</t>
  </si>
  <si>
    <t>Stredoslovenská galéria</t>
  </si>
  <si>
    <t>Novohradské múzeum a galéria v Lučenci</t>
  </si>
  <si>
    <t>Tekovské múzeum v Leviciach</t>
  </si>
  <si>
    <t>Galéria umenia v Nových Zámkoch</t>
  </si>
  <si>
    <t>Múzeum Jána Thaina v Nových Zámkoch</t>
  </si>
  <si>
    <t>Tribečské múzeum v Topoľčanoch</t>
  </si>
  <si>
    <t>Západoslovenské múzeum v Trnave</t>
  </si>
  <si>
    <t>Záhorské múzeum Skalica</t>
  </si>
  <si>
    <t>Vlastivedné múzeum v Hanušovciach nad Topľou</t>
  </si>
  <si>
    <t>Podtatranské múzeum v Poprade</t>
  </si>
  <si>
    <t>Tatranská galéria Poprad</t>
  </si>
  <si>
    <t>03 Ochrana kultúrneho dedičstva</t>
  </si>
  <si>
    <t>Spolok slovenských knihovníkov</t>
  </si>
  <si>
    <t>Zväz múzeí na Slovensku</t>
  </si>
  <si>
    <t>Klub priateľov Múzea SNP</t>
  </si>
  <si>
    <t>Slovenská asociácia knižníc</t>
  </si>
  <si>
    <t>Univerzita Mateja Bela v Banskej Bystrici</t>
  </si>
  <si>
    <t>Žilinská univerzita v Žiline</t>
  </si>
  <si>
    <t>Dom kultúry v Námestove</t>
  </si>
  <si>
    <t>Mesto Kysucké Nové Mesto</t>
  </si>
  <si>
    <t>Verejná knižnica Mikuláša Kováča v Banskej Bystrici</t>
  </si>
  <si>
    <t>Tribečská knižnica v Topoľčanoch</t>
  </si>
  <si>
    <t>Žilinská knižnica</t>
  </si>
  <si>
    <t>Zemplínska knižnica Gorazda Zvonického v Michalovciach</t>
  </si>
  <si>
    <t>Spišská knižnica</t>
  </si>
  <si>
    <t>Múzeum Spiša v Spišskej Novej Vsi</t>
  </si>
  <si>
    <t>Gemersko-malohontské múzeum Rimavská Sobota</t>
  </si>
  <si>
    <t>Podpoložka 722 002 Cirkvi</t>
  </si>
  <si>
    <t>Mesto Fiľakovo</t>
  </si>
  <si>
    <t>Katolícka univerzita v Ružomberku</t>
  </si>
  <si>
    <t>Trnavská univerzita v Trnave</t>
  </si>
  <si>
    <t>Technická univerzita vo Zvolene</t>
  </si>
  <si>
    <t>Ekonomická univerzita v Bratislave</t>
  </si>
  <si>
    <t>Univerzita Pavla Jozefa Šafárika v Košiciach</t>
  </si>
  <si>
    <t>Slovenská poľnohospodárska univerzita v Nitre</t>
  </si>
  <si>
    <t>Univerzita sv. Cyrila a Metoda v Trnave</t>
  </si>
  <si>
    <t>Technická univerzita v Košiciach</t>
  </si>
  <si>
    <t>Mestské kultúrne centrum Hlohovec</t>
  </si>
  <si>
    <t>Obec Omšenie</t>
  </si>
  <si>
    <t>Obec Šambron</t>
  </si>
  <si>
    <t>Mesto Vráble</t>
  </si>
  <si>
    <t>Obec Jacovce</t>
  </si>
  <si>
    <t>Obec Hronské Kľačany</t>
  </si>
  <si>
    <t>Mestaká knižnica v Handlovej</t>
  </si>
  <si>
    <t>Mesto Liptovský Hrádok</t>
  </si>
  <si>
    <t>Staromestská knižnica</t>
  </si>
  <si>
    <t>Obec Nová Ves nad Žitavou</t>
  </si>
  <si>
    <t>Mesto Nová Dubnica</t>
  </si>
  <si>
    <t>Obec Malcov</t>
  </si>
  <si>
    <t>Obec Dvory nad Žitavou</t>
  </si>
  <si>
    <t>Obec Špačince</t>
  </si>
  <si>
    <t>Obec Zázrivá</t>
  </si>
  <si>
    <t>Mestská knižnica, príspevková organizácia mesta</t>
  </si>
  <si>
    <t>KORÁLKY</t>
  </si>
  <si>
    <t>SLNIEČKOVO</t>
  </si>
  <si>
    <t>Mestko Veľký Šariš</t>
  </si>
  <si>
    <t>Mestské kultúrne stredisko mesta Levoča</t>
  </si>
  <si>
    <t>Mestská knižnica v Bratislave</t>
  </si>
  <si>
    <t>Mesto Skalica</t>
  </si>
  <si>
    <t xml:space="preserve">Slovenské združenie telesnej kultúry </t>
  </si>
  <si>
    <t>Igor Bobák</t>
  </si>
  <si>
    <t>Mestské kultúrne stredisko Šurany</t>
  </si>
  <si>
    <t>Hradné múzeum Fiľakovo</t>
  </si>
  <si>
    <t>Mestský ústav ochrany pamiatok v Bratislave</t>
  </si>
  <si>
    <t>Obec Lukovištia</t>
  </si>
  <si>
    <t>Rímskokatolícka cirkev Biskupstvo Nitra</t>
  </si>
  <si>
    <t>Mesto Leopoldov</t>
  </si>
  <si>
    <t>Obec Veľká Ida</t>
  </si>
  <si>
    <t>Obec Slovenská Ľupča</t>
  </si>
  <si>
    <t>Obec Krušetnica</t>
  </si>
  <si>
    <t>Obec Kysak</t>
  </si>
  <si>
    <t>Obec Divina</t>
  </si>
  <si>
    <t>Mesto Stropkov</t>
  </si>
  <si>
    <t>Obec Cerovo</t>
  </si>
  <si>
    <t>Mestské kultúrne centrum Revúca</t>
  </si>
  <si>
    <t>Knižnica Bratislava-Nové Mesto</t>
  </si>
  <si>
    <t>Mestské kultúrne stredisko mesta Medzev</t>
  </si>
  <si>
    <t>Obec Víťaz</t>
  </si>
  <si>
    <t>Dom kultúry Sereď</t>
  </si>
  <si>
    <t>Obec Chminianska Nová Ves</t>
  </si>
  <si>
    <t>Mesto Krásno nad Kysucou</t>
  </si>
  <si>
    <t>Kultúrne a spoločenské stredisko v Prievidzi</t>
  </si>
  <si>
    <t>Obec Dohňany</t>
  </si>
  <si>
    <t>Mestské kultúrne stredisko Hnúšťa</t>
  </si>
  <si>
    <t>Miestna knižnica Petržalka</t>
  </si>
  <si>
    <t>Obec Oľšavce</t>
  </si>
  <si>
    <t>Obec Lehota pod Vtáčnikom</t>
  </si>
  <si>
    <t>Obec Nová Ľubovňa</t>
  </si>
  <si>
    <t>Obec Sklabiňa</t>
  </si>
  <si>
    <t>Obec Čab</t>
  </si>
  <si>
    <t>Obec Krasňany</t>
  </si>
  <si>
    <t>Obec Abrahám</t>
  </si>
  <si>
    <t>Obec Braväcovo</t>
  </si>
  <si>
    <t>Obec Stará Bystrica</t>
  </si>
  <si>
    <t>Obec Trnavá Hora</t>
  </si>
  <si>
    <t>Obec Plešivec</t>
  </si>
  <si>
    <t>Obec Matiaška</t>
  </si>
  <si>
    <t>Obec Horná Súča</t>
  </si>
  <si>
    <t>Obec Lesnica</t>
  </si>
  <si>
    <t>Obec Terňa</t>
  </si>
  <si>
    <t>Obec Marhaň</t>
  </si>
  <si>
    <t>Obec Pukanec</t>
  </si>
  <si>
    <t>Obec Chocholná-Velčice</t>
  </si>
  <si>
    <t>Mesto Myjava</t>
  </si>
  <si>
    <t>Obec Dolné Dubové</t>
  </si>
  <si>
    <t>Malokarpatská knižnica v Pezinku</t>
  </si>
  <si>
    <t>Knižnica Mateja Hrebendu v Rimavskej Sobote</t>
  </si>
  <si>
    <t>Knižnica Jána Kollára v Kremnici</t>
  </si>
  <si>
    <t>Novohradská knižnica v Lučenci</t>
  </si>
  <si>
    <t>Gemerská knižnica Pavla Dobšinského v Rožňava</t>
  </si>
  <si>
    <t>Zemplínska knižnica Gorazda Zvonického</t>
  </si>
  <si>
    <t>Zemplínska knižnica</t>
  </si>
  <si>
    <t>Tekovská knižnica v Leviciach</t>
  </si>
  <si>
    <t>Knižnica Józsefa Szinnyeiho v Komárne</t>
  </si>
  <si>
    <t>Knižnica Antona Bernoláka v Nových Zámkoch</t>
  </si>
  <si>
    <t>Podduklianska knižnica vo Svidníku</t>
  </si>
  <si>
    <t>Knižnica P.O.Hviezdoslava v Prešove</t>
  </si>
  <si>
    <t>Ľubovnianska knižnica</t>
  </si>
  <si>
    <t>Hornonitrianska knižnica v Prievidzi</t>
  </si>
  <si>
    <t>Považská knižnica v Považskej Bystrici</t>
  </si>
  <si>
    <t>Záhorská knižnica</t>
  </si>
  <si>
    <t>Knižnica Juraja Fándlyho v Trnave</t>
  </si>
  <si>
    <t>Žitnoostrovná knižnica</t>
  </si>
  <si>
    <t>Turčianska knižnica v Martine</t>
  </si>
  <si>
    <t xml:space="preserve">Zemplínska knižnica </t>
  </si>
  <si>
    <t>Knižnica G.F.Belopotockého v Liptovskom Mikuláši</t>
  </si>
  <si>
    <t>Oravské múzeum P. O. Hviezdoslava v Dolnom Kubíne</t>
  </si>
  <si>
    <t>Liptovské múzeum Ružomberku</t>
  </si>
  <si>
    <t>Turčianska galéria v Martine</t>
  </si>
  <si>
    <t>Oravské múzeum P.O.Hviezdoslava v Dolnom Kubíne</t>
  </si>
  <si>
    <t>Galéria Jána Koniarika v Trnave</t>
  </si>
  <si>
    <t>Stredoslovenské múzeum v Banskej Bystrici</t>
  </si>
  <si>
    <t>Oravská galéria v Dolnom Kubíne</t>
  </si>
  <si>
    <t>Liptovksé múzeum v Ružomberku</t>
  </si>
  <si>
    <t>Záhorské múzeum v Skalici</t>
  </si>
  <si>
    <t>Tatranská galéria v Poprade</t>
  </si>
  <si>
    <t>Vlastivedné múzeum v Trebišove</t>
  </si>
  <si>
    <t>Galéria umenia v Nových  Zámkoch</t>
  </si>
  <si>
    <t>Liptovské múzeum v Ružomberku</t>
  </si>
  <si>
    <t>Skutočnosť k 31.12.2008</t>
  </si>
  <si>
    <t>Podpoložka 641 008</t>
  </si>
  <si>
    <t xml:space="preserve">Schválený rozpočet  0 </t>
  </si>
  <si>
    <t>Podpoložka 641 009</t>
  </si>
  <si>
    <t>Schválený rozpočet    3 912</t>
  </si>
  <si>
    <t xml:space="preserve">Podpoložka 641 010 </t>
  </si>
  <si>
    <t>Schválený rozpočet    24 518</t>
  </si>
  <si>
    <t xml:space="preserve">Podpoložka 642 001 </t>
  </si>
  <si>
    <t>Schválený rozpočet   1 635</t>
  </si>
  <si>
    <t xml:space="preserve">Podpoložka 642 009 </t>
  </si>
  <si>
    <t>Schválený rozpočet   0</t>
  </si>
  <si>
    <t xml:space="preserve">Podpoložka 642 014 </t>
  </si>
  <si>
    <t>Podpoložka 721 003</t>
  </si>
  <si>
    <t>Podpoložka 721 006</t>
  </si>
  <si>
    <t xml:space="preserve">Podpoložka 721007 </t>
  </si>
  <si>
    <t>Schválený rozpočet    0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</si>
</sst>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  <numFmt numFmtId="168" formatCode="#,##0;[Red]#,##0"/>
    <numFmt numFmtId="169" formatCode="[$-41B]d\.\ mmmm\ yyyy"/>
    <numFmt numFmtId="170" formatCode="#,##0_ ;\-#,##0\ "/>
    <numFmt numFmtId="171" formatCode="0_ ;\-0\ "/>
    <numFmt numFmtId="172" formatCode="#,##0.0"/>
    <numFmt numFmtId="173" formatCode="#,##0.000"/>
    <numFmt numFmtId="174" formatCode="0.000"/>
    <numFmt numFmtId="175" formatCode="#,##0.0000"/>
    <numFmt numFmtId="176" formatCode="#,##0.00000"/>
    <numFmt numFmtId="177" formatCode="d/m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7" fontId="4" fillId="0" borderId="1" xfId="0" applyNumberFormat="1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16" customWidth="1"/>
    <col min="4" max="4" width="12.00390625" style="0" customWidth="1"/>
    <col min="5" max="5" width="10.57421875" style="71" customWidth="1"/>
  </cols>
  <sheetData>
    <row r="1" spans="1:5" ht="38.25">
      <c r="A1" s="1" t="s">
        <v>0</v>
      </c>
      <c r="B1" s="2" t="s">
        <v>1</v>
      </c>
      <c r="C1" s="14" t="s">
        <v>2</v>
      </c>
      <c r="D1" s="3" t="s">
        <v>215</v>
      </c>
      <c r="E1" s="69" t="s">
        <v>3</v>
      </c>
    </row>
    <row r="2" spans="1:5" ht="12.75">
      <c r="A2" s="1"/>
      <c r="B2" s="6"/>
      <c r="C2" s="15"/>
      <c r="D2" s="7"/>
      <c r="E2" s="70"/>
    </row>
    <row r="3" spans="1:3" ht="12.75">
      <c r="A3" s="23" t="s">
        <v>216</v>
      </c>
      <c r="B3" s="24"/>
      <c r="C3"/>
    </row>
    <row r="4" spans="1:5" ht="12.75">
      <c r="A4" s="23"/>
      <c r="B4" s="5" t="s">
        <v>217</v>
      </c>
      <c r="C4" s="27">
        <f>C9+C25</f>
        <v>1190</v>
      </c>
      <c r="D4" s="27">
        <f>D9+D25</f>
        <v>1190</v>
      </c>
      <c r="E4" s="71">
        <f>D4/C4*100</f>
        <v>100</v>
      </c>
    </row>
    <row r="5" spans="1:3" ht="12.75">
      <c r="A5" s="23"/>
      <c r="B5" s="5" t="s">
        <v>4</v>
      </c>
      <c r="C5"/>
    </row>
    <row r="6" spans="1:3" ht="12.75">
      <c r="A6" s="24"/>
      <c r="B6" s="37" t="s">
        <v>43</v>
      </c>
      <c r="C6"/>
    </row>
    <row r="7" spans="1:5" ht="12.75">
      <c r="A7" s="62">
        <v>2328</v>
      </c>
      <c r="B7" s="9" t="s">
        <v>44</v>
      </c>
      <c r="C7" s="17">
        <v>140</v>
      </c>
      <c r="D7" s="17">
        <v>140</v>
      </c>
      <c r="E7" s="71">
        <f aca="true" t="shared" si="0" ref="E7:E25">D7/C7*100</f>
        <v>100</v>
      </c>
    </row>
    <row r="8" spans="1:5" ht="12.75">
      <c r="A8" s="62">
        <v>2638</v>
      </c>
      <c r="B8" s="9" t="s">
        <v>105</v>
      </c>
      <c r="C8" s="17">
        <v>80</v>
      </c>
      <c r="D8" s="17">
        <v>80</v>
      </c>
      <c r="E8" s="71">
        <f t="shared" si="0"/>
        <v>100</v>
      </c>
    </row>
    <row r="9" spans="1:5" ht="12.75">
      <c r="A9" s="62"/>
      <c r="B9" s="9" t="s">
        <v>53</v>
      </c>
      <c r="C9" s="17">
        <f>SUM(C7:C8)</f>
        <v>220</v>
      </c>
      <c r="D9" s="17">
        <f>SUM(D7:D8)</f>
        <v>220</v>
      </c>
      <c r="E9" s="71">
        <f t="shared" si="0"/>
        <v>100</v>
      </c>
    </row>
    <row r="10" spans="1:4" ht="12.75">
      <c r="A10" s="62"/>
      <c r="B10" s="9"/>
      <c r="C10" s="17"/>
      <c r="D10" s="17"/>
    </row>
    <row r="11" spans="1:4" ht="12.75">
      <c r="A11" s="62"/>
      <c r="B11" s="61" t="s">
        <v>42</v>
      </c>
      <c r="C11" s="17"/>
      <c r="D11" s="17"/>
    </row>
    <row r="12" spans="1:5" ht="12.75">
      <c r="A12" s="62">
        <v>22</v>
      </c>
      <c r="B12" s="9" t="s">
        <v>44</v>
      </c>
      <c r="C12" s="17">
        <v>100</v>
      </c>
      <c r="D12" s="17">
        <v>100</v>
      </c>
      <c r="E12" s="71">
        <f t="shared" si="0"/>
        <v>100</v>
      </c>
    </row>
    <row r="13" spans="1:5" ht="12.75">
      <c r="A13" s="62">
        <v>2127</v>
      </c>
      <c r="B13" s="9" t="s">
        <v>93</v>
      </c>
      <c r="C13" s="17">
        <v>60</v>
      </c>
      <c r="D13" s="17">
        <v>60</v>
      </c>
      <c r="E13" s="71">
        <f t="shared" si="0"/>
        <v>100</v>
      </c>
    </row>
    <row r="14" spans="1:5" ht="12.75">
      <c r="A14" s="62">
        <v>2267</v>
      </c>
      <c r="B14" s="43" t="s">
        <v>44</v>
      </c>
      <c r="C14" s="17">
        <v>50</v>
      </c>
      <c r="D14" s="17">
        <v>50</v>
      </c>
      <c r="E14" s="71">
        <f t="shared" si="0"/>
        <v>100</v>
      </c>
    </row>
    <row r="15" spans="1:5" ht="12.75">
      <c r="A15" s="62">
        <v>2767</v>
      </c>
      <c r="B15" s="9" t="s">
        <v>105</v>
      </c>
      <c r="C15" s="17">
        <v>70</v>
      </c>
      <c r="D15" s="17">
        <v>70</v>
      </c>
      <c r="E15" s="71">
        <f t="shared" si="0"/>
        <v>100</v>
      </c>
    </row>
    <row r="16" spans="1:5" ht="12.75">
      <c r="A16" s="62">
        <v>2977</v>
      </c>
      <c r="B16" s="9" t="s">
        <v>107</v>
      </c>
      <c r="C16" s="17">
        <v>70</v>
      </c>
      <c r="D16" s="17">
        <v>70</v>
      </c>
      <c r="E16" s="71">
        <f t="shared" si="0"/>
        <v>100</v>
      </c>
    </row>
    <row r="17" spans="1:5" ht="12.75">
      <c r="A17" s="62">
        <v>2999</v>
      </c>
      <c r="B17" s="9" t="s">
        <v>92</v>
      </c>
      <c r="C17" s="17">
        <v>90</v>
      </c>
      <c r="D17" s="17">
        <v>90</v>
      </c>
      <c r="E17" s="71">
        <f t="shared" si="0"/>
        <v>100</v>
      </c>
    </row>
    <row r="18" spans="1:5" ht="12.75">
      <c r="A18" s="62">
        <v>3325</v>
      </c>
      <c r="B18" s="9" t="s">
        <v>108</v>
      </c>
      <c r="C18" s="17">
        <v>120</v>
      </c>
      <c r="D18" s="17">
        <v>120</v>
      </c>
      <c r="E18" s="71">
        <f t="shared" si="0"/>
        <v>100</v>
      </c>
    </row>
    <row r="19" spans="1:5" ht="12.75">
      <c r="A19" s="62">
        <v>3343</v>
      </c>
      <c r="B19" s="9" t="s">
        <v>109</v>
      </c>
      <c r="C19" s="17">
        <v>120</v>
      </c>
      <c r="D19" s="17">
        <v>120</v>
      </c>
      <c r="E19" s="71">
        <f t="shared" si="0"/>
        <v>100</v>
      </c>
    </row>
    <row r="20" spans="1:5" ht="12.75">
      <c r="A20" s="62">
        <v>3628</v>
      </c>
      <c r="B20" s="43" t="s">
        <v>44</v>
      </c>
      <c r="C20" s="17">
        <v>20</v>
      </c>
      <c r="D20" s="17">
        <v>20</v>
      </c>
      <c r="E20" s="71">
        <f t="shared" si="0"/>
        <v>100</v>
      </c>
    </row>
    <row r="21" spans="1:5" ht="12.75">
      <c r="A21" s="62">
        <v>3659</v>
      </c>
      <c r="B21" s="9" t="s">
        <v>110</v>
      </c>
      <c r="C21" s="17">
        <v>90</v>
      </c>
      <c r="D21" s="17">
        <v>90</v>
      </c>
      <c r="E21" s="71">
        <f t="shared" si="0"/>
        <v>100</v>
      </c>
    </row>
    <row r="22" spans="1:5" ht="12.75">
      <c r="A22" s="62">
        <v>3679</v>
      </c>
      <c r="B22" s="9" t="s">
        <v>106</v>
      </c>
      <c r="C22" s="17">
        <v>50</v>
      </c>
      <c r="D22" s="17">
        <v>50</v>
      </c>
      <c r="E22" s="71">
        <f t="shared" si="0"/>
        <v>100</v>
      </c>
    </row>
    <row r="23" spans="1:5" ht="12.75">
      <c r="A23" s="62">
        <v>3723</v>
      </c>
      <c r="B23" s="9" t="s">
        <v>111</v>
      </c>
      <c r="C23" s="17">
        <v>40</v>
      </c>
      <c r="D23" s="17">
        <v>40</v>
      </c>
      <c r="E23" s="71">
        <f t="shared" si="0"/>
        <v>100</v>
      </c>
    </row>
    <row r="24" spans="1:5" ht="12.75">
      <c r="A24" s="62">
        <v>3920</v>
      </c>
      <c r="B24" s="9" t="s">
        <v>112</v>
      </c>
      <c r="C24" s="17">
        <v>90</v>
      </c>
      <c r="D24" s="17">
        <v>90</v>
      </c>
      <c r="E24" s="71">
        <f t="shared" si="0"/>
        <v>100</v>
      </c>
    </row>
    <row r="25" spans="1:5" ht="12.75">
      <c r="A25" s="30"/>
      <c r="B25" s="9" t="s">
        <v>53</v>
      </c>
      <c r="C25" s="17">
        <f>SUM(C12:C24)</f>
        <v>970</v>
      </c>
      <c r="D25" s="17">
        <f>SUM(D12:D24)</f>
        <v>970</v>
      </c>
      <c r="E25" s="71">
        <f t="shared" si="0"/>
        <v>100</v>
      </c>
    </row>
    <row r="26" spans="1:4" ht="12.75">
      <c r="A26" s="30"/>
      <c r="B26" s="9"/>
      <c r="C26" s="17"/>
      <c r="D26" s="17"/>
    </row>
    <row r="27" spans="1:4" ht="12.75">
      <c r="A27" s="4" t="s">
        <v>218</v>
      </c>
      <c r="B27" s="6"/>
      <c r="C27" s="15"/>
      <c r="D27" s="7"/>
    </row>
    <row r="28" spans="1:5" ht="12.75">
      <c r="A28" s="21"/>
      <c r="B28" s="5" t="s">
        <v>219</v>
      </c>
      <c r="C28" s="27">
        <f>C69+C80+C134</f>
        <v>3575</v>
      </c>
      <c r="D28" s="27">
        <f>D69+D80+D134</f>
        <v>3573</v>
      </c>
      <c r="E28" s="71">
        <f>D28/C28*100</f>
        <v>99.94405594405595</v>
      </c>
    </row>
    <row r="29" spans="1:4" ht="12.75">
      <c r="A29" s="18"/>
      <c r="B29" s="5" t="s">
        <v>4</v>
      </c>
      <c r="C29" s="15"/>
      <c r="D29" s="7"/>
    </row>
    <row r="30" spans="1:4" ht="12.75">
      <c r="A30" s="18"/>
      <c r="B30" s="37" t="s">
        <v>43</v>
      </c>
      <c r="C30" s="15"/>
      <c r="D30" s="7"/>
    </row>
    <row r="31" spans="1:5" ht="12.75">
      <c r="A31" s="62">
        <v>902</v>
      </c>
      <c r="B31" s="9" t="s">
        <v>113</v>
      </c>
      <c r="C31" s="17">
        <v>68</v>
      </c>
      <c r="D31" s="17">
        <v>68</v>
      </c>
      <c r="E31" s="71">
        <f aca="true" t="shared" si="1" ref="E31:E73">D31/C31*100</f>
        <v>100</v>
      </c>
    </row>
    <row r="32" spans="1:5" ht="12.75">
      <c r="A32" s="62">
        <v>912</v>
      </c>
      <c r="B32" s="9" t="s">
        <v>114</v>
      </c>
      <c r="C32" s="17">
        <v>52</v>
      </c>
      <c r="D32" s="17">
        <v>52</v>
      </c>
      <c r="E32" s="71">
        <f t="shared" si="1"/>
        <v>100</v>
      </c>
    </row>
    <row r="33" spans="1:5" ht="12.75">
      <c r="A33" s="62">
        <v>1514</v>
      </c>
      <c r="B33" s="9" t="s">
        <v>115</v>
      </c>
      <c r="C33" s="17">
        <v>39</v>
      </c>
      <c r="D33" s="17">
        <v>39</v>
      </c>
      <c r="E33" s="71">
        <f t="shared" si="1"/>
        <v>100</v>
      </c>
    </row>
    <row r="34" spans="1:5" ht="12.75">
      <c r="A34" s="62">
        <v>1595</v>
      </c>
      <c r="B34" s="9" t="s">
        <v>21</v>
      </c>
      <c r="C34" s="17">
        <v>25</v>
      </c>
      <c r="D34" s="17">
        <v>25</v>
      </c>
      <c r="E34" s="71">
        <f t="shared" si="1"/>
        <v>100</v>
      </c>
    </row>
    <row r="35" spans="1:5" ht="12.75">
      <c r="A35" s="62">
        <v>1971</v>
      </c>
      <c r="B35" s="9" t="s">
        <v>31</v>
      </c>
      <c r="C35" s="17">
        <v>25</v>
      </c>
      <c r="D35" s="17">
        <v>25</v>
      </c>
      <c r="E35" s="71">
        <f t="shared" si="1"/>
        <v>100</v>
      </c>
    </row>
    <row r="36" spans="1:5" ht="12.75">
      <c r="A36" s="62">
        <v>1983</v>
      </c>
      <c r="B36" s="9" t="s">
        <v>116</v>
      </c>
      <c r="C36" s="17">
        <v>35</v>
      </c>
      <c r="D36" s="17">
        <v>35</v>
      </c>
      <c r="E36" s="71">
        <f t="shared" si="1"/>
        <v>100</v>
      </c>
    </row>
    <row r="37" spans="1:5" ht="12.75">
      <c r="A37" s="62">
        <v>1985</v>
      </c>
      <c r="B37" s="9" t="s">
        <v>117</v>
      </c>
      <c r="C37" s="17">
        <v>25</v>
      </c>
      <c r="D37" s="17">
        <v>25</v>
      </c>
      <c r="E37" s="71">
        <f t="shared" si="1"/>
        <v>100</v>
      </c>
    </row>
    <row r="38" spans="1:5" ht="12.75">
      <c r="A38" s="62">
        <v>2072</v>
      </c>
      <c r="B38" s="9" t="s">
        <v>27</v>
      </c>
      <c r="C38" s="17">
        <v>25</v>
      </c>
      <c r="D38" s="17">
        <v>25</v>
      </c>
      <c r="E38" s="71">
        <f t="shared" si="1"/>
        <v>100</v>
      </c>
    </row>
    <row r="39" spans="1:5" ht="12.75">
      <c r="A39" s="62">
        <v>2104</v>
      </c>
      <c r="B39" s="9" t="s">
        <v>29</v>
      </c>
      <c r="C39" s="17">
        <v>20</v>
      </c>
      <c r="D39" s="17">
        <v>20</v>
      </c>
      <c r="E39" s="71">
        <f t="shared" si="1"/>
        <v>100</v>
      </c>
    </row>
    <row r="40" spans="1:5" ht="12.75">
      <c r="A40" s="62">
        <v>2185</v>
      </c>
      <c r="B40" s="9" t="s">
        <v>118</v>
      </c>
      <c r="C40" s="17">
        <v>25</v>
      </c>
      <c r="D40" s="17">
        <v>25</v>
      </c>
      <c r="E40" s="71">
        <f t="shared" si="1"/>
        <v>100</v>
      </c>
    </row>
    <row r="41" spans="1:5" ht="12.75">
      <c r="A41" s="62">
        <v>2210</v>
      </c>
      <c r="B41" s="9" t="s">
        <v>119</v>
      </c>
      <c r="C41" s="17">
        <v>45</v>
      </c>
      <c r="D41" s="17">
        <v>45</v>
      </c>
      <c r="E41" s="71">
        <f t="shared" si="1"/>
        <v>100</v>
      </c>
    </row>
    <row r="42" spans="1:5" ht="12.75">
      <c r="A42" s="62">
        <v>2226</v>
      </c>
      <c r="B42" s="9" t="s">
        <v>17</v>
      </c>
      <c r="C42" s="17">
        <v>25</v>
      </c>
      <c r="D42" s="17">
        <v>25</v>
      </c>
      <c r="E42" s="71">
        <f t="shared" si="1"/>
        <v>100</v>
      </c>
    </row>
    <row r="43" spans="1:5" ht="12.75">
      <c r="A43" s="62">
        <v>2229</v>
      </c>
      <c r="B43" s="9" t="s">
        <v>120</v>
      </c>
      <c r="C43" s="17">
        <v>40</v>
      </c>
      <c r="D43" s="17">
        <v>40</v>
      </c>
      <c r="E43" s="71">
        <f t="shared" si="1"/>
        <v>100</v>
      </c>
    </row>
    <row r="44" spans="1:5" ht="12.75">
      <c r="A44" s="62">
        <v>2244</v>
      </c>
      <c r="B44" s="9" t="s">
        <v>18</v>
      </c>
      <c r="C44" s="17">
        <v>21</v>
      </c>
      <c r="D44" s="17">
        <v>21</v>
      </c>
      <c r="E44" s="71">
        <f t="shared" si="1"/>
        <v>100</v>
      </c>
    </row>
    <row r="45" spans="1:5" ht="12.75">
      <c r="A45" s="62">
        <v>2539</v>
      </c>
      <c r="B45" s="9" t="s">
        <v>121</v>
      </c>
      <c r="C45" s="17">
        <v>200</v>
      </c>
      <c r="D45" s="17">
        <v>200</v>
      </c>
      <c r="E45" s="71">
        <f t="shared" si="1"/>
        <v>100</v>
      </c>
    </row>
    <row r="46" spans="1:5" ht="12.75">
      <c r="A46" s="62">
        <v>2783</v>
      </c>
      <c r="B46" s="9" t="s">
        <v>25</v>
      </c>
      <c r="C46" s="17">
        <v>18</v>
      </c>
      <c r="D46" s="17">
        <v>18</v>
      </c>
      <c r="E46" s="71">
        <f t="shared" si="1"/>
        <v>100</v>
      </c>
    </row>
    <row r="47" spans="1:5" ht="12.75">
      <c r="A47" s="62">
        <v>3135</v>
      </c>
      <c r="B47" s="9" t="s">
        <v>19</v>
      </c>
      <c r="C47" s="17">
        <v>22</v>
      </c>
      <c r="D47" s="17">
        <v>22</v>
      </c>
      <c r="E47" s="71">
        <f t="shared" si="1"/>
        <v>100</v>
      </c>
    </row>
    <row r="48" spans="1:5" ht="12.75">
      <c r="A48" s="62">
        <v>3138</v>
      </c>
      <c r="B48" s="9" t="s">
        <v>122</v>
      </c>
      <c r="C48" s="17">
        <v>18</v>
      </c>
      <c r="D48" s="17">
        <v>18</v>
      </c>
      <c r="E48" s="71">
        <f t="shared" si="1"/>
        <v>100</v>
      </c>
    </row>
    <row r="49" spans="1:5" ht="12.75">
      <c r="A49" s="62">
        <v>3226</v>
      </c>
      <c r="B49" s="9" t="s">
        <v>123</v>
      </c>
      <c r="C49" s="17">
        <v>40</v>
      </c>
      <c r="D49" s="17">
        <v>40</v>
      </c>
      <c r="E49" s="71">
        <f t="shared" si="1"/>
        <v>100</v>
      </c>
    </row>
    <row r="50" spans="1:5" ht="12.75">
      <c r="A50" s="62">
        <v>3334</v>
      </c>
      <c r="B50" s="9" t="s">
        <v>26</v>
      </c>
      <c r="C50" s="17">
        <v>8</v>
      </c>
      <c r="D50" s="17">
        <v>6</v>
      </c>
      <c r="E50" s="71">
        <f t="shared" si="1"/>
        <v>75</v>
      </c>
    </row>
    <row r="51" spans="1:5" ht="12.75">
      <c r="A51" s="62">
        <v>3381</v>
      </c>
      <c r="B51" s="9" t="s">
        <v>124</v>
      </c>
      <c r="C51" s="17">
        <v>18</v>
      </c>
      <c r="D51" s="17">
        <v>18</v>
      </c>
      <c r="E51" s="71">
        <f t="shared" si="1"/>
        <v>100</v>
      </c>
    </row>
    <row r="52" spans="1:5" ht="12.75">
      <c r="A52" s="62">
        <v>3425</v>
      </c>
      <c r="B52" s="9" t="s">
        <v>125</v>
      </c>
      <c r="C52" s="17">
        <v>27</v>
      </c>
      <c r="D52" s="17">
        <v>27</v>
      </c>
      <c r="E52" s="71">
        <f t="shared" si="1"/>
        <v>100</v>
      </c>
    </row>
    <row r="53" spans="1:5" ht="12.75">
      <c r="A53" s="62">
        <v>3591</v>
      </c>
      <c r="B53" s="9" t="s">
        <v>47</v>
      </c>
      <c r="C53" s="17">
        <v>119</v>
      </c>
      <c r="D53" s="17">
        <v>119</v>
      </c>
      <c r="E53" s="71">
        <f t="shared" si="1"/>
        <v>100</v>
      </c>
    </row>
    <row r="54" spans="1:5" ht="12.75">
      <c r="A54" s="62">
        <v>3593</v>
      </c>
      <c r="B54" s="11" t="s">
        <v>127</v>
      </c>
      <c r="C54" s="17">
        <v>28</v>
      </c>
      <c r="D54" s="17">
        <v>28</v>
      </c>
      <c r="E54" s="71">
        <f t="shared" si="1"/>
        <v>100</v>
      </c>
    </row>
    <row r="55" spans="1:5" ht="12.75">
      <c r="A55" s="62">
        <v>3600</v>
      </c>
      <c r="B55" s="11" t="s">
        <v>30</v>
      </c>
      <c r="C55" s="17">
        <v>28</v>
      </c>
      <c r="D55" s="17">
        <v>28</v>
      </c>
      <c r="E55" s="71">
        <f t="shared" si="1"/>
        <v>100</v>
      </c>
    </row>
    <row r="56" spans="1:5" ht="12.75">
      <c r="A56" s="62">
        <v>3692</v>
      </c>
      <c r="B56" s="11" t="s">
        <v>33</v>
      </c>
      <c r="C56" s="17">
        <v>80</v>
      </c>
      <c r="D56" s="17">
        <v>80</v>
      </c>
      <c r="E56" s="71">
        <f t="shared" si="1"/>
        <v>100</v>
      </c>
    </row>
    <row r="57" spans="1:5" ht="12.75">
      <c r="A57" s="62">
        <v>3712</v>
      </c>
      <c r="B57" s="11" t="s">
        <v>23</v>
      </c>
      <c r="C57" s="17">
        <v>25</v>
      </c>
      <c r="D57" s="17">
        <v>25</v>
      </c>
      <c r="E57" s="71">
        <f t="shared" si="1"/>
        <v>100</v>
      </c>
    </row>
    <row r="58" spans="1:5" ht="12.75">
      <c r="A58" s="62">
        <v>3771</v>
      </c>
      <c r="B58" s="11" t="s">
        <v>34</v>
      </c>
      <c r="C58" s="17">
        <v>35</v>
      </c>
      <c r="D58" s="17">
        <v>35</v>
      </c>
      <c r="E58" s="71">
        <f t="shared" si="1"/>
        <v>100</v>
      </c>
    </row>
    <row r="59" spans="1:5" ht="12.75">
      <c r="A59" s="62">
        <v>3776</v>
      </c>
      <c r="B59" s="11" t="s">
        <v>32</v>
      </c>
      <c r="C59" s="17">
        <v>50</v>
      </c>
      <c r="D59" s="17">
        <v>50</v>
      </c>
      <c r="E59" s="71">
        <f t="shared" si="1"/>
        <v>100</v>
      </c>
    </row>
    <row r="60" spans="1:5" ht="12.75">
      <c r="A60" s="62">
        <v>3852</v>
      </c>
      <c r="B60" s="11" t="s">
        <v>22</v>
      </c>
      <c r="C60" s="17">
        <v>30</v>
      </c>
      <c r="D60" s="17">
        <v>30</v>
      </c>
      <c r="E60" s="71">
        <f t="shared" si="1"/>
        <v>100</v>
      </c>
    </row>
    <row r="61" spans="1:5" ht="12.75">
      <c r="A61" s="62">
        <v>3853</v>
      </c>
      <c r="B61" s="11" t="s">
        <v>131</v>
      </c>
      <c r="C61" s="17">
        <v>25</v>
      </c>
      <c r="D61" s="17">
        <v>25</v>
      </c>
      <c r="E61" s="71">
        <f t="shared" si="1"/>
        <v>100</v>
      </c>
    </row>
    <row r="62" spans="1:5" ht="12.75">
      <c r="A62" s="62">
        <v>3927</v>
      </c>
      <c r="B62" s="11" t="s">
        <v>24</v>
      </c>
      <c r="C62" s="17">
        <v>27</v>
      </c>
      <c r="D62" s="17">
        <v>27</v>
      </c>
      <c r="E62" s="71">
        <f t="shared" si="1"/>
        <v>100</v>
      </c>
    </row>
    <row r="63" spans="1:5" ht="12.75">
      <c r="A63" s="62">
        <v>3942</v>
      </c>
      <c r="B63" s="11" t="s">
        <v>37</v>
      </c>
      <c r="C63" s="17">
        <v>37</v>
      </c>
      <c r="D63" s="17">
        <v>37</v>
      </c>
      <c r="E63" s="71">
        <f t="shared" si="1"/>
        <v>100</v>
      </c>
    </row>
    <row r="64" spans="1:5" ht="12.75">
      <c r="A64" s="64">
        <v>3949</v>
      </c>
      <c r="B64" s="37" t="s">
        <v>20</v>
      </c>
      <c r="C64" s="38">
        <v>50</v>
      </c>
      <c r="D64" s="38">
        <v>50</v>
      </c>
      <c r="E64" s="71">
        <f>D64/C64*100</f>
        <v>100</v>
      </c>
    </row>
    <row r="65" spans="1:5" ht="12.75">
      <c r="A65" s="62">
        <v>4000</v>
      </c>
      <c r="B65" s="11" t="s">
        <v>36</v>
      </c>
      <c r="C65" s="17">
        <v>22</v>
      </c>
      <c r="D65" s="17">
        <v>22</v>
      </c>
      <c r="E65" s="71">
        <f t="shared" si="1"/>
        <v>100</v>
      </c>
    </row>
    <row r="66" spans="1:5" ht="12.75">
      <c r="A66" s="62">
        <v>5531</v>
      </c>
      <c r="B66" s="11" t="s">
        <v>132</v>
      </c>
      <c r="C66" s="17">
        <v>40</v>
      </c>
      <c r="D66" s="17">
        <v>40</v>
      </c>
      <c r="E66" s="71">
        <f t="shared" si="1"/>
        <v>100</v>
      </c>
    </row>
    <row r="67" spans="1:5" ht="12.75">
      <c r="A67" s="62">
        <v>5718</v>
      </c>
      <c r="B67" s="11" t="s">
        <v>133</v>
      </c>
      <c r="C67" s="17">
        <v>80</v>
      </c>
      <c r="D67" s="17">
        <v>80</v>
      </c>
      <c r="E67" s="71">
        <f t="shared" si="1"/>
        <v>100</v>
      </c>
    </row>
    <row r="68" spans="1:5" ht="12.75">
      <c r="A68" s="62">
        <v>7510</v>
      </c>
      <c r="B68" s="11" t="s">
        <v>134</v>
      </c>
      <c r="C68" s="17">
        <v>200</v>
      </c>
      <c r="D68" s="17">
        <v>200</v>
      </c>
      <c r="E68" s="71">
        <f t="shared" si="1"/>
        <v>100</v>
      </c>
    </row>
    <row r="69" spans="1:5" ht="12.75">
      <c r="A69" s="62"/>
      <c r="B69" s="11" t="s">
        <v>53</v>
      </c>
      <c r="C69" s="17">
        <f>SUM(C31:C68)</f>
        <v>1697</v>
      </c>
      <c r="D69" s="17">
        <f>SUM(D31:D68)</f>
        <v>1695</v>
      </c>
      <c r="E69" s="71">
        <f t="shared" si="1"/>
        <v>99.88214496169712</v>
      </c>
    </row>
    <row r="70" spans="1:4" ht="12.75">
      <c r="A70" s="62"/>
      <c r="B70" s="11"/>
      <c r="C70" s="17"/>
      <c r="D70" s="17"/>
    </row>
    <row r="71" spans="1:4" ht="12.75">
      <c r="A71" s="63"/>
      <c r="B71" s="55" t="s">
        <v>50</v>
      </c>
      <c r="C71" s="15"/>
      <c r="D71" s="7"/>
    </row>
    <row r="72" spans="1:5" ht="12.75">
      <c r="A72" s="65">
        <v>3203</v>
      </c>
      <c r="B72" s="31" t="s">
        <v>51</v>
      </c>
      <c r="C72" s="27">
        <v>95</v>
      </c>
      <c r="D72" s="27">
        <v>95</v>
      </c>
      <c r="E72" s="71">
        <f t="shared" si="1"/>
        <v>100</v>
      </c>
    </row>
    <row r="73" spans="1:5" ht="12.75">
      <c r="A73" s="65">
        <v>3260</v>
      </c>
      <c r="B73" s="31" t="s">
        <v>45</v>
      </c>
      <c r="C73" s="27">
        <v>30</v>
      </c>
      <c r="D73" s="27">
        <v>30</v>
      </c>
      <c r="E73" s="71">
        <f t="shared" si="1"/>
        <v>100</v>
      </c>
    </row>
    <row r="74" spans="1:5" ht="12.75">
      <c r="A74" s="65">
        <v>3379</v>
      </c>
      <c r="B74" s="31" t="s">
        <v>14</v>
      </c>
      <c r="C74" s="27">
        <v>200</v>
      </c>
      <c r="D74" s="27">
        <v>200</v>
      </c>
      <c r="E74" s="71">
        <f aca="true" t="shared" si="2" ref="E74:E134">D74/C74*100</f>
        <v>100</v>
      </c>
    </row>
    <row r="75" spans="1:5" ht="12.75">
      <c r="A75" s="65">
        <v>3424</v>
      </c>
      <c r="B75" s="31" t="s">
        <v>137</v>
      </c>
      <c r="C75" s="27">
        <v>35</v>
      </c>
      <c r="D75" s="27">
        <v>35</v>
      </c>
      <c r="E75" s="71">
        <f t="shared" si="2"/>
        <v>100</v>
      </c>
    </row>
    <row r="76" spans="1:5" ht="12.75">
      <c r="A76" s="65">
        <v>3696</v>
      </c>
      <c r="B76" s="31" t="s">
        <v>52</v>
      </c>
      <c r="C76" s="27">
        <v>180</v>
      </c>
      <c r="D76" s="27">
        <v>180</v>
      </c>
      <c r="E76" s="71">
        <f t="shared" si="2"/>
        <v>100</v>
      </c>
    </row>
    <row r="77" spans="1:5" ht="12.75">
      <c r="A77" s="65">
        <v>3733</v>
      </c>
      <c r="B77" s="31" t="s">
        <v>14</v>
      </c>
      <c r="C77" s="27">
        <v>50</v>
      </c>
      <c r="D77" s="27">
        <v>50</v>
      </c>
      <c r="E77" s="71">
        <f t="shared" si="2"/>
        <v>100</v>
      </c>
    </row>
    <row r="78" spans="1:5" ht="12.75">
      <c r="A78" s="65">
        <v>7443</v>
      </c>
      <c r="B78" s="31" t="s">
        <v>140</v>
      </c>
      <c r="C78" s="27">
        <v>200</v>
      </c>
      <c r="D78" s="27">
        <v>200</v>
      </c>
      <c r="E78" s="71">
        <f t="shared" si="2"/>
        <v>100</v>
      </c>
    </row>
    <row r="79" spans="1:5" ht="12.75">
      <c r="A79" s="65">
        <v>3732</v>
      </c>
      <c r="B79" s="44" t="s">
        <v>14</v>
      </c>
      <c r="C79" s="27">
        <v>24</v>
      </c>
      <c r="D79" s="27">
        <v>24</v>
      </c>
      <c r="E79" s="71">
        <f t="shared" si="2"/>
        <v>100</v>
      </c>
    </row>
    <row r="80" spans="1:5" ht="12.75">
      <c r="A80" s="65"/>
      <c r="B80" s="44" t="s">
        <v>53</v>
      </c>
      <c r="C80" s="27">
        <f>SUM(C72:C79)</f>
        <v>814</v>
      </c>
      <c r="D80" s="27">
        <f>SUM(D72:D79)</f>
        <v>814</v>
      </c>
      <c r="E80" s="71">
        <f t="shared" si="2"/>
        <v>100</v>
      </c>
    </row>
    <row r="81" spans="1:4" ht="12.75">
      <c r="A81" s="65"/>
      <c r="B81" s="44"/>
      <c r="C81" s="27"/>
      <c r="D81" s="27"/>
    </row>
    <row r="82" spans="1:4" ht="12.75">
      <c r="A82" s="63"/>
      <c r="B82" s="61" t="s">
        <v>42</v>
      </c>
      <c r="C82" s="15"/>
      <c r="D82" s="7"/>
    </row>
    <row r="83" spans="1:5" ht="12.75">
      <c r="A83" s="66">
        <v>21</v>
      </c>
      <c r="B83" s="9" t="s">
        <v>142</v>
      </c>
      <c r="C83" s="25">
        <v>20</v>
      </c>
      <c r="D83" s="25">
        <v>20</v>
      </c>
      <c r="E83" s="71">
        <f t="shared" si="2"/>
        <v>100</v>
      </c>
    </row>
    <row r="84" spans="1:5" ht="12.75">
      <c r="A84" s="66">
        <v>23</v>
      </c>
      <c r="B84" s="9" t="s">
        <v>143</v>
      </c>
      <c r="C84" s="25">
        <v>20</v>
      </c>
      <c r="D84" s="25">
        <v>20</v>
      </c>
      <c r="E84" s="71">
        <f t="shared" si="2"/>
        <v>100</v>
      </c>
    </row>
    <row r="85" spans="1:5" ht="12.75">
      <c r="A85" s="66">
        <v>44</v>
      </c>
      <c r="B85" s="9" t="s">
        <v>144</v>
      </c>
      <c r="C85" s="25">
        <v>20</v>
      </c>
      <c r="D85" s="25">
        <v>20</v>
      </c>
      <c r="E85" s="71">
        <f t="shared" si="2"/>
        <v>100</v>
      </c>
    </row>
    <row r="86" spans="1:5" ht="12.75">
      <c r="A86" s="66">
        <v>57</v>
      </c>
      <c r="B86" s="9" t="s">
        <v>145</v>
      </c>
      <c r="C86" s="25">
        <v>10</v>
      </c>
      <c r="D86" s="25">
        <v>10</v>
      </c>
      <c r="E86" s="71">
        <f t="shared" si="2"/>
        <v>100</v>
      </c>
    </row>
    <row r="87" spans="1:5" ht="12.75">
      <c r="A87" s="66">
        <v>561</v>
      </c>
      <c r="B87" s="9" t="s">
        <v>146</v>
      </c>
      <c r="C87" s="25">
        <v>20</v>
      </c>
      <c r="D87" s="25">
        <v>20</v>
      </c>
      <c r="E87" s="71">
        <f t="shared" si="2"/>
        <v>100</v>
      </c>
    </row>
    <row r="88" spans="1:5" ht="12.75">
      <c r="A88" s="66">
        <v>665</v>
      </c>
      <c r="B88" s="11" t="s">
        <v>113</v>
      </c>
      <c r="C88" s="25">
        <v>20</v>
      </c>
      <c r="D88" s="25">
        <v>20</v>
      </c>
      <c r="E88" s="71">
        <f t="shared" si="2"/>
        <v>100</v>
      </c>
    </row>
    <row r="89" spans="1:5" ht="12.75">
      <c r="A89" s="66">
        <v>932</v>
      </c>
      <c r="B89" s="11" t="s">
        <v>147</v>
      </c>
      <c r="C89" s="25">
        <v>13</v>
      </c>
      <c r="D89" s="25">
        <v>13</v>
      </c>
      <c r="E89" s="71">
        <f t="shared" si="2"/>
        <v>100</v>
      </c>
    </row>
    <row r="90" spans="1:5" ht="12.75">
      <c r="A90" s="66">
        <v>1024</v>
      </c>
      <c r="B90" s="11" t="s">
        <v>148</v>
      </c>
      <c r="C90" s="25">
        <v>20</v>
      </c>
      <c r="D90" s="25">
        <v>20</v>
      </c>
      <c r="E90" s="71">
        <f t="shared" si="2"/>
        <v>100</v>
      </c>
    </row>
    <row r="91" spans="1:5" ht="12.75">
      <c r="A91" s="66">
        <v>1148</v>
      </c>
      <c r="B91" s="11" t="s">
        <v>149</v>
      </c>
      <c r="C91" s="25">
        <v>10</v>
      </c>
      <c r="D91" s="25">
        <v>10</v>
      </c>
      <c r="E91" s="71">
        <f t="shared" si="2"/>
        <v>100</v>
      </c>
    </row>
    <row r="92" spans="1:5" ht="12.75">
      <c r="A92" s="66">
        <v>1160</v>
      </c>
      <c r="B92" s="11" t="s">
        <v>150</v>
      </c>
      <c r="C92" s="25">
        <v>28</v>
      </c>
      <c r="D92" s="25">
        <v>28</v>
      </c>
      <c r="E92" s="71">
        <f t="shared" si="2"/>
        <v>100</v>
      </c>
    </row>
    <row r="93" spans="1:5" ht="12.75">
      <c r="A93" s="66">
        <v>1231</v>
      </c>
      <c r="B93" s="11" t="s">
        <v>46</v>
      </c>
      <c r="C93" s="25">
        <v>20</v>
      </c>
      <c r="D93" s="25">
        <v>20</v>
      </c>
      <c r="E93" s="71">
        <f t="shared" si="2"/>
        <v>100</v>
      </c>
    </row>
    <row r="94" spans="1:5" ht="12.75">
      <c r="A94" s="66">
        <v>1246</v>
      </c>
      <c r="B94" s="11" t="s">
        <v>151</v>
      </c>
      <c r="C94" s="25">
        <v>20</v>
      </c>
      <c r="D94" s="25">
        <v>20</v>
      </c>
      <c r="E94" s="71">
        <f t="shared" si="2"/>
        <v>100</v>
      </c>
    </row>
    <row r="95" spans="1:5" ht="12.75">
      <c r="A95" s="66">
        <v>1334</v>
      </c>
      <c r="B95" s="11" t="s">
        <v>47</v>
      </c>
      <c r="C95" s="25">
        <v>20</v>
      </c>
      <c r="D95" s="25">
        <v>20</v>
      </c>
      <c r="E95" s="71">
        <f t="shared" si="2"/>
        <v>100</v>
      </c>
    </row>
    <row r="96" spans="1:5" ht="12.75">
      <c r="A96" s="66">
        <v>1982</v>
      </c>
      <c r="B96" s="11" t="s">
        <v>116</v>
      </c>
      <c r="C96" s="25">
        <v>20</v>
      </c>
      <c r="D96" s="25">
        <v>20</v>
      </c>
      <c r="E96" s="71">
        <f t="shared" si="2"/>
        <v>100</v>
      </c>
    </row>
    <row r="97" spans="1:5" ht="12.75">
      <c r="A97" s="66">
        <v>2037</v>
      </c>
      <c r="B97" s="11" t="s">
        <v>152</v>
      </c>
      <c r="C97" s="25">
        <v>20</v>
      </c>
      <c r="D97" s="25">
        <v>20</v>
      </c>
      <c r="E97" s="71">
        <f t="shared" si="2"/>
        <v>100</v>
      </c>
    </row>
    <row r="98" spans="1:5" ht="12.75">
      <c r="A98" s="66">
        <v>2177</v>
      </c>
      <c r="B98" s="11" t="s">
        <v>153</v>
      </c>
      <c r="C98" s="25">
        <v>15</v>
      </c>
      <c r="D98" s="25">
        <v>15</v>
      </c>
      <c r="E98" s="71">
        <f t="shared" si="2"/>
        <v>100</v>
      </c>
    </row>
    <row r="99" spans="1:5" ht="12.75">
      <c r="A99" s="66">
        <v>2235</v>
      </c>
      <c r="B99" s="11" t="s">
        <v>154</v>
      </c>
      <c r="C99" s="25">
        <v>20</v>
      </c>
      <c r="D99" s="25">
        <v>20</v>
      </c>
      <c r="E99" s="71">
        <f t="shared" si="2"/>
        <v>100</v>
      </c>
    </row>
    <row r="100" spans="1:5" ht="12.75">
      <c r="A100" s="66">
        <v>2248</v>
      </c>
      <c r="B100" s="11" t="s">
        <v>137</v>
      </c>
      <c r="C100" s="25">
        <v>10</v>
      </c>
      <c r="D100" s="25">
        <v>10</v>
      </c>
      <c r="E100" s="71">
        <f t="shared" si="2"/>
        <v>100</v>
      </c>
    </row>
    <row r="101" spans="1:5" ht="12.75">
      <c r="A101" s="66">
        <v>2462</v>
      </c>
      <c r="B101" s="11" t="s">
        <v>155</v>
      </c>
      <c r="C101" s="25">
        <v>15</v>
      </c>
      <c r="D101" s="25">
        <v>15</v>
      </c>
      <c r="E101" s="71">
        <f t="shared" si="2"/>
        <v>100</v>
      </c>
    </row>
    <row r="102" spans="1:5" ht="12.75">
      <c r="A102" s="66">
        <v>2553</v>
      </c>
      <c r="B102" s="11" t="s">
        <v>121</v>
      </c>
      <c r="C102" s="25">
        <v>70</v>
      </c>
      <c r="D102" s="25">
        <v>70</v>
      </c>
      <c r="E102" s="71">
        <f t="shared" si="2"/>
        <v>100</v>
      </c>
    </row>
    <row r="103" spans="1:5" ht="12.75">
      <c r="A103" s="66">
        <v>2653</v>
      </c>
      <c r="B103" s="11" t="s">
        <v>156</v>
      </c>
      <c r="C103" s="25">
        <v>25</v>
      </c>
      <c r="D103" s="25">
        <v>25</v>
      </c>
      <c r="E103" s="71">
        <f t="shared" si="2"/>
        <v>100</v>
      </c>
    </row>
    <row r="104" spans="1:5" ht="12.75">
      <c r="A104" s="66">
        <v>2750</v>
      </c>
      <c r="B104" s="11" t="s">
        <v>157</v>
      </c>
      <c r="C104" s="25">
        <v>20</v>
      </c>
      <c r="D104" s="25">
        <v>20</v>
      </c>
      <c r="E104" s="71">
        <f t="shared" si="2"/>
        <v>100</v>
      </c>
    </row>
    <row r="105" spans="1:5" ht="12.75">
      <c r="A105" s="66">
        <v>3002</v>
      </c>
      <c r="B105" s="11" t="s">
        <v>158</v>
      </c>
      <c r="C105" s="25">
        <v>70</v>
      </c>
      <c r="D105" s="25">
        <v>70</v>
      </c>
      <c r="E105" s="71">
        <f t="shared" si="2"/>
        <v>100</v>
      </c>
    </row>
    <row r="106" spans="1:5" ht="12.75">
      <c r="A106" s="66">
        <v>3014</v>
      </c>
      <c r="B106" s="11" t="s">
        <v>38</v>
      </c>
      <c r="C106" s="25">
        <v>20</v>
      </c>
      <c r="D106" s="25">
        <v>20</v>
      </c>
      <c r="E106" s="71">
        <f t="shared" si="2"/>
        <v>100</v>
      </c>
    </row>
    <row r="107" spans="1:5" ht="12.75">
      <c r="A107" s="66">
        <v>3083</v>
      </c>
      <c r="B107" s="11" t="s">
        <v>159</v>
      </c>
      <c r="C107" s="25">
        <v>15</v>
      </c>
      <c r="D107" s="25">
        <v>15</v>
      </c>
      <c r="E107" s="71">
        <f t="shared" si="2"/>
        <v>100</v>
      </c>
    </row>
    <row r="108" spans="1:5" ht="12.75">
      <c r="A108" s="66">
        <v>3178</v>
      </c>
      <c r="B108" s="11" t="s">
        <v>160</v>
      </c>
      <c r="C108" s="25">
        <v>90</v>
      </c>
      <c r="D108" s="25">
        <v>90</v>
      </c>
      <c r="E108" s="71">
        <f t="shared" si="2"/>
        <v>100</v>
      </c>
    </row>
    <row r="109" spans="1:5" ht="12.75">
      <c r="A109" s="66">
        <v>3335</v>
      </c>
      <c r="B109" s="11" t="s">
        <v>161</v>
      </c>
      <c r="C109" s="25">
        <v>15</v>
      </c>
      <c r="D109" s="25">
        <v>15</v>
      </c>
      <c r="E109" s="71">
        <f t="shared" si="2"/>
        <v>100</v>
      </c>
    </row>
    <row r="110" spans="1:5" ht="12.75">
      <c r="A110" s="66">
        <v>3431</v>
      </c>
      <c r="B110" s="11" t="s">
        <v>162</v>
      </c>
      <c r="C110" s="25">
        <v>10</v>
      </c>
      <c r="D110" s="25">
        <v>10</v>
      </c>
      <c r="E110" s="71">
        <f t="shared" si="2"/>
        <v>100</v>
      </c>
    </row>
    <row r="111" spans="1:5" ht="12.75">
      <c r="A111" s="66">
        <v>3436</v>
      </c>
      <c r="B111" s="11" t="s">
        <v>163</v>
      </c>
      <c r="C111" s="25">
        <v>15</v>
      </c>
      <c r="D111" s="25">
        <v>15</v>
      </c>
      <c r="E111" s="71">
        <f t="shared" si="2"/>
        <v>100</v>
      </c>
    </row>
    <row r="112" spans="1:5" ht="12.75">
      <c r="A112" s="66">
        <v>3447</v>
      </c>
      <c r="B112" s="11" t="s">
        <v>164</v>
      </c>
      <c r="C112" s="25">
        <v>10</v>
      </c>
      <c r="D112" s="25">
        <v>10</v>
      </c>
      <c r="E112" s="71">
        <f t="shared" si="2"/>
        <v>100</v>
      </c>
    </row>
    <row r="113" spans="1:5" ht="12.75">
      <c r="A113" s="66">
        <v>3450</v>
      </c>
      <c r="B113" s="11" t="s">
        <v>165</v>
      </c>
      <c r="C113" s="25">
        <v>10</v>
      </c>
      <c r="D113" s="25">
        <v>10</v>
      </c>
      <c r="E113" s="71">
        <f t="shared" si="2"/>
        <v>100</v>
      </c>
    </row>
    <row r="114" spans="1:5" ht="12.75">
      <c r="A114" s="66">
        <v>3508</v>
      </c>
      <c r="B114" s="11" t="s">
        <v>28</v>
      </c>
      <c r="C114" s="25">
        <v>10</v>
      </c>
      <c r="D114" s="25">
        <v>10</v>
      </c>
      <c r="E114" s="71">
        <f t="shared" si="2"/>
        <v>100</v>
      </c>
    </row>
    <row r="115" spans="1:5" ht="12.75">
      <c r="A115" s="66">
        <v>3525</v>
      </c>
      <c r="B115" s="11" t="s">
        <v>166</v>
      </c>
      <c r="C115" s="25">
        <v>10</v>
      </c>
      <c r="D115" s="25">
        <v>10</v>
      </c>
      <c r="E115" s="71">
        <f t="shared" si="2"/>
        <v>100</v>
      </c>
    </row>
    <row r="116" spans="1:5" ht="12.75">
      <c r="A116" s="66">
        <v>3547</v>
      </c>
      <c r="B116" s="11" t="s">
        <v>167</v>
      </c>
      <c r="C116" s="25">
        <v>10</v>
      </c>
      <c r="D116" s="25">
        <v>10</v>
      </c>
      <c r="E116" s="71">
        <f t="shared" si="2"/>
        <v>100</v>
      </c>
    </row>
    <row r="117" spans="1:5" ht="12.75">
      <c r="A117" s="66">
        <v>3620</v>
      </c>
      <c r="B117" s="11" t="s">
        <v>168</v>
      </c>
      <c r="C117" s="25">
        <v>10</v>
      </c>
      <c r="D117" s="25">
        <v>10</v>
      </c>
      <c r="E117" s="71">
        <f t="shared" si="2"/>
        <v>100</v>
      </c>
    </row>
    <row r="118" spans="1:5" ht="12.75">
      <c r="A118" s="66">
        <v>3622</v>
      </c>
      <c r="B118" s="11" t="s">
        <v>169</v>
      </c>
      <c r="C118" s="25">
        <v>10</v>
      </c>
      <c r="D118" s="25">
        <v>10</v>
      </c>
      <c r="E118" s="71">
        <f t="shared" si="2"/>
        <v>100</v>
      </c>
    </row>
    <row r="119" spans="1:5" ht="12.75">
      <c r="A119" s="66">
        <v>3637</v>
      </c>
      <c r="B119" s="11" t="s">
        <v>170</v>
      </c>
      <c r="C119" s="25">
        <v>10</v>
      </c>
      <c r="D119" s="25">
        <v>10</v>
      </c>
      <c r="E119" s="71">
        <f t="shared" si="2"/>
        <v>100</v>
      </c>
    </row>
    <row r="120" spans="1:5" ht="12.75">
      <c r="A120" s="66">
        <v>3642</v>
      </c>
      <c r="B120" s="11" t="s">
        <v>171</v>
      </c>
      <c r="C120" s="25">
        <v>10</v>
      </c>
      <c r="D120" s="25">
        <v>10</v>
      </c>
      <c r="E120" s="71">
        <f t="shared" si="2"/>
        <v>100</v>
      </c>
    </row>
    <row r="121" spans="1:5" ht="12.75">
      <c r="A121" s="66">
        <v>3643</v>
      </c>
      <c r="B121" s="11" t="s">
        <v>172</v>
      </c>
      <c r="C121" s="25">
        <v>10</v>
      </c>
      <c r="D121" s="25">
        <v>10</v>
      </c>
      <c r="E121" s="71">
        <f t="shared" si="2"/>
        <v>100</v>
      </c>
    </row>
    <row r="122" spans="1:5" ht="12.75">
      <c r="A122" s="66">
        <v>3661</v>
      </c>
      <c r="B122" s="11" t="s">
        <v>173</v>
      </c>
      <c r="C122" s="25">
        <v>10</v>
      </c>
      <c r="D122" s="25">
        <v>10</v>
      </c>
      <c r="E122" s="71">
        <f t="shared" si="2"/>
        <v>100</v>
      </c>
    </row>
    <row r="123" spans="1:5" ht="12.75">
      <c r="A123" s="66">
        <v>3673</v>
      </c>
      <c r="B123" s="11" t="s">
        <v>48</v>
      </c>
      <c r="C123" s="25">
        <v>20</v>
      </c>
      <c r="D123" s="25">
        <v>20</v>
      </c>
      <c r="E123" s="71">
        <f t="shared" si="2"/>
        <v>100</v>
      </c>
    </row>
    <row r="124" spans="1:5" ht="12.75">
      <c r="A124" s="66">
        <v>3700</v>
      </c>
      <c r="B124" s="11" t="s">
        <v>174</v>
      </c>
      <c r="C124" s="25">
        <v>10</v>
      </c>
      <c r="D124" s="25">
        <v>10</v>
      </c>
      <c r="E124" s="71">
        <f t="shared" si="2"/>
        <v>100</v>
      </c>
    </row>
    <row r="125" spans="1:5" ht="12.75">
      <c r="A125" s="66">
        <v>3779</v>
      </c>
      <c r="B125" s="11" t="s">
        <v>175</v>
      </c>
      <c r="C125" s="25">
        <v>15</v>
      </c>
      <c r="D125" s="25">
        <v>15</v>
      </c>
      <c r="E125" s="71">
        <f t="shared" si="2"/>
        <v>100</v>
      </c>
    </row>
    <row r="126" spans="1:5" ht="12.75">
      <c r="A126" s="66">
        <v>3783</v>
      </c>
      <c r="B126" s="11" t="s">
        <v>176</v>
      </c>
      <c r="C126" s="25">
        <v>15</v>
      </c>
      <c r="D126" s="25">
        <v>15</v>
      </c>
      <c r="E126" s="71">
        <f t="shared" si="2"/>
        <v>100</v>
      </c>
    </row>
    <row r="127" spans="1:5" ht="12.75">
      <c r="A127" s="66">
        <v>3799</v>
      </c>
      <c r="B127" s="11" t="s">
        <v>177</v>
      </c>
      <c r="C127" s="25">
        <v>10</v>
      </c>
      <c r="D127" s="25">
        <v>10</v>
      </c>
      <c r="E127" s="71">
        <f t="shared" si="2"/>
        <v>100</v>
      </c>
    </row>
    <row r="128" spans="1:5" ht="12.75">
      <c r="A128" s="66">
        <v>3854</v>
      </c>
      <c r="B128" s="11" t="s">
        <v>35</v>
      </c>
      <c r="C128" s="25">
        <v>20</v>
      </c>
      <c r="D128" s="25">
        <v>20</v>
      </c>
      <c r="E128" s="71">
        <f t="shared" si="2"/>
        <v>100</v>
      </c>
    </row>
    <row r="129" spans="1:5" ht="12.75">
      <c r="A129" s="66">
        <v>3867</v>
      </c>
      <c r="B129" s="11" t="s">
        <v>49</v>
      </c>
      <c r="C129" s="25">
        <v>100</v>
      </c>
      <c r="D129" s="25">
        <v>100</v>
      </c>
      <c r="E129" s="71">
        <f t="shared" si="2"/>
        <v>100</v>
      </c>
    </row>
    <row r="130" spans="1:5" ht="12.75">
      <c r="A130" s="66">
        <v>3968</v>
      </c>
      <c r="B130" s="11" t="s">
        <v>178</v>
      </c>
      <c r="C130" s="25">
        <v>10</v>
      </c>
      <c r="D130" s="25">
        <v>10</v>
      </c>
      <c r="E130" s="71">
        <f t="shared" si="2"/>
        <v>100</v>
      </c>
    </row>
    <row r="131" spans="1:5" ht="12.75">
      <c r="A131" s="66">
        <v>3991</v>
      </c>
      <c r="B131" s="11" t="s">
        <v>179</v>
      </c>
      <c r="C131" s="25">
        <v>20</v>
      </c>
      <c r="D131" s="25">
        <v>20</v>
      </c>
      <c r="E131" s="71">
        <f t="shared" si="2"/>
        <v>100</v>
      </c>
    </row>
    <row r="132" spans="1:5" ht="12.75">
      <c r="A132" s="66">
        <v>4038</v>
      </c>
      <c r="B132" s="11" t="s">
        <v>52</v>
      </c>
      <c r="C132" s="25">
        <v>10</v>
      </c>
      <c r="D132" s="25">
        <v>10</v>
      </c>
      <c r="E132" s="71">
        <f t="shared" si="2"/>
        <v>100</v>
      </c>
    </row>
    <row r="133" spans="1:5" ht="12.75">
      <c r="A133" s="66">
        <v>7738</v>
      </c>
      <c r="B133" s="11" t="s">
        <v>180</v>
      </c>
      <c r="C133" s="25">
        <v>33</v>
      </c>
      <c r="D133" s="25">
        <v>33</v>
      </c>
      <c r="E133" s="71">
        <f t="shared" si="2"/>
        <v>100</v>
      </c>
    </row>
    <row r="134" spans="1:5" ht="12.75">
      <c r="A134" s="66"/>
      <c r="B134" s="11" t="s">
        <v>53</v>
      </c>
      <c r="C134" s="25">
        <f>SUM(C83:C133)</f>
        <v>1064</v>
      </c>
      <c r="D134" s="25">
        <f>SUM(D83:D133)</f>
        <v>1064</v>
      </c>
      <c r="E134" s="71">
        <f t="shared" si="2"/>
        <v>100</v>
      </c>
    </row>
    <row r="135" spans="1:4" ht="12.75">
      <c r="A135" s="13"/>
      <c r="B135" s="22"/>
      <c r="C135" s="26"/>
      <c r="D135" s="26"/>
    </row>
    <row r="136" spans="1:4" ht="12.75">
      <c r="A136" s="4" t="s">
        <v>220</v>
      </c>
      <c r="B136" s="22"/>
      <c r="C136" s="26"/>
      <c r="D136" s="17"/>
    </row>
    <row r="137" spans="1:5" ht="12.75">
      <c r="A137" s="13"/>
      <c r="B137" s="5" t="s">
        <v>221</v>
      </c>
      <c r="C137" s="28">
        <f>C155+C228+C234+C273</f>
        <v>11440</v>
      </c>
      <c r="D137" s="28">
        <f>D155+D228+D234+D273</f>
        <v>11316</v>
      </c>
      <c r="E137" s="72">
        <f>D137/C137*100</f>
        <v>98.91608391608392</v>
      </c>
    </row>
    <row r="138" spans="1:5" ht="12.75">
      <c r="A138" s="13"/>
      <c r="B138" s="5" t="s">
        <v>4</v>
      </c>
      <c r="C138" s="26"/>
      <c r="D138" s="17"/>
      <c r="E138" s="72"/>
    </row>
    <row r="139" spans="1:5" ht="12.75">
      <c r="A139" s="13"/>
      <c r="B139" s="37" t="s">
        <v>43</v>
      </c>
      <c r="C139" s="26"/>
      <c r="D139" s="17"/>
      <c r="E139" s="72"/>
    </row>
    <row r="140" spans="1:5" ht="25.5">
      <c r="A140" s="62">
        <v>2849</v>
      </c>
      <c r="B140" s="11" t="s">
        <v>56</v>
      </c>
      <c r="C140" s="33">
        <v>28</v>
      </c>
      <c r="D140" s="33">
        <v>28</v>
      </c>
      <c r="E140" s="72">
        <f aca="true" t="shared" si="3" ref="E140:E147">D140/C140*100</f>
        <v>100</v>
      </c>
    </row>
    <row r="141" spans="1:5" ht="25.5">
      <c r="A141" s="62">
        <v>3429</v>
      </c>
      <c r="B141" s="11" t="s">
        <v>96</v>
      </c>
      <c r="C141" s="33">
        <v>80</v>
      </c>
      <c r="D141" s="33">
        <v>80</v>
      </c>
      <c r="E141" s="72">
        <f t="shared" si="3"/>
        <v>100</v>
      </c>
    </row>
    <row r="142" spans="1:5" ht="25.5">
      <c r="A142" s="62">
        <v>3941</v>
      </c>
      <c r="B142" s="11" t="s">
        <v>40</v>
      </c>
      <c r="C142" s="33">
        <v>72</v>
      </c>
      <c r="D142" s="33">
        <v>72</v>
      </c>
      <c r="E142" s="72">
        <f t="shared" si="3"/>
        <v>100</v>
      </c>
    </row>
    <row r="143" spans="1:5" ht="12.75">
      <c r="A143" s="62">
        <v>3646</v>
      </c>
      <c r="B143" s="11" t="s">
        <v>57</v>
      </c>
      <c r="C143" s="33">
        <v>90</v>
      </c>
      <c r="D143" s="33">
        <v>90</v>
      </c>
      <c r="E143" s="72">
        <f t="shared" si="3"/>
        <v>100</v>
      </c>
    </row>
    <row r="144" spans="1:5" ht="12.75">
      <c r="A144" s="62">
        <v>3648</v>
      </c>
      <c r="B144" s="11" t="s">
        <v>57</v>
      </c>
      <c r="C144" s="33">
        <v>50</v>
      </c>
      <c r="D144" s="33">
        <v>50</v>
      </c>
      <c r="E144" s="72">
        <f t="shared" si="3"/>
        <v>100</v>
      </c>
    </row>
    <row r="145" spans="1:5" ht="12.75">
      <c r="A145" s="62">
        <v>3841</v>
      </c>
      <c r="B145" s="11" t="s">
        <v>97</v>
      </c>
      <c r="C145" s="33">
        <v>20</v>
      </c>
      <c r="D145" s="33">
        <v>20</v>
      </c>
      <c r="E145" s="72">
        <f t="shared" si="3"/>
        <v>100</v>
      </c>
    </row>
    <row r="146" spans="1:5" ht="12.75">
      <c r="A146" s="62">
        <v>2275</v>
      </c>
      <c r="B146" s="11" t="s">
        <v>61</v>
      </c>
      <c r="C146" s="33">
        <v>90</v>
      </c>
      <c r="D146" s="33">
        <v>90</v>
      </c>
      <c r="E146" s="72">
        <f t="shared" si="3"/>
        <v>100</v>
      </c>
    </row>
    <row r="147" spans="1:5" ht="12.75">
      <c r="A147" s="62">
        <v>3892</v>
      </c>
      <c r="B147" s="11" t="s">
        <v>199</v>
      </c>
      <c r="C147" s="33">
        <v>130</v>
      </c>
      <c r="D147" s="33">
        <v>130</v>
      </c>
      <c r="E147" s="72">
        <f t="shared" si="3"/>
        <v>100</v>
      </c>
    </row>
    <row r="148" spans="1:5" ht="15" customHeight="1">
      <c r="A148" s="62">
        <v>3986</v>
      </c>
      <c r="B148" s="11" t="s">
        <v>59</v>
      </c>
      <c r="C148" s="33">
        <v>105</v>
      </c>
      <c r="D148" s="33">
        <v>105</v>
      </c>
      <c r="E148" s="72">
        <f aca="true" t="shared" si="4" ref="E148:E198">D148/C148*100</f>
        <v>100</v>
      </c>
    </row>
    <row r="149" spans="1:5" ht="12.75">
      <c r="A149" s="62">
        <v>2527</v>
      </c>
      <c r="B149" s="11" t="s">
        <v>62</v>
      </c>
      <c r="C149" s="33">
        <v>50</v>
      </c>
      <c r="D149" s="33">
        <v>50</v>
      </c>
      <c r="E149" s="72">
        <f t="shared" si="4"/>
        <v>100</v>
      </c>
    </row>
    <row r="150" spans="1:5" ht="12.75">
      <c r="A150" s="62">
        <v>3269</v>
      </c>
      <c r="B150" s="11" t="s">
        <v>65</v>
      </c>
      <c r="C150" s="33">
        <v>40</v>
      </c>
      <c r="D150" s="33">
        <v>40</v>
      </c>
      <c r="E150" s="72">
        <f t="shared" si="4"/>
        <v>100</v>
      </c>
    </row>
    <row r="151" spans="1:5" ht="12.75">
      <c r="A151" s="62">
        <v>3846</v>
      </c>
      <c r="B151" s="46" t="s">
        <v>65</v>
      </c>
      <c r="C151" s="33">
        <v>55</v>
      </c>
      <c r="D151" s="33">
        <v>55</v>
      </c>
      <c r="E151" s="72">
        <f t="shared" si="4"/>
        <v>100</v>
      </c>
    </row>
    <row r="152" spans="1:5" ht="12.75">
      <c r="A152" s="62">
        <v>2178</v>
      </c>
      <c r="B152" s="11" t="s">
        <v>200</v>
      </c>
      <c r="C152" s="33">
        <v>60</v>
      </c>
      <c r="D152" s="33">
        <v>60</v>
      </c>
      <c r="E152" s="72">
        <f t="shared" si="4"/>
        <v>100</v>
      </c>
    </row>
    <row r="153" spans="1:5" ht="15" customHeight="1">
      <c r="A153" s="62">
        <v>3658</v>
      </c>
      <c r="B153" s="11" t="s">
        <v>99</v>
      </c>
      <c r="C153" s="33">
        <v>150</v>
      </c>
      <c r="D153" s="33">
        <v>150</v>
      </c>
      <c r="E153" s="72">
        <f t="shared" si="4"/>
        <v>100</v>
      </c>
    </row>
    <row r="154" spans="1:5" ht="12.75">
      <c r="A154" s="62">
        <v>3955</v>
      </c>
      <c r="B154" s="11" t="s">
        <v>67</v>
      </c>
      <c r="C154" s="33">
        <v>50</v>
      </c>
      <c r="D154" s="33">
        <v>50</v>
      </c>
      <c r="E154" s="72">
        <f t="shared" si="4"/>
        <v>100</v>
      </c>
    </row>
    <row r="155" spans="1:5" ht="12.75">
      <c r="A155" s="62"/>
      <c r="B155" s="11" t="s">
        <v>53</v>
      </c>
      <c r="C155" s="33">
        <f>SUM(C140:C154)</f>
        <v>1070</v>
      </c>
      <c r="D155" s="33">
        <f>SUM(D140:D154)</f>
        <v>1070</v>
      </c>
      <c r="E155" s="72">
        <f t="shared" si="4"/>
        <v>100</v>
      </c>
    </row>
    <row r="156" spans="1:5" ht="12.75">
      <c r="A156" s="62"/>
      <c r="B156" s="11"/>
      <c r="C156" s="33"/>
      <c r="D156" s="33"/>
      <c r="E156" s="72"/>
    </row>
    <row r="157" spans="1:5" ht="12.75">
      <c r="A157" s="67"/>
      <c r="B157" s="55" t="s">
        <v>50</v>
      </c>
      <c r="C157" s="26"/>
      <c r="D157" s="47"/>
      <c r="E157" s="72"/>
    </row>
    <row r="158" spans="1:5" ht="12.75">
      <c r="A158" s="65">
        <v>3608</v>
      </c>
      <c r="B158" s="41" t="s">
        <v>6</v>
      </c>
      <c r="C158" s="49">
        <v>40</v>
      </c>
      <c r="D158" s="49">
        <v>40</v>
      </c>
      <c r="E158" s="72">
        <f t="shared" si="4"/>
        <v>100</v>
      </c>
    </row>
    <row r="159" spans="1:5" ht="12.75">
      <c r="A159" s="65">
        <v>3610</v>
      </c>
      <c r="B159" s="41" t="s">
        <v>69</v>
      </c>
      <c r="C159" s="49">
        <v>15</v>
      </c>
      <c r="D159" s="49">
        <v>15</v>
      </c>
      <c r="E159" s="72">
        <f t="shared" si="4"/>
        <v>100</v>
      </c>
    </row>
    <row r="160" spans="1:5" ht="12.75">
      <c r="A160" s="65">
        <v>3613</v>
      </c>
      <c r="B160" s="41" t="s">
        <v>69</v>
      </c>
      <c r="C160" s="49">
        <v>150</v>
      </c>
      <c r="D160" s="49">
        <v>150</v>
      </c>
      <c r="E160" s="72">
        <f t="shared" si="4"/>
        <v>100</v>
      </c>
    </row>
    <row r="161" spans="1:5" ht="12.75">
      <c r="A161" s="65">
        <v>3691</v>
      </c>
      <c r="B161" s="41" t="s">
        <v>5</v>
      </c>
      <c r="C161" s="49">
        <v>40</v>
      </c>
      <c r="D161" s="49">
        <v>40</v>
      </c>
      <c r="E161" s="72">
        <f t="shared" si="4"/>
        <v>100</v>
      </c>
    </row>
    <row r="162" spans="1:5" ht="12.75">
      <c r="A162" s="65">
        <v>4008</v>
      </c>
      <c r="B162" s="41" t="s">
        <v>69</v>
      </c>
      <c r="C162" s="49">
        <v>160</v>
      </c>
      <c r="D162" s="49">
        <v>160</v>
      </c>
      <c r="E162" s="72">
        <f t="shared" si="4"/>
        <v>100</v>
      </c>
    </row>
    <row r="163" spans="1:5" ht="12.75">
      <c r="A163" s="65">
        <v>4009</v>
      </c>
      <c r="B163" s="41" t="s">
        <v>69</v>
      </c>
      <c r="C163" s="49">
        <v>30</v>
      </c>
      <c r="D163" s="49">
        <v>30</v>
      </c>
      <c r="E163" s="72">
        <f t="shared" si="4"/>
        <v>100</v>
      </c>
    </row>
    <row r="164" spans="1:5" ht="12.75">
      <c r="A164" s="65">
        <v>7533</v>
      </c>
      <c r="B164" s="41" t="s">
        <v>6</v>
      </c>
      <c r="C164" s="49">
        <v>45</v>
      </c>
      <c r="D164" s="49">
        <v>45</v>
      </c>
      <c r="E164" s="72">
        <f t="shared" si="4"/>
        <v>100</v>
      </c>
    </row>
    <row r="165" spans="1:5" ht="12.75">
      <c r="A165" s="65">
        <v>3684</v>
      </c>
      <c r="B165" s="41" t="s">
        <v>12</v>
      </c>
      <c r="C165" s="49">
        <v>50</v>
      </c>
      <c r="D165" s="49">
        <v>50</v>
      </c>
      <c r="E165" s="72">
        <f t="shared" si="4"/>
        <v>100</v>
      </c>
    </row>
    <row r="166" spans="1:5" ht="12.75">
      <c r="A166" s="65">
        <v>3685</v>
      </c>
      <c r="B166" s="41" t="s">
        <v>12</v>
      </c>
      <c r="C166" s="49">
        <v>75</v>
      </c>
      <c r="D166" s="49">
        <v>75</v>
      </c>
      <c r="E166" s="72">
        <f t="shared" si="4"/>
        <v>100</v>
      </c>
    </row>
    <row r="167" spans="1:5" ht="12.75">
      <c r="A167" s="65">
        <v>3767</v>
      </c>
      <c r="B167" s="41" t="s">
        <v>203</v>
      </c>
      <c r="C167" s="49">
        <v>400</v>
      </c>
      <c r="D167" s="49">
        <v>294</v>
      </c>
      <c r="E167" s="72">
        <f t="shared" si="4"/>
        <v>73.5</v>
      </c>
    </row>
    <row r="168" spans="1:5" ht="12.75">
      <c r="A168" s="65">
        <v>3862</v>
      </c>
      <c r="B168" s="41" t="s">
        <v>72</v>
      </c>
      <c r="C168" s="49">
        <v>85</v>
      </c>
      <c r="D168" s="49">
        <v>85</v>
      </c>
      <c r="E168" s="72">
        <f t="shared" si="4"/>
        <v>100</v>
      </c>
    </row>
    <row r="169" spans="1:5" ht="12.75">
      <c r="A169" s="65">
        <v>3865</v>
      </c>
      <c r="B169" s="41" t="s">
        <v>70</v>
      </c>
      <c r="C169" s="49">
        <v>80</v>
      </c>
      <c r="D169" s="49">
        <v>80</v>
      </c>
      <c r="E169" s="72">
        <f t="shared" si="4"/>
        <v>100</v>
      </c>
    </row>
    <row r="170" spans="1:5" ht="12.75">
      <c r="A170" s="65">
        <v>3887</v>
      </c>
      <c r="B170" s="41" t="s">
        <v>204</v>
      </c>
      <c r="C170" s="49">
        <v>55</v>
      </c>
      <c r="D170" s="49">
        <v>55</v>
      </c>
      <c r="E170" s="72">
        <f t="shared" si="4"/>
        <v>100</v>
      </c>
    </row>
    <row r="171" spans="1:5" ht="12.75">
      <c r="A171" s="65">
        <v>3888</v>
      </c>
      <c r="B171" s="41" t="s">
        <v>204</v>
      </c>
      <c r="C171" s="49">
        <v>80</v>
      </c>
      <c r="D171" s="49">
        <v>80</v>
      </c>
      <c r="E171" s="72">
        <f t="shared" si="4"/>
        <v>100</v>
      </c>
    </row>
    <row r="172" spans="1:5" ht="12.75">
      <c r="A172" s="65">
        <v>3896</v>
      </c>
      <c r="B172" s="41" t="s">
        <v>72</v>
      </c>
      <c r="C172" s="49">
        <v>70</v>
      </c>
      <c r="D172" s="49">
        <v>70</v>
      </c>
      <c r="E172" s="72">
        <f t="shared" si="4"/>
        <v>100</v>
      </c>
    </row>
    <row r="173" spans="1:5" ht="12.75">
      <c r="A173" s="65">
        <v>3898</v>
      </c>
      <c r="B173" s="41" t="s">
        <v>71</v>
      </c>
      <c r="C173" s="49">
        <v>80</v>
      </c>
      <c r="D173" s="49">
        <v>80</v>
      </c>
      <c r="E173" s="72">
        <f t="shared" si="4"/>
        <v>100</v>
      </c>
    </row>
    <row r="174" spans="1:5" ht="12.75">
      <c r="A174" s="65">
        <v>3899</v>
      </c>
      <c r="B174" s="41" t="s">
        <v>71</v>
      </c>
      <c r="C174" s="49">
        <v>40</v>
      </c>
      <c r="D174" s="49">
        <v>40</v>
      </c>
      <c r="E174" s="72">
        <f t="shared" si="4"/>
        <v>100</v>
      </c>
    </row>
    <row r="175" spans="1:5" ht="12.75">
      <c r="A175" s="65">
        <v>3907</v>
      </c>
      <c r="B175" s="41" t="s">
        <v>70</v>
      </c>
      <c r="C175" s="49">
        <v>100</v>
      </c>
      <c r="D175" s="49">
        <v>100</v>
      </c>
      <c r="E175" s="72">
        <f t="shared" si="4"/>
        <v>100</v>
      </c>
    </row>
    <row r="176" spans="1:5" ht="12.75">
      <c r="A176" s="65">
        <v>3913</v>
      </c>
      <c r="B176" s="41" t="s">
        <v>72</v>
      </c>
      <c r="C176" s="49">
        <v>55</v>
      </c>
      <c r="D176" s="49">
        <v>55</v>
      </c>
      <c r="E176" s="72">
        <f t="shared" si="4"/>
        <v>100</v>
      </c>
    </row>
    <row r="177" spans="1:5" ht="12.75">
      <c r="A177" s="65">
        <v>3975</v>
      </c>
      <c r="B177" s="41" t="s">
        <v>71</v>
      </c>
      <c r="C177" s="49">
        <v>25</v>
      </c>
      <c r="D177" s="49">
        <v>25</v>
      </c>
      <c r="E177" s="72">
        <f t="shared" si="4"/>
        <v>100</v>
      </c>
    </row>
    <row r="178" spans="1:5" ht="12.75">
      <c r="A178" s="65">
        <v>3976</v>
      </c>
      <c r="B178" s="41" t="s">
        <v>61</v>
      </c>
      <c r="C178" s="49">
        <v>20</v>
      </c>
      <c r="D178" s="49">
        <v>20</v>
      </c>
      <c r="E178" s="72">
        <f t="shared" si="4"/>
        <v>100</v>
      </c>
    </row>
    <row r="179" spans="1:5" ht="25.5">
      <c r="A179" s="65">
        <v>4013</v>
      </c>
      <c r="B179" s="41" t="s">
        <v>205</v>
      </c>
      <c r="C179" s="49">
        <v>34</v>
      </c>
      <c r="D179" s="49">
        <v>34</v>
      </c>
      <c r="E179" s="72">
        <f t="shared" si="4"/>
        <v>100</v>
      </c>
    </row>
    <row r="180" spans="1:5" ht="25.5">
      <c r="A180" s="65">
        <v>4016</v>
      </c>
      <c r="B180" s="41" t="s">
        <v>205</v>
      </c>
      <c r="C180" s="49">
        <v>40</v>
      </c>
      <c r="D180" s="49">
        <v>40</v>
      </c>
      <c r="E180" s="72">
        <f t="shared" si="4"/>
        <v>100</v>
      </c>
    </row>
    <row r="181" spans="1:5" ht="25.5">
      <c r="A181" s="65">
        <v>4018</v>
      </c>
      <c r="B181" s="41" t="s">
        <v>205</v>
      </c>
      <c r="C181" s="49">
        <v>27</v>
      </c>
      <c r="D181" s="49">
        <v>27</v>
      </c>
      <c r="E181" s="72">
        <f t="shared" si="4"/>
        <v>100</v>
      </c>
    </row>
    <row r="182" spans="1:5" ht="12.75">
      <c r="A182" s="65">
        <v>3066</v>
      </c>
      <c r="B182" s="41" t="s">
        <v>73</v>
      </c>
      <c r="C182" s="49">
        <v>180</v>
      </c>
      <c r="D182" s="49">
        <v>180</v>
      </c>
      <c r="E182" s="72">
        <f t="shared" si="4"/>
        <v>100</v>
      </c>
    </row>
    <row r="183" spans="1:5" ht="12.75">
      <c r="A183" s="65">
        <v>3075</v>
      </c>
      <c r="B183" s="41" t="s">
        <v>73</v>
      </c>
      <c r="C183" s="49">
        <v>50</v>
      </c>
      <c r="D183" s="49">
        <v>50</v>
      </c>
      <c r="E183" s="72">
        <f t="shared" si="4"/>
        <v>100</v>
      </c>
    </row>
    <row r="184" spans="1:5" ht="12.75">
      <c r="A184" s="65">
        <v>3667</v>
      </c>
      <c r="B184" s="41" t="s">
        <v>101</v>
      </c>
      <c r="C184" s="49">
        <v>35</v>
      </c>
      <c r="D184" s="49">
        <v>35</v>
      </c>
      <c r="E184" s="72">
        <f t="shared" si="4"/>
        <v>100</v>
      </c>
    </row>
    <row r="185" spans="1:5" ht="12.75">
      <c r="A185" s="65">
        <v>3813</v>
      </c>
      <c r="B185" s="41" t="s">
        <v>74</v>
      </c>
      <c r="C185" s="49">
        <v>50</v>
      </c>
      <c r="D185" s="49">
        <v>50</v>
      </c>
      <c r="E185" s="72">
        <f t="shared" si="4"/>
        <v>100</v>
      </c>
    </row>
    <row r="186" spans="1:5" ht="12.75">
      <c r="A186" s="65">
        <v>3917</v>
      </c>
      <c r="B186" s="41" t="s">
        <v>74</v>
      </c>
      <c r="C186" s="49">
        <v>40</v>
      </c>
      <c r="D186" s="49">
        <v>40</v>
      </c>
      <c r="E186" s="72">
        <f t="shared" si="4"/>
        <v>100</v>
      </c>
    </row>
    <row r="187" spans="1:5" ht="12.75">
      <c r="A187" s="65">
        <v>4026</v>
      </c>
      <c r="B187" s="41" t="s">
        <v>8</v>
      </c>
      <c r="C187" s="49">
        <v>80</v>
      </c>
      <c r="D187" s="49">
        <v>80</v>
      </c>
      <c r="E187" s="72">
        <f t="shared" si="4"/>
        <v>100</v>
      </c>
    </row>
    <row r="188" spans="1:5" ht="12.75">
      <c r="A188" s="65">
        <v>4029</v>
      </c>
      <c r="B188" s="41" t="s">
        <v>8</v>
      </c>
      <c r="C188" s="49">
        <v>40</v>
      </c>
      <c r="D188" s="49">
        <v>40</v>
      </c>
      <c r="E188" s="72">
        <f t="shared" si="4"/>
        <v>100</v>
      </c>
    </row>
    <row r="189" spans="1:5" ht="12.75">
      <c r="A189" s="65">
        <v>4031</v>
      </c>
      <c r="B189" s="41" t="s">
        <v>8</v>
      </c>
      <c r="C189" s="49">
        <v>70</v>
      </c>
      <c r="D189" s="49">
        <v>70</v>
      </c>
      <c r="E189" s="72">
        <f t="shared" si="4"/>
        <v>100</v>
      </c>
    </row>
    <row r="190" spans="1:5" ht="12.75">
      <c r="A190" s="65">
        <v>4052</v>
      </c>
      <c r="B190" s="41" t="s">
        <v>8</v>
      </c>
      <c r="C190" s="49">
        <v>40</v>
      </c>
      <c r="D190" s="49">
        <v>40</v>
      </c>
      <c r="E190" s="72">
        <f t="shared" si="4"/>
        <v>100</v>
      </c>
    </row>
    <row r="191" spans="1:5" ht="12.75">
      <c r="A191" s="65">
        <v>580</v>
      </c>
      <c r="B191" s="41" t="s">
        <v>76</v>
      </c>
      <c r="C191" s="49">
        <v>40</v>
      </c>
      <c r="D191" s="49">
        <v>40</v>
      </c>
      <c r="E191" s="72">
        <f t="shared" si="4"/>
        <v>100</v>
      </c>
    </row>
    <row r="192" spans="1:5" ht="12.75">
      <c r="A192" s="65">
        <v>3329</v>
      </c>
      <c r="B192" s="41" t="s">
        <v>75</v>
      </c>
      <c r="C192" s="49">
        <v>45</v>
      </c>
      <c r="D192" s="49">
        <v>45</v>
      </c>
      <c r="E192" s="72">
        <f t="shared" si="4"/>
        <v>100</v>
      </c>
    </row>
    <row r="193" spans="1:5" ht="12.75">
      <c r="A193" s="65">
        <v>3330</v>
      </c>
      <c r="B193" s="41" t="s">
        <v>75</v>
      </c>
      <c r="C193" s="49">
        <v>100</v>
      </c>
      <c r="D193" s="49">
        <v>100</v>
      </c>
      <c r="E193" s="72">
        <f t="shared" si="4"/>
        <v>100</v>
      </c>
    </row>
    <row r="194" spans="1:5" ht="12.75" customHeight="1">
      <c r="A194" s="65">
        <v>3332</v>
      </c>
      <c r="B194" s="41" t="s">
        <v>40</v>
      </c>
      <c r="C194" s="49">
        <v>27</v>
      </c>
      <c r="D194" s="49">
        <v>27</v>
      </c>
      <c r="E194" s="72">
        <f t="shared" si="4"/>
        <v>100</v>
      </c>
    </row>
    <row r="195" spans="1:5" ht="12.75" customHeight="1">
      <c r="A195" s="65">
        <v>3462</v>
      </c>
      <c r="B195" s="41" t="s">
        <v>40</v>
      </c>
      <c r="C195" s="49">
        <v>50</v>
      </c>
      <c r="D195" s="49">
        <v>50</v>
      </c>
      <c r="E195" s="72">
        <f t="shared" si="4"/>
        <v>100</v>
      </c>
    </row>
    <row r="196" spans="1:5" ht="12.75">
      <c r="A196" s="65">
        <v>3599</v>
      </c>
      <c r="B196" s="41" t="s">
        <v>77</v>
      </c>
      <c r="C196" s="49">
        <v>35</v>
      </c>
      <c r="D196" s="49">
        <v>35</v>
      </c>
      <c r="E196" s="72">
        <f t="shared" si="4"/>
        <v>100</v>
      </c>
    </row>
    <row r="197" spans="1:5" ht="12.75">
      <c r="A197" s="65">
        <v>3601</v>
      </c>
      <c r="B197" s="41" t="s">
        <v>77</v>
      </c>
      <c r="C197" s="49">
        <v>60</v>
      </c>
      <c r="D197" s="49">
        <v>60</v>
      </c>
      <c r="E197" s="72">
        <f t="shared" si="4"/>
        <v>100</v>
      </c>
    </row>
    <row r="198" spans="1:5" ht="12.75">
      <c r="A198" s="65">
        <v>3603</v>
      </c>
      <c r="B198" s="41" t="s">
        <v>77</v>
      </c>
      <c r="C198" s="49">
        <v>90</v>
      </c>
      <c r="D198" s="49">
        <v>90</v>
      </c>
      <c r="E198" s="72">
        <f t="shared" si="4"/>
        <v>100</v>
      </c>
    </row>
    <row r="199" spans="1:5" ht="12.75">
      <c r="A199" s="65">
        <v>3633</v>
      </c>
      <c r="B199" s="41" t="s">
        <v>77</v>
      </c>
      <c r="C199" s="49">
        <v>29</v>
      </c>
      <c r="D199" s="49">
        <v>29</v>
      </c>
      <c r="E199" s="72">
        <f aca="true" t="shared" si="5" ref="E199:E286">D199/C199*100</f>
        <v>100</v>
      </c>
    </row>
    <row r="200" spans="1:5" ht="25.5">
      <c r="A200" s="65">
        <v>3741</v>
      </c>
      <c r="B200" s="41" t="s">
        <v>40</v>
      </c>
      <c r="C200" s="49">
        <v>50</v>
      </c>
      <c r="D200" s="49">
        <v>50</v>
      </c>
      <c r="E200" s="72">
        <f t="shared" si="5"/>
        <v>100</v>
      </c>
    </row>
    <row r="201" spans="1:5" ht="12.75">
      <c r="A201" s="65">
        <v>3884</v>
      </c>
      <c r="B201" s="41" t="s">
        <v>15</v>
      </c>
      <c r="C201" s="49">
        <v>60</v>
      </c>
      <c r="D201" s="49">
        <v>60</v>
      </c>
      <c r="E201" s="72">
        <f t="shared" si="5"/>
        <v>100</v>
      </c>
    </row>
    <row r="202" spans="1:5" ht="12.75">
      <c r="A202" s="65">
        <v>3930</v>
      </c>
      <c r="B202" s="41" t="s">
        <v>76</v>
      </c>
      <c r="C202" s="49">
        <v>60</v>
      </c>
      <c r="D202" s="49">
        <v>60</v>
      </c>
      <c r="E202" s="72">
        <f t="shared" si="5"/>
        <v>100</v>
      </c>
    </row>
    <row r="203" spans="1:5" ht="12.75">
      <c r="A203" s="65">
        <v>3951</v>
      </c>
      <c r="B203" s="41" t="s">
        <v>76</v>
      </c>
      <c r="C203" s="49">
        <v>40</v>
      </c>
      <c r="D203" s="49">
        <v>40</v>
      </c>
      <c r="E203" s="72">
        <f t="shared" si="5"/>
        <v>100</v>
      </c>
    </row>
    <row r="204" spans="1:5" ht="12.75">
      <c r="A204" s="65">
        <v>4365</v>
      </c>
      <c r="B204" s="41" t="s">
        <v>207</v>
      </c>
      <c r="C204" s="49">
        <v>150</v>
      </c>
      <c r="D204" s="49">
        <v>150</v>
      </c>
      <c r="E204" s="72">
        <f t="shared" si="5"/>
        <v>100</v>
      </c>
    </row>
    <row r="205" spans="1:5" ht="12.75">
      <c r="A205" s="65">
        <v>4366</v>
      </c>
      <c r="B205" s="41" t="s">
        <v>207</v>
      </c>
      <c r="C205" s="49">
        <v>70</v>
      </c>
      <c r="D205" s="49">
        <v>70</v>
      </c>
      <c r="E205" s="72">
        <f t="shared" si="5"/>
        <v>100</v>
      </c>
    </row>
    <row r="206" spans="1:5" ht="12.75">
      <c r="A206" s="65">
        <v>4371</v>
      </c>
      <c r="B206" s="41" t="s">
        <v>207</v>
      </c>
      <c r="C206" s="49">
        <v>80</v>
      </c>
      <c r="D206" s="49">
        <v>80</v>
      </c>
      <c r="E206" s="72">
        <f t="shared" si="5"/>
        <v>100</v>
      </c>
    </row>
    <row r="207" spans="1:5" ht="12.75">
      <c r="A207" s="65">
        <v>4373</v>
      </c>
      <c r="B207" s="41" t="s">
        <v>207</v>
      </c>
      <c r="C207" s="49">
        <v>30</v>
      </c>
      <c r="D207" s="49">
        <v>30</v>
      </c>
      <c r="E207" s="72">
        <f t="shared" si="5"/>
        <v>100</v>
      </c>
    </row>
    <row r="208" spans="1:5" ht="12.75">
      <c r="A208" s="65">
        <v>2793</v>
      </c>
      <c r="B208" s="41" t="s">
        <v>78</v>
      </c>
      <c r="C208" s="49">
        <v>70</v>
      </c>
      <c r="D208" s="49">
        <v>70</v>
      </c>
      <c r="E208" s="72">
        <f t="shared" si="5"/>
        <v>100</v>
      </c>
    </row>
    <row r="209" spans="1:5" ht="12.75">
      <c r="A209" s="65">
        <v>3389</v>
      </c>
      <c r="B209" s="41" t="s">
        <v>80</v>
      </c>
      <c r="C209" s="49">
        <v>18</v>
      </c>
      <c r="D209" s="49">
        <v>0</v>
      </c>
      <c r="E209" s="72">
        <f t="shared" si="5"/>
        <v>0</v>
      </c>
    </row>
    <row r="210" spans="1:5" ht="12.75">
      <c r="A210" s="65">
        <v>3418</v>
      </c>
      <c r="B210" s="41" t="s">
        <v>81</v>
      </c>
      <c r="C210" s="49">
        <v>40</v>
      </c>
      <c r="D210" s="49">
        <v>40</v>
      </c>
      <c r="E210" s="72">
        <f t="shared" si="5"/>
        <v>100</v>
      </c>
    </row>
    <row r="211" spans="1:5" ht="12.75">
      <c r="A211" s="65">
        <v>3420</v>
      </c>
      <c r="B211" s="41" t="s">
        <v>80</v>
      </c>
      <c r="C211" s="49">
        <v>10</v>
      </c>
      <c r="D211" s="49">
        <v>10</v>
      </c>
      <c r="E211" s="72">
        <f>D211/C211*100</f>
        <v>100</v>
      </c>
    </row>
    <row r="212" spans="1:5" ht="12.75">
      <c r="A212" s="65">
        <v>3468</v>
      </c>
      <c r="B212" s="41" t="s">
        <v>79</v>
      </c>
      <c r="C212" s="49">
        <v>50</v>
      </c>
      <c r="D212" s="49">
        <v>50</v>
      </c>
      <c r="E212" s="72">
        <f t="shared" si="5"/>
        <v>100</v>
      </c>
    </row>
    <row r="213" spans="1:5" ht="12.75">
      <c r="A213" s="65">
        <v>3721</v>
      </c>
      <c r="B213" s="41" t="s">
        <v>78</v>
      </c>
      <c r="C213" s="49">
        <v>100</v>
      </c>
      <c r="D213" s="49">
        <v>100</v>
      </c>
      <c r="E213" s="72">
        <f t="shared" si="5"/>
        <v>100</v>
      </c>
    </row>
    <row r="214" spans="1:5" ht="12.75">
      <c r="A214" s="65">
        <v>3858</v>
      </c>
      <c r="B214" s="41" t="s">
        <v>7</v>
      </c>
      <c r="C214" s="49">
        <v>160</v>
      </c>
      <c r="D214" s="49">
        <v>160</v>
      </c>
      <c r="E214" s="72">
        <f t="shared" si="5"/>
        <v>100</v>
      </c>
    </row>
    <row r="215" spans="1:5" ht="12.75">
      <c r="A215" s="65">
        <v>3350</v>
      </c>
      <c r="B215" s="41" t="s">
        <v>11</v>
      </c>
      <c r="C215" s="49">
        <v>100</v>
      </c>
      <c r="D215" s="47">
        <v>100</v>
      </c>
      <c r="E215" s="72">
        <f t="shared" si="5"/>
        <v>100</v>
      </c>
    </row>
    <row r="216" spans="1:5" ht="12.75">
      <c r="A216" s="65">
        <v>3356</v>
      </c>
      <c r="B216" s="41" t="s">
        <v>11</v>
      </c>
      <c r="C216" s="49">
        <v>39</v>
      </c>
      <c r="D216" s="49">
        <v>39</v>
      </c>
      <c r="E216" s="72">
        <f t="shared" si="5"/>
        <v>100</v>
      </c>
    </row>
    <row r="217" spans="1:5" ht="12.75">
      <c r="A217" s="65">
        <v>3357</v>
      </c>
      <c r="B217" s="41" t="s">
        <v>11</v>
      </c>
      <c r="C217" s="49">
        <v>60</v>
      </c>
      <c r="D217" s="49">
        <v>60</v>
      </c>
      <c r="E217" s="72">
        <f t="shared" si="5"/>
        <v>100</v>
      </c>
    </row>
    <row r="218" spans="1:5" ht="12.75">
      <c r="A218" s="65">
        <v>3738</v>
      </c>
      <c r="B218" s="41" t="s">
        <v>10</v>
      </c>
      <c r="C218" s="49">
        <v>57</v>
      </c>
      <c r="D218" s="49">
        <v>57</v>
      </c>
      <c r="E218" s="72">
        <f t="shared" si="5"/>
        <v>100</v>
      </c>
    </row>
    <row r="219" spans="1:5" ht="12.75">
      <c r="A219" s="65">
        <v>3809</v>
      </c>
      <c r="B219" s="41" t="s">
        <v>82</v>
      </c>
      <c r="C219" s="49">
        <v>95</v>
      </c>
      <c r="D219" s="49">
        <v>95</v>
      </c>
      <c r="E219" s="72">
        <f t="shared" si="5"/>
        <v>100</v>
      </c>
    </row>
    <row r="220" spans="1:5" ht="12.75">
      <c r="A220" s="65">
        <v>3833</v>
      </c>
      <c r="B220" s="41" t="s">
        <v>206</v>
      </c>
      <c r="C220" s="49">
        <v>120</v>
      </c>
      <c r="D220" s="49">
        <v>120</v>
      </c>
      <c r="E220" s="72">
        <f t="shared" si="5"/>
        <v>100</v>
      </c>
    </row>
    <row r="221" spans="1:5" ht="12.75">
      <c r="A221" s="65">
        <v>3837</v>
      </c>
      <c r="B221" s="41" t="s">
        <v>9</v>
      </c>
      <c r="C221" s="49">
        <v>45</v>
      </c>
      <c r="D221" s="49">
        <v>45</v>
      </c>
      <c r="E221" s="72">
        <f t="shared" si="5"/>
        <v>100</v>
      </c>
    </row>
    <row r="222" spans="1:5" ht="12.75">
      <c r="A222" s="65">
        <v>3838</v>
      </c>
      <c r="B222" s="41" t="s">
        <v>9</v>
      </c>
      <c r="C222" s="49">
        <v>60</v>
      </c>
      <c r="D222" s="49">
        <v>60</v>
      </c>
      <c r="E222" s="72">
        <f t="shared" si="5"/>
        <v>100</v>
      </c>
    </row>
    <row r="223" spans="1:5" ht="12.75">
      <c r="A223" s="65">
        <v>5247</v>
      </c>
      <c r="B223" s="41" t="s">
        <v>83</v>
      </c>
      <c r="C223" s="49">
        <v>60</v>
      </c>
      <c r="D223" s="49">
        <v>60</v>
      </c>
      <c r="E223" s="72">
        <f t="shared" si="5"/>
        <v>100</v>
      </c>
    </row>
    <row r="224" spans="1:5" ht="12.75">
      <c r="A224" s="65">
        <v>5251</v>
      </c>
      <c r="B224" s="41" t="s">
        <v>83</v>
      </c>
      <c r="C224" s="49">
        <v>120</v>
      </c>
      <c r="D224" s="49">
        <v>120</v>
      </c>
      <c r="E224" s="72">
        <f t="shared" si="5"/>
        <v>100</v>
      </c>
    </row>
    <row r="225" spans="1:5" ht="12.75">
      <c r="A225" s="65">
        <v>3971</v>
      </c>
      <c r="B225" s="41" t="s">
        <v>85</v>
      </c>
      <c r="C225" s="49">
        <v>70</v>
      </c>
      <c r="D225" s="47">
        <v>70</v>
      </c>
      <c r="E225" s="72">
        <f t="shared" si="5"/>
        <v>100</v>
      </c>
    </row>
    <row r="226" spans="1:5" ht="12.75">
      <c r="A226" s="65">
        <v>4012</v>
      </c>
      <c r="B226" s="41" t="s">
        <v>86</v>
      </c>
      <c r="C226" s="49">
        <v>90</v>
      </c>
      <c r="D226" s="49">
        <v>90</v>
      </c>
      <c r="E226" s="72">
        <f t="shared" si="5"/>
        <v>100</v>
      </c>
    </row>
    <row r="227" spans="1:5" ht="12.75">
      <c r="A227" s="65">
        <v>4022</v>
      </c>
      <c r="B227" s="41" t="s">
        <v>86</v>
      </c>
      <c r="C227" s="49">
        <v>30</v>
      </c>
      <c r="D227" s="49">
        <v>30</v>
      </c>
      <c r="E227" s="72">
        <f t="shared" si="5"/>
        <v>100</v>
      </c>
    </row>
    <row r="228" spans="1:5" ht="12.75">
      <c r="A228" s="65"/>
      <c r="B228" s="41" t="s">
        <v>53</v>
      </c>
      <c r="C228" s="49">
        <f>SUM(C158:C227)</f>
        <v>4791</v>
      </c>
      <c r="D228" s="49">
        <f>SUM(D158:D227)</f>
        <v>4667</v>
      </c>
      <c r="E228" s="72">
        <f t="shared" si="5"/>
        <v>97.41181381757463</v>
      </c>
    </row>
    <row r="229" spans="1:5" ht="12.75">
      <c r="A229" s="65"/>
      <c r="B229" s="41"/>
      <c r="C229" s="49"/>
      <c r="D229" s="49"/>
      <c r="E229" s="72"/>
    </row>
    <row r="230" spans="1:5" ht="12.75">
      <c r="A230" s="67"/>
      <c r="B230" s="55" t="s">
        <v>87</v>
      </c>
      <c r="C230" s="26"/>
      <c r="D230" s="47"/>
      <c r="E230" s="72"/>
    </row>
    <row r="231" spans="1:5" ht="12.75">
      <c r="A231" s="64">
        <v>3789</v>
      </c>
      <c r="B231" s="31" t="s">
        <v>7</v>
      </c>
      <c r="C231" s="50">
        <v>102</v>
      </c>
      <c r="D231" s="50">
        <v>102</v>
      </c>
      <c r="E231" s="72">
        <f t="shared" si="5"/>
        <v>100</v>
      </c>
    </row>
    <row r="232" spans="1:5" ht="12.75">
      <c r="A232" s="64">
        <v>2652</v>
      </c>
      <c r="B232" s="31" t="s">
        <v>212</v>
      </c>
      <c r="C232" s="49">
        <v>98</v>
      </c>
      <c r="D232" s="49">
        <v>98</v>
      </c>
      <c r="E232" s="72">
        <f t="shared" si="5"/>
        <v>100</v>
      </c>
    </row>
    <row r="233" spans="1:5" ht="12.75">
      <c r="A233" s="64">
        <v>3812</v>
      </c>
      <c r="B233" s="31" t="s">
        <v>74</v>
      </c>
      <c r="C233" s="49">
        <v>250</v>
      </c>
      <c r="D233" s="49">
        <v>250</v>
      </c>
      <c r="E233" s="72">
        <f t="shared" si="5"/>
        <v>100</v>
      </c>
    </row>
    <row r="234" spans="1:5" ht="12.75">
      <c r="A234" s="64"/>
      <c r="B234" s="31" t="s">
        <v>53</v>
      </c>
      <c r="C234" s="49">
        <f>SUM(C231:C233)</f>
        <v>450</v>
      </c>
      <c r="D234" s="49">
        <f>SUM(D231:D233)</f>
        <v>450</v>
      </c>
      <c r="E234" s="72">
        <f t="shared" si="5"/>
        <v>100</v>
      </c>
    </row>
    <row r="235" spans="1:5" ht="12.75">
      <c r="A235" s="64"/>
      <c r="B235" s="31"/>
      <c r="C235" s="49"/>
      <c r="D235" s="49"/>
      <c r="E235" s="72"/>
    </row>
    <row r="236" spans="1:5" ht="12.75">
      <c r="A236" s="67"/>
      <c r="B236" s="73" t="s">
        <v>42</v>
      </c>
      <c r="C236" s="26"/>
      <c r="D236" s="26"/>
      <c r="E236" s="72"/>
    </row>
    <row r="237" spans="1:5" ht="12.75">
      <c r="A237" s="67">
        <v>2194</v>
      </c>
      <c r="B237" s="9" t="s">
        <v>58</v>
      </c>
      <c r="C237" s="28">
        <v>90</v>
      </c>
      <c r="D237" s="28">
        <v>90</v>
      </c>
      <c r="E237" s="72">
        <f t="shared" si="5"/>
        <v>100</v>
      </c>
    </row>
    <row r="238" spans="1:5" ht="12.75">
      <c r="A238" s="67">
        <v>3866</v>
      </c>
      <c r="B238" s="9" t="s">
        <v>181</v>
      </c>
      <c r="C238" s="28">
        <v>100</v>
      </c>
      <c r="D238" s="28">
        <v>100</v>
      </c>
      <c r="E238" s="72">
        <f t="shared" si="5"/>
        <v>100</v>
      </c>
    </row>
    <row r="239" spans="1:5" ht="12.75">
      <c r="A239" s="67">
        <v>906</v>
      </c>
      <c r="B239" s="9" t="s">
        <v>55</v>
      </c>
      <c r="C239" s="28">
        <v>300</v>
      </c>
      <c r="D239" s="28">
        <v>300</v>
      </c>
      <c r="E239" s="72">
        <f t="shared" si="5"/>
        <v>100</v>
      </c>
    </row>
    <row r="240" spans="1:5" ht="12.75">
      <c r="A240" s="67">
        <v>2753</v>
      </c>
      <c r="B240" s="9" t="s">
        <v>182</v>
      </c>
      <c r="C240" s="28">
        <v>105</v>
      </c>
      <c r="D240" s="28">
        <v>105</v>
      </c>
      <c r="E240" s="72">
        <f t="shared" si="5"/>
        <v>100</v>
      </c>
    </row>
    <row r="241" spans="1:5" ht="25.5">
      <c r="A241" s="67">
        <v>2846</v>
      </c>
      <c r="B241" s="11" t="s">
        <v>56</v>
      </c>
      <c r="C241" s="28">
        <v>60</v>
      </c>
      <c r="D241" s="28">
        <v>60</v>
      </c>
      <c r="E241" s="72">
        <f t="shared" si="5"/>
        <v>100</v>
      </c>
    </row>
    <row r="242" spans="1:5" ht="12.75">
      <c r="A242" s="67">
        <v>3132</v>
      </c>
      <c r="B242" s="9" t="s">
        <v>183</v>
      </c>
      <c r="C242" s="28">
        <v>60</v>
      </c>
      <c r="D242" s="28">
        <v>60</v>
      </c>
      <c r="E242" s="72">
        <f t="shared" si="5"/>
        <v>100</v>
      </c>
    </row>
    <row r="243" spans="1:5" ht="12.75">
      <c r="A243" s="67">
        <v>3222</v>
      </c>
      <c r="B243" s="9" t="s">
        <v>184</v>
      </c>
      <c r="C243" s="28">
        <v>85</v>
      </c>
      <c r="D243" s="28">
        <v>85</v>
      </c>
      <c r="E243" s="72">
        <f t="shared" si="5"/>
        <v>100</v>
      </c>
    </row>
    <row r="244" spans="1:5" ht="12.75">
      <c r="A244" s="67">
        <v>3427</v>
      </c>
      <c r="B244" s="9" t="s">
        <v>96</v>
      </c>
      <c r="C244" s="28">
        <v>160</v>
      </c>
      <c r="D244" s="28">
        <v>160</v>
      </c>
      <c r="E244" s="72">
        <f t="shared" si="5"/>
        <v>100</v>
      </c>
    </row>
    <row r="245" spans="1:5" ht="12.75">
      <c r="A245" s="67">
        <v>997</v>
      </c>
      <c r="B245" s="9" t="s">
        <v>185</v>
      </c>
      <c r="C245" s="28">
        <v>90</v>
      </c>
      <c r="D245" s="28">
        <v>90</v>
      </c>
      <c r="E245" s="72">
        <f t="shared" si="5"/>
        <v>100</v>
      </c>
    </row>
    <row r="246" spans="1:5" ht="12.75">
      <c r="A246" s="67">
        <v>1515</v>
      </c>
      <c r="B246" s="9" t="s">
        <v>186</v>
      </c>
      <c r="C246" s="28">
        <v>120</v>
      </c>
      <c r="D246" s="28">
        <v>120</v>
      </c>
      <c r="E246" s="72">
        <f t="shared" si="5"/>
        <v>100</v>
      </c>
    </row>
    <row r="247" spans="1:5" ht="12.75">
      <c r="A247" s="67">
        <v>2195</v>
      </c>
      <c r="B247" s="9" t="s">
        <v>187</v>
      </c>
      <c r="C247" s="28">
        <v>90</v>
      </c>
      <c r="D247" s="28">
        <v>90</v>
      </c>
      <c r="E247" s="72">
        <f t="shared" si="5"/>
        <v>100</v>
      </c>
    </row>
    <row r="248" spans="1:5" ht="12.75">
      <c r="A248" s="67">
        <v>3287</v>
      </c>
      <c r="B248" s="9" t="s">
        <v>100</v>
      </c>
      <c r="C248" s="28">
        <v>100</v>
      </c>
      <c r="D248" s="28">
        <v>100</v>
      </c>
      <c r="E248" s="72">
        <f t="shared" si="5"/>
        <v>100</v>
      </c>
    </row>
    <row r="249" spans="1:5" ht="12.75">
      <c r="A249" s="67">
        <v>3946</v>
      </c>
      <c r="B249" s="9" t="s">
        <v>67</v>
      </c>
      <c r="C249" s="28">
        <v>300</v>
      </c>
      <c r="D249" s="28">
        <v>300</v>
      </c>
      <c r="E249" s="72">
        <f t="shared" si="5"/>
        <v>100</v>
      </c>
    </row>
    <row r="250" spans="1:5" ht="12.75">
      <c r="A250" s="67">
        <v>2048</v>
      </c>
      <c r="B250" s="9" t="s">
        <v>188</v>
      </c>
      <c r="C250" s="28">
        <v>130</v>
      </c>
      <c r="D250" s="28">
        <v>130</v>
      </c>
      <c r="E250" s="72">
        <f t="shared" si="5"/>
        <v>100</v>
      </c>
    </row>
    <row r="251" spans="1:5" ht="12.75">
      <c r="A251" s="67">
        <v>2233</v>
      </c>
      <c r="B251" s="9" t="s">
        <v>189</v>
      </c>
      <c r="C251" s="28">
        <v>90</v>
      </c>
      <c r="D251" s="28">
        <v>90</v>
      </c>
      <c r="E251" s="72">
        <f t="shared" si="5"/>
        <v>100</v>
      </c>
    </row>
    <row r="252" spans="1:5" ht="12.75">
      <c r="A252" s="67">
        <v>2883</v>
      </c>
      <c r="B252" s="9" t="s">
        <v>97</v>
      </c>
      <c r="C252" s="28">
        <v>80</v>
      </c>
      <c r="D252" s="28">
        <v>80</v>
      </c>
      <c r="E252" s="72">
        <f t="shared" si="5"/>
        <v>100</v>
      </c>
    </row>
    <row r="253" spans="1:5" ht="12.75">
      <c r="A253" s="67">
        <v>3650</v>
      </c>
      <c r="B253" s="9" t="s">
        <v>57</v>
      </c>
      <c r="C253" s="28">
        <v>291</v>
      </c>
      <c r="D253" s="28">
        <v>291</v>
      </c>
      <c r="E253" s="72">
        <f t="shared" si="5"/>
        <v>100</v>
      </c>
    </row>
    <row r="254" spans="1:5" ht="12.75">
      <c r="A254" s="67">
        <v>3966</v>
      </c>
      <c r="B254" s="9" t="s">
        <v>190</v>
      </c>
      <c r="C254" s="28">
        <v>140</v>
      </c>
      <c r="D254" s="28">
        <v>140</v>
      </c>
      <c r="E254" s="72">
        <f t="shared" si="5"/>
        <v>100</v>
      </c>
    </row>
    <row r="255" spans="1:5" ht="12.75">
      <c r="A255" s="67">
        <v>14</v>
      </c>
      <c r="B255" s="9" t="s">
        <v>191</v>
      </c>
      <c r="C255" s="28">
        <v>100</v>
      </c>
      <c r="D255" s="28">
        <v>100</v>
      </c>
      <c r="E255" s="72">
        <f t="shared" si="5"/>
        <v>100</v>
      </c>
    </row>
    <row r="256" spans="1:5" ht="12.75">
      <c r="A256" s="67">
        <v>1948</v>
      </c>
      <c r="B256" s="9" t="s">
        <v>192</v>
      </c>
      <c r="C256" s="28">
        <v>310</v>
      </c>
      <c r="D256" s="28">
        <v>310</v>
      </c>
      <c r="E256" s="72">
        <f t="shared" si="5"/>
        <v>100</v>
      </c>
    </row>
    <row r="257" spans="1:5" ht="12.75">
      <c r="A257" s="67">
        <v>2198</v>
      </c>
      <c r="B257" s="9" t="s">
        <v>66</v>
      </c>
      <c r="C257" s="28">
        <v>150</v>
      </c>
      <c r="D257" s="28">
        <v>150</v>
      </c>
      <c r="E257" s="72">
        <f t="shared" si="5"/>
        <v>100</v>
      </c>
    </row>
    <row r="258" spans="1:5" ht="12.75">
      <c r="A258" s="67">
        <v>3000</v>
      </c>
      <c r="B258" s="9" t="s">
        <v>63</v>
      </c>
      <c r="C258" s="28">
        <v>100</v>
      </c>
      <c r="D258" s="28">
        <v>100</v>
      </c>
      <c r="E258" s="72">
        <f t="shared" si="5"/>
        <v>100</v>
      </c>
    </row>
    <row r="259" spans="1:5" ht="12.75">
      <c r="A259" s="67">
        <v>3644</v>
      </c>
      <c r="B259" s="9" t="s">
        <v>64</v>
      </c>
      <c r="C259" s="28">
        <v>110</v>
      </c>
      <c r="D259" s="28">
        <v>110</v>
      </c>
      <c r="E259" s="72">
        <f t="shared" si="5"/>
        <v>100</v>
      </c>
    </row>
    <row r="260" spans="1:5" ht="12.75">
      <c r="A260" s="67">
        <v>3851</v>
      </c>
      <c r="B260" s="9" t="s">
        <v>193</v>
      </c>
      <c r="C260" s="28">
        <v>90</v>
      </c>
      <c r="D260" s="28">
        <v>90</v>
      </c>
      <c r="E260" s="72">
        <f t="shared" si="5"/>
        <v>100</v>
      </c>
    </row>
    <row r="261" spans="1:5" ht="12.75">
      <c r="A261" s="67">
        <v>1108</v>
      </c>
      <c r="B261" s="9" t="s">
        <v>194</v>
      </c>
      <c r="C261" s="28">
        <v>90</v>
      </c>
      <c r="D261" s="28">
        <v>90</v>
      </c>
      <c r="E261" s="72">
        <f t="shared" si="5"/>
        <v>100</v>
      </c>
    </row>
    <row r="262" spans="1:5" ht="12.75">
      <c r="A262" s="67">
        <v>3523</v>
      </c>
      <c r="B262" s="9" t="s">
        <v>195</v>
      </c>
      <c r="C262" s="28">
        <v>80</v>
      </c>
      <c r="D262" s="28">
        <v>80</v>
      </c>
      <c r="E262" s="72">
        <f t="shared" si="5"/>
        <v>100</v>
      </c>
    </row>
    <row r="263" spans="1:5" ht="12.75">
      <c r="A263" s="67">
        <v>3912</v>
      </c>
      <c r="B263" s="9" t="s">
        <v>54</v>
      </c>
      <c r="C263" s="28">
        <v>280</v>
      </c>
      <c r="D263" s="28">
        <v>280</v>
      </c>
      <c r="E263" s="72">
        <f t="shared" si="5"/>
        <v>100</v>
      </c>
    </row>
    <row r="264" spans="1:5" ht="12.75">
      <c r="A264" s="67">
        <v>2057</v>
      </c>
      <c r="B264" s="9" t="s">
        <v>196</v>
      </c>
      <c r="C264" s="28">
        <v>100</v>
      </c>
      <c r="D264" s="28">
        <v>100</v>
      </c>
      <c r="E264" s="72">
        <f t="shared" si="5"/>
        <v>100</v>
      </c>
    </row>
    <row r="265" spans="1:5" ht="12.75">
      <c r="A265" s="67">
        <v>2671</v>
      </c>
      <c r="B265" s="9" t="s">
        <v>62</v>
      </c>
      <c r="C265" s="28">
        <v>100</v>
      </c>
      <c r="D265" s="28">
        <v>100</v>
      </c>
      <c r="E265" s="72">
        <f t="shared" si="5"/>
        <v>100</v>
      </c>
    </row>
    <row r="266" spans="1:5" ht="12.75">
      <c r="A266" s="67">
        <v>3503</v>
      </c>
      <c r="B266" s="9" t="s">
        <v>197</v>
      </c>
      <c r="C266" s="28">
        <v>280</v>
      </c>
      <c r="D266" s="28">
        <v>280</v>
      </c>
      <c r="E266" s="72">
        <f t="shared" si="5"/>
        <v>100</v>
      </c>
    </row>
    <row r="267" spans="1:5" ht="12.75">
      <c r="A267" s="67">
        <v>3617</v>
      </c>
      <c r="B267" s="9" t="s">
        <v>198</v>
      </c>
      <c r="C267" s="28">
        <v>80</v>
      </c>
      <c r="D267" s="28">
        <v>80</v>
      </c>
      <c r="E267" s="72">
        <f t="shared" si="5"/>
        <v>100</v>
      </c>
    </row>
    <row r="268" spans="1:5" ht="12.75">
      <c r="A268" s="67">
        <v>2191</v>
      </c>
      <c r="B268" s="9" t="s">
        <v>59</v>
      </c>
      <c r="C268" s="28">
        <v>88</v>
      </c>
      <c r="D268" s="28">
        <v>88</v>
      </c>
      <c r="E268" s="72">
        <f t="shared" si="5"/>
        <v>100</v>
      </c>
    </row>
    <row r="269" spans="1:5" ht="12.75">
      <c r="A269" s="67">
        <v>2355</v>
      </c>
      <c r="B269" s="9" t="s">
        <v>61</v>
      </c>
      <c r="C269" s="28">
        <v>150</v>
      </c>
      <c r="D269" s="28">
        <v>150</v>
      </c>
      <c r="E269" s="72">
        <f t="shared" si="5"/>
        <v>100</v>
      </c>
    </row>
    <row r="270" spans="1:5" ht="12.75">
      <c r="A270" s="67">
        <v>3870</v>
      </c>
      <c r="B270" s="9" t="s">
        <v>199</v>
      </c>
      <c r="C270" s="28">
        <v>160</v>
      </c>
      <c r="D270" s="28">
        <v>160</v>
      </c>
      <c r="E270" s="72">
        <f t="shared" si="5"/>
        <v>100</v>
      </c>
    </row>
    <row r="271" spans="1:5" ht="12.75">
      <c r="A271" s="67">
        <v>3905</v>
      </c>
      <c r="B271" s="9" t="s">
        <v>98</v>
      </c>
      <c r="C271" s="28">
        <v>350</v>
      </c>
      <c r="D271" s="28">
        <v>350</v>
      </c>
      <c r="E271" s="72">
        <f t="shared" si="5"/>
        <v>100</v>
      </c>
    </row>
    <row r="272" spans="1:5" ht="12.75">
      <c r="A272" s="67">
        <v>3988</v>
      </c>
      <c r="B272" s="9" t="s">
        <v>60</v>
      </c>
      <c r="C272" s="28">
        <v>120</v>
      </c>
      <c r="D272" s="28">
        <v>120</v>
      </c>
      <c r="E272" s="72">
        <f t="shared" si="5"/>
        <v>100</v>
      </c>
    </row>
    <row r="273" spans="1:5" ht="12.75">
      <c r="A273" s="48"/>
      <c r="B273" s="9" t="s">
        <v>53</v>
      </c>
      <c r="C273" s="28">
        <f>SUM(C237:C272)</f>
        <v>5129</v>
      </c>
      <c r="D273" s="28">
        <f>SUM(D237:D272)</f>
        <v>5129</v>
      </c>
      <c r="E273" s="72">
        <f t="shared" si="5"/>
        <v>100</v>
      </c>
    </row>
    <row r="274" spans="1:5" ht="12.75">
      <c r="A274" s="48"/>
      <c r="B274" s="45"/>
      <c r="C274" s="26"/>
      <c r="D274" s="26"/>
      <c r="E274" s="72"/>
    </row>
    <row r="275" spans="1:5" ht="12.75">
      <c r="A275" s="4" t="s">
        <v>222</v>
      </c>
      <c r="B275" s="6"/>
      <c r="C275" s="26"/>
      <c r="D275" s="47"/>
      <c r="E275" s="72"/>
    </row>
    <row r="276" spans="1:5" ht="12.75">
      <c r="A276" s="21"/>
      <c r="B276" s="5" t="s">
        <v>223</v>
      </c>
      <c r="C276" s="28">
        <f>C283+C290</f>
        <v>880</v>
      </c>
      <c r="D276" s="28">
        <f>D283+D290</f>
        <v>740</v>
      </c>
      <c r="E276" s="72">
        <f t="shared" si="5"/>
        <v>84.0909090909091</v>
      </c>
    </row>
    <row r="277" spans="1:5" ht="12.75">
      <c r="A277" s="18"/>
      <c r="B277" s="5" t="s">
        <v>4</v>
      </c>
      <c r="C277" s="26"/>
      <c r="D277" s="47"/>
      <c r="E277" s="72"/>
    </row>
    <row r="278" spans="1:5" ht="12.75">
      <c r="A278" s="67"/>
      <c r="B278" s="37" t="s">
        <v>43</v>
      </c>
      <c r="C278" s="26"/>
      <c r="D278" s="47"/>
      <c r="E278" s="72"/>
    </row>
    <row r="279" spans="1:5" ht="12.75">
      <c r="A279" s="62">
        <v>3811</v>
      </c>
      <c r="B279" s="9" t="s">
        <v>129</v>
      </c>
      <c r="C279" s="35">
        <v>45</v>
      </c>
      <c r="D279" s="35">
        <v>45</v>
      </c>
      <c r="E279" s="72">
        <f t="shared" si="5"/>
        <v>100</v>
      </c>
    </row>
    <row r="280" spans="1:5" ht="12.75">
      <c r="A280" s="62">
        <v>3840</v>
      </c>
      <c r="B280" s="9" t="s">
        <v>88</v>
      </c>
      <c r="C280" s="35">
        <v>155</v>
      </c>
      <c r="D280" s="35">
        <v>155</v>
      </c>
      <c r="E280" s="72">
        <f t="shared" si="5"/>
        <v>100</v>
      </c>
    </row>
    <row r="281" spans="1:5" ht="12.75">
      <c r="A281" s="62">
        <v>3854</v>
      </c>
      <c r="B281" s="9" t="s">
        <v>130</v>
      </c>
      <c r="C281" s="35">
        <v>60</v>
      </c>
      <c r="D281" s="35">
        <v>60</v>
      </c>
      <c r="E281" s="72">
        <f t="shared" si="5"/>
        <v>100</v>
      </c>
    </row>
    <row r="282" spans="1:5" ht="12.75">
      <c r="A282" s="62">
        <v>3972</v>
      </c>
      <c r="B282" s="9" t="s">
        <v>88</v>
      </c>
      <c r="C282" s="35">
        <v>140</v>
      </c>
      <c r="D282" s="35">
        <v>0</v>
      </c>
      <c r="E282" s="72">
        <f t="shared" si="5"/>
        <v>0</v>
      </c>
    </row>
    <row r="283" spans="1:5" ht="12.75">
      <c r="A283" s="62"/>
      <c r="B283" s="9" t="s">
        <v>53</v>
      </c>
      <c r="C283" s="35">
        <f>SUM(C279:C282)</f>
        <v>400</v>
      </c>
      <c r="D283" s="35">
        <f>SUM(D279:D282)</f>
        <v>260</v>
      </c>
      <c r="E283" s="72">
        <f t="shared" si="5"/>
        <v>65</v>
      </c>
    </row>
    <row r="284" spans="1:5" ht="12.75">
      <c r="A284" s="62"/>
      <c r="B284" s="9"/>
      <c r="C284" s="35"/>
      <c r="D284" s="35"/>
      <c r="E284" s="72"/>
    </row>
    <row r="285" spans="1:5" ht="12.75">
      <c r="A285" s="67"/>
      <c r="B285" s="55" t="s">
        <v>50</v>
      </c>
      <c r="C285" s="26"/>
      <c r="D285" s="47"/>
      <c r="E285" s="72"/>
    </row>
    <row r="286" spans="1:5" ht="12.75">
      <c r="A286" s="65">
        <v>2143</v>
      </c>
      <c r="B286" s="36" t="s">
        <v>135</v>
      </c>
      <c r="C286" s="50">
        <v>70</v>
      </c>
      <c r="D286" s="50">
        <v>70</v>
      </c>
      <c r="E286" s="72">
        <f t="shared" si="5"/>
        <v>100</v>
      </c>
    </row>
    <row r="287" spans="1:5" ht="12.75">
      <c r="A287" s="65">
        <v>3383</v>
      </c>
      <c r="B287" s="31" t="s">
        <v>89</v>
      </c>
      <c r="C287" s="50">
        <v>100</v>
      </c>
      <c r="D287" s="50">
        <v>100</v>
      </c>
      <c r="E287" s="72">
        <f>D287/C287*100</f>
        <v>100</v>
      </c>
    </row>
    <row r="288" spans="1:5" ht="12.75">
      <c r="A288" s="65">
        <v>3384</v>
      </c>
      <c r="B288" s="31" t="s">
        <v>89</v>
      </c>
      <c r="C288" s="50">
        <v>260</v>
      </c>
      <c r="D288" s="50">
        <v>260</v>
      </c>
      <c r="E288" s="72">
        <f>D288/C288*100</f>
        <v>100</v>
      </c>
    </row>
    <row r="289" spans="1:5" ht="12.75">
      <c r="A289" s="65">
        <v>3919</v>
      </c>
      <c r="B289" s="31" t="s">
        <v>90</v>
      </c>
      <c r="C289" s="50">
        <v>50</v>
      </c>
      <c r="D289" s="50">
        <v>50</v>
      </c>
      <c r="E289" s="72">
        <f>D289/C289*100</f>
        <v>100</v>
      </c>
    </row>
    <row r="290" spans="1:5" ht="12.75">
      <c r="A290" s="32"/>
      <c r="B290" s="31" t="s">
        <v>53</v>
      </c>
      <c r="C290" s="50">
        <f>SUM(C286:C289)</f>
        <v>480</v>
      </c>
      <c r="D290" s="50">
        <f>SUM(D286:D289)</f>
        <v>480</v>
      </c>
      <c r="E290" s="72">
        <f>D290/C290*100</f>
        <v>100</v>
      </c>
    </row>
    <row r="291" spans="1:5" ht="12.75">
      <c r="A291" s="48"/>
      <c r="B291" s="22"/>
      <c r="C291" s="26"/>
      <c r="D291" s="26"/>
      <c r="E291" s="72"/>
    </row>
    <row r="292" spans="1:5" ht="12.75">
      <c r="A292" s="4" t="s">
        <v>224</v>
      </c>
      <c r="B292" s="22"/>
      <c r="C292" s="26"/>
      <c r="D292" s="47"/>
      <c r="E292" s="72"/>
    </row>
    <row r="293" spans="1:5" ht="12.75">
      <c r="A293" s="48"/>
      <c r="B293" s="5" t="s">
        <v>225</v>
      </c>
      <c r="C293" s="28">
        <f>C298</f>
        <v>68</v>
      </c>
      <c r="D293" s="28">
        <f>D298</f>
        <v>68</v>
      </c>
      <c r="E293" s="72">
        <f>D293/C293*100</f>
        <v>100</v>
      </c>
    </row>
    <row r="294" spans="1:5" ht="12.75">
      <c r="A294" s="48"/>
      <c r="B294" s="5" t="s">
        <v>4</v>
      </c>
      <c r="C294" s="26"/>
      <c r="D294" s="47"/>
      <c r="E294" s="72"/>
    </row>
    <row r="295" spans="1:5" ht="12.75">
      <c r="A295" s="48"/>
      <c r="B295" s="37" t="s">
        <v>43</v>
      </c>
      <c r="C295" s="26"/>
      <c r="D295" s="47"/>
      <c r="E295" s="72"/>
    </row>
    <row r="296" spans="1:5" ht="12.75">
      <c r="A296" s="64">
        <v>3554</v>
      </c>
      <c r="B296" s="37" t="s">
        <v>91</v>
      </c>
      <c r="C296" s="38">
        <v>18</v>
      </c>
      <c r="D296" s="38">
        <v>18</v>
      </c>
      <c r="E296" s="72">
        <f>D296/C296*100</f>
        <v>100</v>
      </c>
    </row>
    <row r="297" spans="1:5" ht="12.75">
      <c r="A297" s="64">
        <v>3555</v>
      </c>
      <c r="B297" s="37" t="s">
        <v>91</v>
      </c>
      <c r="C297" s="38">
        <v>50</v>
      </c>
      <c r="D297" s="38">
        <v>50</v>
      </c>
      <c r="E297" s="72">
        <f>D297/C297*100</f>
        <v>100</v>
      </c>
    </row>
    <row r="298" spans="1:5" ht="12.75">
      <c r="A298" s="34"/>
      <c r="B298" s="37" t="s">
        <v>53</v>
      </c>
      <c r="C298" s="38">
        <f>SUM(C296:C297)</f>
        <v>68</v>
      </c>
      <c r="D298" s="38">
        <f>SUM(D296:D297)</f>
        <v>68</v>
      </c>
      <c r="E298" s="72">
        <f>D298/C298*100</f>
        <v>100</v>
      </c>
    </row>
    <row r="299" spans="1:5" ht="12.75">
      <c r="A299" s="34"/>
      <c r="B299" s="22"/>
      <c r="C299" s="26"/>
      <c r="D299" s="26"/>
      <c r="E299" s="72"/>
    </row>
    <row r="300" spans="1:5" ht="12.75">
      <c r="A300" s="4" t="s">
        <v>226</v>
      </c>
      <c r="B300" s="37"/>
      <c r="C300" s="38"/>
      <c r="D300" s="38"/>
      <c r="E300" s="72"/>
    </row>
    <row r="301" spans="1:5" ht="12.75">
      <c r="A301" s="4"/>
      <c r="B301" s="5" t="s">
        <v>225</v>
      </c>
      <c r="C301" s="38">
        <f>C305</f>
        <v>80</v>
      </c>
      <c r="D301" s="38">
        <f>D305</f>
        <v>80</v>
      </c>
      <c r="E301" s="72">
        <f>D301/C301*100</f>
        <v>100</v>
      </c>
    </row>
    <row r="302" spans="1:5" ht="12.75">
      <c r="A302" s="4"/>
      <c r="B302" s="5" t="s">
        <v>4</v>
      </c>
      <c r="C302" s="38"/>
      <c r="D302" s="38"/>
      <c r="E302" s="72"/>
    </row>
    <row r="303" spans="1:5" ht="12.75">
      <c r="A303" s="4"/>
      <c r="B303" s="55" t="s">
        <v>50</v>
      </c>
      <c r="C303" s="38"/>
      <c r="D303" s="38"/>
      <c r="E303" s="72"/>
    </row>
    <row r="304" spans="1:5" ht="12.75">
      <c r="A304" s="64">
        <v>3275</v>
      </c>
      <c r="B304" s="37" t="s">
        <v>136</v>
      </c>
      <c r="C304" s="38">
        <v>80</v>
      </c>
      <c r="D304" s="38">
        <v>80</v>
      </c>
      <c r="E304" s="72">
        <f>D304/C304*100</f>
        <v>100</v>
      </c>
    </row>
    <row r="305" spans="1:5" ht="12.75">
      <c r="A305" s="34"/>
      <c r="B305" s="37" t="s">
        <v>53</v>
      </c>
      <c r="C305" s="38">
        <f>SUM(C304)</f>
        <v>80</v>
      </c>
      <c r="D305" s="38">
        <f>SUM(D304)</f>
        <v>80</v>
      </c>
      <c r="E305" s="72">
        <f>D305/C305*100</f>
        <v>100</v>
      </c>
    </row>
    <row r="306" spans="1:5" ht="12.75">
      <c r="A306" s="34"/>
      <c r="B306" s="23"/>
      <c r="C306" s="42"/>
      <c r="D306" s="42"/>
      <c r="E306" s="72"/>
    </row>
    <row r="307" spans="1:5" ht="12.75">
      <c r="A307" s="4" t="s">
        <v>227</v>
      </c>
      <c r="B307" s="6"/>
      <c r="C307" s="26"/>
      <c r="D307" s="47"/>
      <c r="E307" s="72"/>
    </row>
    <row r="308" spans="1:5" ht="12.75">
      <c r="A308" s="21"/>
      <c r="B308" s="5" t="s">
        <v>225</v>
      </c>
      <c r="C308" s="28">
        <f>C314</f>
        <v>543</v>
      </c>
      <c r="D308" s="28">
        <f>D314</f>
        <v>543</v>
      </c>
      <c r="E308" s="72">
        <f>D308/C308*100</f>
        <v>100</v>
      </c>
    </row>
    <row r="309" spans="1:5" ht="12.75">
      <c r="A309" s="18"/>
      <c r="B309" s="5" t="s">
        <v>4</v>
      </c>
      <c r="C309" s="26"/>
      <c r="D309" s="47"/>
      <c r="E309" s="72"/>
    </row>
    <row r="310" spans="1:5" ht="12.75">
      <c r="A310" s="48"/>
      <c r="B310" s="37" t="s">
        <v>43</v>
      </c>
      <c r="C310" s="26"/>
      <c r="D310" s="47"/>
      <c r="E310" s="72"/>
    </row>
    <row r="311" spans="1:5" ht="12.75">
      <c r="A311" s="62">
        <v>2266</v>
      </c>
      <c r="B311" s="9" t="s">
        <v>44</v>
      </c>
      <c r="C311" s="47">
        <v>185</v>
      </c>
      <c r="D311" s="47">
        <v>185</v>
      </c>
      <c r="E311" s="72">
        <f>D311/C311*100</f>
        <v>100</v>
      </c>
    </row>
    <row r="312" spans="1:5" ht="12.75">
      <c r="A312" s="62">
        <v>2992</v>
      </c>
      <c r="B312" s="9" t="s">
        <v>92</v>
      </c>
      <c r="C312" s="47">
        <v>58</v>
      </c>
      <c r="D312" s="47">
        <v>58</v>
      </c>
      <c r="E312" s="72">
        <f>D312/C312*100</f>
        <v>100</v>
      </c>
    </row>
    <row r="313" spans="1:5" ht="12.75">
      <c r="A313" s="62">
        <v>3678</v>
      </c>
      <c r="B313" s="9" t="s">
        <v>106</v>
      </c>
      <c r="C313" s="47">
        <v>300</v>
      </c>
      <c r="D313" s="47">
        <v>300</v>
      </c>
      <c r="E313" s="72">
        <f>D313/C313*100</f>
        <v>100</v>
      </c>
    </row>
    <row r="314" spans="1:5" ht="12.75">
      <c r="A314" s="30"/>
      <c r="B314" s="37" t="s">
        <v>53</v>
      </c>
      <c r="C314" s="47">
        <f>SUM(C311:C313)</f>
        <v>543</v>
      </c>
      <c r="D314" s="47">
        <f>SUM(D311:D313)</f>
        <v>543</v>
      </c>
      <c r="E314" s="72">
        <f>D314/C314*100</f>
        <v>100</v>
      </c>
    </row>
    <row r="315" spans="1:5" ht="12.75">
      <c r="A315" s="48"/>
      <c r="B315" s="22"/>
      <c r="C315" s="26"/>
      <c r="D315" s="26"/>
      <c r="E315" s="72"/>
    </row>
    <row r="316" spans="1:5" ht="12.75">
      <c r="A316" s="4" t="s">
        <v>228</v>
      </c>
      <c r="B316" s="6"/>
      <c r="C316" s="26"/>
      <c r="D316" s="47"/>
      <c r="E316" s="72"/>
    </row>
    <row r="317" spans="1:5" ht="12.75">
      <c r="A317" s="63"/>
      <c r="B317" s="5" t="s">
        <v>225</v>
      </c>
      <c r="C317" s="28">
        <f>C327+C337+C342</f>
        <v>2760</v>
      </c>
      <c r="D317" s="28">
        <f>D327+D337+D342</f>
        <v>2760</v>
      </c>
      <c r="E317" s="72">
        <f>D317/C317*100</f>
        <v>100</v>
      </c>
    </row>
    <row r="318" spans="1:5" ht="12.75">
      <c r="A318" s="63"/>
      <c r="B318" s="5" t="s">
        <v>4</v>
      </c>
      <c r="C318" s="26"/>
      <c r="D318" s="47"/>
      <c r="E318" s="72"/>
    </row>
    <row r="319" spans="1:5" ht="12.75">
      <c r="A319" s="67"/>
      <c r="B319" s="37" t="s">
        <v>43</v>
      </c>
      <c r="C319" s="26"/>
      <c r="D319" s="47"/>
      <c r="E319" s="72"/>
    </row>
    <row r="320" spans="1:5" ht="12.75">
      <c r="A320" s="64">
        <v>2208</v>
      </c>
      <c r="B320" s="37" t="s">
        <v>95</v>
      </c>
      <c r="C320" s="38">
        <v>180</v>
      </c>
      <c r="D320" s="38">
        <v>180</v>
      </c>
      <c r="E320" s="72">
        <f aca="true" t="shared" si="6" ref="E320:E327">D320/C320*100</f>
        <v>100</v>
      </c>
    </row>
    <row r="321" spans="1:5" ht="12.75">
      <c r="A321" s="62">
        <v>3453</v>
      </c>
      <c r="B321" s="9" t="s">
        <v>94</v>
      </c>
      <c r="C321" s="35">
        <v>40</v>
      </c>
      <c r="D321" s="35">
        <v>40</v>
      </c>
      <c r="E321" s="72">
        <f t="shared" si="6"/>
        <v>100</v>
      </c>
    </row>
    <row r="322" spans="1:5" ht="12.75">
      <c r="A322" s="64">
        <v>3535</v>
      </c>
      <c r="B322" s="37" t="s">
        <v>126</v>
      </c>
      <c r="C322" s="38">
        <v>80</v>
      </c>
      <c r="D322" s="38">
        <v>80</v>
      </c>
      <c r="E322" s="72">
        <f t="shared" si="6"/>
        <v>100</v>
      </c>
    </row>
    <row r="323" spans="1:5" ht="12.75">
      <c r="A323" s="64">
        <v>3632</v>
      </c>
      <c r="B323" s="37" t="s">
        <v>128</v>
      </c>
      <c r="C323" s="38">
        <v>39</v>
      </c>
      <c r="D323" s="38">
        <v>39</v>
      </c>
      <c r="E323" s="72">
        <f t="shared" si="6"/>
        <v>100</v>
      </c>
    </row>
    <row r="324" spans="1:5" ht="12.75">
      <c r="A324" s="64">
        <v>3731</v>
      </c>
      <c r="B324" s="37" t="s">
        <v>14</v>
      </c>
      <c r="C324" s="38">
        <v>60</v>
      </c>
      <c r="D324" s="38">
        <v>60</v>
      </c>
      <c r="E324" s="72">
        <f t="shared" si="6"/>
        <v>100</v>
      </c>
    </row>
    <row r="325" spans="1:5" ht="12.75">
      <c r="A325" s="64">
        <v>3826</v>
      </c>
      <c r="B325" s="37" t="s">
        <v>138</v>
      </c>
      <c r="C325" s="38">
        <v>80</v>
      </c>
      <c r="D325" s="38">
        <v>80</v>
      </c>
      <c r="E325" s="72">
        <f t="shared" si="6"/>
        <v>100</v>
      </c>
    </row>
    <row r="326" spans="1:5" ht="12.75">
      <c r="A326" s="64">
        <v>4459</v>
      </c>
      <c r="B326" s="37" t="s">
        <v>139</v>
      </c>
      <c r="C326" s="38">
        <v>80</v>
      </c>
      <c r="D326" s="38">
        <v>80</v>
      </c>
      <c r="E326" s="72">
        <f t="shared" si="6"/>
        <v>100</v>
      </c>
    </row>
    <row r="327" spans="1:5" ht="12.75">
      <c r="A327" s="64"/>
      <c r="B327" s="37" t="s">
        <v>53</v>
      </c>
      <c r="C327" s="38">
        <f>SUM(C320:C326)</f>
        <v>559</v>
      </c>
      <c r="D327" s="38">
        <f>SUM(D320:D326)</f>
        <v>559</v>
      </c>
      <c r="E327" s="72">
        <f t="shared" si="6"/>
        <v>100</v>
      </c>
    </row>
    <row r="328" spans="1:5" ht="12.75">
      <c r="A328" s="64"/>
      <c r="B328" s="37"/>
      <c r="C328" s="38"/>
      <c r="D328" s="38"/>
      <c r="E328" s="72"/>
    </row>
    <row r="329" spans="1:5" ht="12.75">
      <c r="A329" s="64"/>
      <c r="B329" s="37"/>
      <c r="C329" s="38"/>
      <c r="D329" s="38"/>
      <c r="E329" s="72"/>
    </row>
    <row r="330" spans="1:5" ht="12.75">
      <c r="A330" s="64"/>
      <c r="B330" s="55" t="s">
        <v>87</v>
      </c>
      <c r="C330" s="38"/>
      <c r="D330" s="47"/>
      <c r="E330" s="72"/>
    </row>
    <row r="331" spans="1:5" ht="12.75">
      <c r="A331" s="64">
        <v>3697</v>
      </c>
      <c r="B331" s="31" t="s">
        <v>52</v>
      </c>
      <c r="C331" s="38">
        <v>95</v>
      </c>
      <c r="D331" s="38">
        <v>95</v>
      </c>
      <c r="E331" s="72">
        <f aca="true" t="shared" si="7" ref="E331:E337">D331/C331*100</f>
        <v>100</v>
      </c>
    </row>
    <row r="332" spans="1:5" ht="12.75">
      <c r="A332" s="64">
        <v>3703</v>
      </c>
      <c r="B332" s="31" t="s">
        <v>14</v>
      </c>
      <c r="C332" s="38">
        <v>500</v>
      </c>
      <c r="D332" s="38">
        <v>500</v>
      </c>
      <c r="E332" s="72">
        <f t="shared" si="7"/>
        <v>100</v>
      </c>
    </row>
    <row r="333" spans="1:5" ht="12.75">
      <c r="A333" s="64">
        <v>3704</v>
      </c>
      <c r="B333" s="31" t="s">
        <v>14</v>
      </c>
      <c r="C333" s="38">
        <v>500</v>
      </c>
      <c r="D333" s="38">
        <v>500</v>
      </c>
      <c r="E333" s="72">
        <f t="shared" si="7"/>
        <v>100</v>
      </c>
    </row>
    <row r="334" spans="1:5" ht="12.75">
      <c r="A334" s="64">
        <v>3705</v>
      </c>
      <c r="B334" s="31" t="s">
        <v>14</v>
      </c>
      <c r="C334" s="38">
        <v>500</v>
      </c>
      <c r="D334" s="38">
        <v>500</v>
      </c>
      <c r="E334" s="72">
        <f t="shared" si="7"/>
        <v>100</v>
      </c>
    </row>
    <row r="335" spans="1:5" ht="12.75">
      <c r="A335" s="64">
        <v>3706</v>
      </c>
      <c r="B335" s="31" t="s">
        <v>14</v>
      </c>
      <c r="C335" s="38">
        <v>300</v>
      </c>
      <c r="D335" s="38">
        <v>300</v>
      </c>
      <c r="E335" s="72">
        <f t="shared" si="7"/>
        <v>100</v>
      </c>
    </row>
    <row r="336" spans="1:5" ht="12.75">
      <c r="A336" s="64">
        <v>3818</v>
      </c>
      <c r="B336" s="31" t="s">
        <v>104</v>
      </c>
      <c r="C336" s="38">
        <v>243</v>
      </c>
      <c r="D336" s="38">
        <v>243</v>
      </c>
      <c r="E336" s="72">
        <f t="shared" si="7"/>
        <v>100</v>
      </c>
    </row>
    <row r="337" spans="1:5" ht="12.75">
      <c r="A337" s="64"/>
      <c r="B337" s="37" t="s">
        <v>53</v>
      </c>
      <c r="C337" s="38">
        <f>SUM(C331:C336)</f>
        <v>2138</v>
      </c>
      <c r="D337" s="38">
        <f>SUM(D331:D336)</f>
        <v>2138</v>
      </c>
      <c r="E337" s="72">
        <f t="shared" si="7"/>
        <v>100</v>
      </c>
    </row>
    <row r="338" spans="1:5" ht="12.75">
      <c r="A338" s="64"/>
      <c r="B338" s="31"/>
      <c r="C338" s="38"/>
      <c r="D338" s="38"/>
      <c r="E338" s="72"/>
    </row>
    <row r="339" spans="1:5" ht="12.75">
      <c r="A339" s="67"/>
      <c r="B339" s="9" t="s">
        <v>39</v>
      </c>
      <c r="C339" s="52"/>
      <c r="D339" s="53"/>
      <c r="E339" s="72"/>
    </row>
    <row r="340" spans="1:5" ht="12.75">
      <c r="A340" s="67">
        <v>3524</v>
      </c>
      <c r="B340" s="9" t="s">
        <v>137</v>
      </c>
      <c r="C340" s="54">
        <v>7</v>
      </c>
      <c r="D340" s="54">
        <v>7</v>
      </c>
      <c r="E340" s="72">
        <f>D340/C340*100</f>
        <v>100</v>
      </c>
    </row>
    <row r="341" spans="1:5" ht="12.75">
      <c r="A341" s="67">
        <v>3788</v>
      </c>
      <c r="B341" s="12" t="s">
        <v>138</v>
      </c>
      <c r="C341" s="54">
        <v>56</v>
      </c>
      <c r="D341" s="54">
        <v>56</v>
      </c>
      <c r="E341" s="72">
        <f>D341/C341*100</f>
        <v>100</v>
      </c>
    </row>
    <row r="342" spans="1:5" ht="12.75">
      <c r="A342" s="48"/>
      <c r="B342" s="37" t="s">
        <v>53</v>
      </c>
      <c r="C342" s="54">
        <f>SUM(C340:C341)</f>
        <v>63</v>
      </c>
      <c r="D342" s="54">
        <f>SUM(D340:D341)</f>
        <v>63</v>
      </c>
      <c r="E342" s="72">
        <f>D342/C342*100</f>
        <v>100</v>
      </c>
    </row>
    <row r="343" spans="1:5" ht="12.75">
      <c r="A343" s="48"/>
      <c r="B343" s="19"/>
      <c r="C343" s="26"/>
      <c r="D343" s="26"/>
      <c r="E343" s="72"/>
    </row>
    <row r="344" spans="1:5" ht="12.75">
      <c r="A344" s="20" t="s">
        <v>229</v>
      </c>
      <c r="B344" s="8"/>
      <c r="C344" s="52"/>
      <c r="D344" s="53"/>
      <c r="E344" s="72"/>
    </row>
    <row r="345" spans="1:5" ht="12.75">
      <c r="A345" s="51"/>
      <c r="B345" s="8" t="s">
        <v>230</v>
      </c>
      <c r="C345" s="53">
        <f>C359+C369+C379+C405</f>
        <v>7116</v>
      </c>
      <c r="D345" s="53">
        <f>D359+D369+D379+D405</f>
        <v>7053</v>
      </c>
      <c r="E345" s="72">
        <f>D345/C345*100</f>
        <v>99.11467116357504</v>
      </c>
    </row>
    <row r="346" spans="1:5" ht="12.75">
      <c r="A346" s="51"/>
      <c r="B346" s="8" t="s">
        <v>4</v>
      </c>
      <c r="C346" s="52"/>
      <c r="D346" s="53"/>
      <c r="E346" s="72"/>
    </row>
    <row r="347" spans="1:5" ht="12.75">
      <c r="A347" s="51"/>
      <c r="B347" s="37" t="s">
        <v>43</v>
      </c>
      <c r="C347" s="52"/>
      <c r="D347" s="53"/>
      <c r="E347" s="72"/>
    </row>
    <row r="348" spans="1:5" ht="12.75">
      <c r="A348" s="67">
        <v>3875</v>
      </c>
      <c r="B348" s="37" t="s">
        <v>181</v>
      </c>
      <c r="C348" s="52">
        <v>57</v>
      </c>
      <c r="D348" s="53">
        <v>57</v>
      </c>
      <c r="E348" s="72">
        <f aca="true" t="shared" si="8" ref="E348:E359">D348/C348*100</f>
        <v>100</v>
      </c>
    </row>
    <row r="349" spans="1:5" ht="12.75">
      <c r="A349" s="64">
        <v>3801</v>
      </c>
      <c r="B349" s="37" t="s">
        <v>54</v>
      </c>
      <c r="C349" s="38">
        <v>200</v>
      </c>
      <c r="D349" s="38">
        <v>200</v>
      </c>
      <c r="E349" s="72">
        <f t="shared" si="8"/>
        <v>100</v>
      </c>
    </row>
    <row r="350" spans="1:5" ht="12.75" customHeight="1">
      <c r="A350" s="64">
        <v>2754</v>
      </c>
      <c r="B350" s="41" t="s">
        <v>182</v>
      </c>
      <c r="C350" s="38">
        <v>60</v>
      </c>
      <c r="D350" s="38">
        <v>60</v>
      </c>
      <c r="E350" s="72">
        <f t="shared" si="8"/>
        <v>100</v>
      </c>
    </row>
    <row r="351" spans="1:5" ht="12.75" customHeight="1">
      <c r="A351" s="64">
        <v>3220</v>
      </c>
      <c r="B351" s="41" t="s">
        <v>183</v>
      </c>
      <c r="C351" s="38">
        <v>150</v>
      </c>
      <c r="D351" s="38">
        <v>150</v>
      </c>
      <c r="E351" s="72">
        <f t="shared" si="8"/>
        <v>100</v>
      </c>
    </row>
    <row r="352" spans="1:5" ht="12.75">
      <c r="A352" s="64">
        <v>3960</v>
      </c>
      <c r="B352" s="37" t="s">
        <v>190</v>
      </c>
      <c r="C352" s="38">
        <v>286</v>
      </c>
      <c r="D352" s="38">
        <v>286</v>
      </c>
      <c r="E352" s="72">
        <f t="shared" si="8"/>
        <v>100</v>
      </c>
    </row>
    <row r="353" spans="1:5" ht="12.75">
      <c r="A353" s="64">
        <v>3871</v>
      </c>
      <c r="B353" s="37" t="s">
        <v>98</v>
      </c>
      <c r="C353" s="38">
        <v>100</v>
      </c>
      <c r="D353" s="38">
        <v>100</v>
      </c>
      <c r="E353" s="72">
        <f t="shared" si="8"/>
        <v>100</v>
      </c>
    </row>
    <row r="354" spans="1:5" ht="12.75">
      <c r="A354" s="64">
        <v>3983</v>
      </c>
      <c r="B354" s="37" t="s">
        <v>201</v>
      </c>
      <c r="C354" s="38">
        <v>200</v>
      </c>
      <c r="D354" s="38">
        <v>200</v>
      </c>
      <c r="E354" s="72">
        <f t="shared" si="8"/>
        <v>100</v>
      </c>
    </row>
    <row r="355" spans="1:5" ht="12.75">
      <c r="A355" s="64">
        <v>2058</v>
      </c>
      <c r="B355" s="41" t="s">
        <v>196</v>
      </c>
      <c r="C355" s="38">
        <v>350</v>
      </c>
      <c r="D355" s="38">
        <v>350</v>
      </c>
      <c r="E355" s="72">
        <f t="shared" si="8"/>
        <v>100</v>
      </c>
    </row>
    <row r="356" spans="1:5" ht="12.75">
      <c r="A356" s="64">
        <v>2088</v>
      </c>
      <c r="B356" s="37" t="s">
        <v>191</v>
      </c>
      <c r="C356" s="38">
        <v>150</v>
      </c>
      <c r="D356" s="38">
        <v>150</v>
      </c>
      <c r="E356" s="72">
        <f t="shared" si="8"/>
        <v>100</v>
      </c>
    </row>
    <row r="357" spans="1:5" ht="12.75">
      <c r="A357" s="64">
        <v>3623</v>
      </c>
      <c r="B357" s="37" t="s">
        <v>64</v>
      </c>
      <c r="C357" s="38">
        <v>170</v>
      </c>
      <c r="D357" s="38">
        <v>170</v>
      </c>
      <c r="E357" s="72">
        <f t="shared" si="8"/>
        <v>100</v>
      </c>
    </row>
    <row r="358" spans="1:5" ht="12.75">
      <c r="A358" s="64">
        <v>3820</v>
      </c>
      <c r="B358" s="37" t="s">
        <v>66</v>
      </c>
      <c r="C358" s="38">
        <v>140</v>
      </c>
      <c r="D358" s="38">
        <v>140</v>
      </c>
      <c r="E358" s="72">
        <f t="shared" si="8"/>
        <v>100</v>
      </c>
    </row>
    <row r="359" spans="1:5" ht="12.75">
      <c r="A359" s="64"/>
      <c r="B359" s="37" t="s">
        <v>53</v>
      </c>
      <c r="C359" s="38">
        <f>SUM(C348:C358)</f>
        <v>1863</v>
      </c>
      <c r="D359" s="38">
        <f>SUM(D348:D358)</f>
        <v>1863</v>
      </c>
      <c r="E359" s="72">
        <f t="shared" si="8"/>
        <v>100</v>
      </c>
    </row>
    <row r="360" spans="1:5" ht="12.75">
      <c r="A360" s="64"/>
      <c r="B360" s="37"/>
      <c r="C360" s="38"/>
      <c r="D360" s="38"/>
      <c r="E360" s="72"/>
    </row>
    <row r="361" spans="1:5" ht="12.75">
      <c r="A361" s="67"/>
      <c r="B361" s="55" t="s">
        <v>50</v>
      </c>
      <c r="C361" s="52"/>
      <c r="D361" s="53"/>
      <c r="E361" s="72"/>
    </row>
    <row r="362" spans="1:5" ht="12.75">
      <c r="A362" s="62">
        <v>954</v>
      </c>
      <c r="B362" s="55" t="s">
        <v>68</v>
      </c>
      <c r="C362" s="52">
        <v>150</v>
      </c>
      <c r="D362" s="53">
        <v>150</v>
      </c>
      <c r="E362" s="72">
        <f>D362/C362*100</f>
        <v>100</v>
      </c>
    </row>
    <row r="363" spans="1:5" ht="12.75">
      <c r="A363" s="65">
        <v>2180</v>
      </c>
      <c r="B363" s="41" t="s">
        <v>70</v>
      </c>
      <c r="C363" s="38">
        <v>150</v>
      </c>
      <c r="D363" s="38">
        <v>150</v>
      </c>
      <c r="E363" s="72">
        <f aca="true" t="shared" si="9" ref="E363:E397">D363/C363*100</f>
        <v>100</v>
      </c>
    </row>
    <row r="364" spans="1:5" ht="25.5">
      <c r="A364" s="65">
        <v>4019</v>
      </c>
      <c r="B364" s="41" t="s">
        <v>202</v>
      </c>
      <c r="C364" s="38">
        <v>94</v>
      </c>
      <c r="D364" s="38">
        <v>94</v>
      </c>
      <c r="E364" s="72">
        <f t="shared" si="9"/>
        <v>100</v>
      </c>
    </row>
    <row r="365" spans="1:5" ht="12.75">
      <c r="A365" s="65">
        <v>3665</v>
      </c>
      <c r="B365" s="41" t="s">
        <v>101</v>
      </c>
      <c r="C365" s="38">
        <v>150</v>
      </c>
      <c r="D365" s="38">
        <v>150</v>
      </c>
      <c r="E365" s="72">
        <f t="shared" si="9"/>
        <v>100</v>
      </c>
    </row>
    <row r="366" spans="1:5" ht="12.75" customHeight="1">
      <c r="A366" s="65">
        <v>2041</v>
      </c>
      <c r="B366" s="41" t="s">
        <v>76</v>
      </c>
      <c r="C366" s="38">
        <v>90</v>
      </c>
      <c r="D366" s="38">
        <v>87</v>
      </c>
      <c r="E366" s="72">
        <f t="shared" si="9"/>
        <v>96.66666666666667</v>
      </c>
    </row>
    <row r="367" spans="1:5" ht="12.75">
      <c r="A367" s="65">
        <v>3755</v>
      </c>
      <c r="B367" s="41" t="s">
        <v>84</v>
      </c>
      <c r="C367" s="38">
        <v>45</v>
      </c>
      <c r="D367" s="38">
        <v>45</v>
      </c>
      <c r="E367" s="72">
        <f t="shared" si="9"/>
        <v>100</v>
      </c>
    </row>
    <row r="368" spans="1:5" ht="12.75">
      <c r="A368" s="65">
        <v>3757</v>
      </c>
      <c r="B368" s="41" t="s">
        <v>84</v>
      </c>
      <c r="C368" s="38">
        <v>40</v>
      </c>
      <c r="D368" s="38">
        <v>40</v>
      </c>
      <c r="E368" s="72">
        <f t="shared" si="9"/>
        <v>100</v>
      </c>
    </row>
    <row r="369" spans="1:5" ht="12.75">
      <c r="A369" s="65"/>
      <c r="B369" s="37" t="s">
        <v>53</v>
      </c>
      <c r="C369" s="38">
        <f>SUM(C362:C368)</f>
        <v>719</v>
      </c>
      <c r="D369" s="38">
        <f>SUM(D362:D368)</f>
        <v>716</v>
      </c>
      <c r="E369" s="72">
        <f t="shared" si="9"/>
        <v>99.58275382475661</v>
      </c>
    </row>
    <row r="370" spans="1:5" ht="12.75">
      <c r="A370" s="65"/>
      <c r="B370" s="41"/>
      <c r="C370" s="38"/>
      <c r="D370" s="38"/>
      <c r="E370" s="72"/>
    </row>
    <row r="371" spans="1:5" ht="12.75">
      <c r="A371" s="67"/>
      <c r="B371" s="55" t="s">
        <v>87</v>
      </c>
      <c r="C371" s="52"/>
      <c r="D371" s="53"/>
      <c r="E371" s="72"/>
    </row>
    <row r="372" spans="1:5" ht="12.75">
      <c r="A372" s="65">
        <v>3214</v>
      </c>
      <c r="B372" s="37" t="s">
        <v>78</v>
      </c>
      <c r="C372" s="38">
        <v>366</v>
      </c>
      <c r="D372" s="38">
        <v>366</v>
      </c>
      <c r="E372" s="72">
        <f t="shared" si="9"/>
        <v>100</v>
      </c>
    </row>
    <row r="373" spans="1:5" ht="12.75">
      <c r="A373" s="64">
        <v>3470</v>
      </c>
      <c r="B373" s="37" t="s">
        <v>213</v>
      </c>
      <c r="C373" s="38">
        <v>200</v>
      </c>
      <c r="D373" s="38">
        <v>200</v>
      </c>
      <c r="E373" s="72">
        <f t="shared" si="9"/>
        <v>100</v>
      </c>
    </row>
    <row r="374" spans="1:5" ht="12.75">
      <c r="A374" s="64">
        <v>3463</v>
      </c>
      <c r="B374" s="41" t="s">
        <v>102</v>
      </c>
      <c r="C374" s="38">
        <v>300</v>
      </c>
      <c r="D374" s="38">
        <v>300</v>
      </c>
      <c r="E374" s="72">
        <f t="shared" si="9"/>
        <v>100</v>
      </c>
    </row>
    <row r="375" spans="1:5" ht="12.75">
      <c r="A375" s="64">
        <v>4021</v>
      </c>
      <c r="B375" s="37" t="s">
        <v>211</v>
      </c>
      <c r="C375" s="38">
        <v>100</v>
      </c>
      <c r="D375" s="38">
        <v>100</v>
      </c>
      <c r="E375" s="72">
        <f t="shared" si="9"/>
        <v>100</v>
      </c>
    </row>
    <row r="376" spans="1:5" ht="12.75">
      <c r="A376" s="64">
        <v>3715</v>
      </c>
      <c r="B376" s="39" t="s">
        <v>12</v>
      </c>
      <c r="C376" s="40">
        <v>210</v>
      </c>
      <c r="D376" s="40">
        <v>210</v>
      </c>
      <c r="E376" s="72">
        <f t="shared" si="9"/>
        <v>100</v>
      </c>
    </row>
    <row r="377" spans="1:5" ht="12.75">
      <c r="A377" s="64">
        <v>3768</v>
      </c>
      <c r="B377" s="39" t="s">
        <v>209</v>
      </c>
      <c r="C377" s="40">
        <v>300</v>
      </c>
      <c r="D377" s="40">
        <v>300</v>
      </c>
      <c r="E377" s="72">
        <f t="shared" si="9"/>
        <v>100</v>
      </c>
    </row>
    <row r="378" spans="1:5" ht="12.75">
      <c r="A378" s="64">
        <v>3897</v>
      </c>
      <c r="B378" s="39" t="s">
        <v>41</v>
      </c>
      <c r="C378" s="40">
        <v>300</v>
      </c>
      <c r="D378" s="40">
        <v>300</v>
      </c>
      <c r="E378" s="72">
        <f t="shared" si="9"/>
        <v>100</v>
      </c>
    </row>
    <row r="379" spans="1:5" ht="12.75">
      <c r="A379" s="64"/>
      <c r="B379" s="37" t="s">
        <v>53</v>
      </c>
      <c r="C379" s="40">
        <f>SUM(C372:C378)</f>
        <v>1776</v>
      </c>
      <c r="D379" s="40">
        <f>SUM(D372:D378)</f>
        <v>1776</v>
      </c>
      <c r="E379" s="72">
        <f t="shared" si="9"/>
        <v>100</v>
      </c>
    </row>
    <row r="380" spans="1:5" ht="12.75">
      <c r="A380" s="64"/>
      <c r="B380" s="39"/>
      <c r="C380" s="40"/>
      <c r="D380" s="40"/>
      <c r="E380" s="72"/>
    </row>
    <row r="381" spans="1:5" ht="12.75">
      <c r="A381" s="67"/>
      <c r="B381" s="9" t="s">
        <v>39</v>
      </c>
      <c r="C381" s="52"/>
      <c r="D381" s="53"/>
      <c r="E381" s="72"/>
    </row>
    <row r="382" spans="1:5" ht="12.75" customHeight="1">
      <c r="A382" s="68">
        <v>20</v>
      </c>
      <c r="B382" s="12" t="s">
        <v>76</v>
      </c>
      <c r="C382" s="28">
        <v>70</v>
      </c>
      <c r="D382" s="28">
        <v>70</v>
      </c>
      <c r="E382" s="72">
        <f t="shared" si="9"/>
        <v>100</v>
      </c>
    </row>
    <row r="383" spans="1:5" ht="12.75">
      <c r="A383" s="68">
        <v>3224</v>
      </c>
      <c r="B383" s="12" t="s">
        <v>77</v>
      </c>
      <c r="C383" s="28">
        <v>90</v>
      </c>
      <c r="D383" s="28">
        <v>90</v>
      </c>
      <c r="E383" s="72">
        <f t="shared" si="9"/>
        <v>100</v>
      </c>
    </row>
    <row r="384" spans="1:5" ht="12.75">
      <c r="A384" s="68">
        <v>3328</v>
      </c>
      <c r="B384" s="12" t="s">
        <v>75</v>
      </c>
      <c r="C384" s="28">
        <v>50</v>
      </c>
      <c r="D384" s="28">
        <v>50</v>
      </c>
      <c r="E384" s="72">
        <f t="shared" si="9"/>
        <v>100</v>
      </c>
    </row>
    <row r="385" spans="1:5" ht="12.75">
      <c r="A385" s="68">
        <v>3464</v>
      </c>
      <c r="B385" s="12" t="s">
        <v>102</v>
      </c>
      <c r="C385" s="28">
        <v>100</v>
      </c>
      <c r="D385" s="28">
        <v>100</v>
      </c>
      <c r="E385" s="72">
        <f t="shared" si="9"/>
        <v>100</v>
      </c>
    </row>
    <row r="386" spans="1:5" ht="12.75">
      <c r="A386" s="68">
        <v>3885</v>
      </c>
      <c r="B386" s="12" t="s">
        <v>15</v>
      </c>
      <c r="C386" s="28">
        <v>166</v>
      </c>
      <c r="D386" s="28">
        <v>166</v>
      </c>
      <c r="E386" s="72">
        <f t="shared" si="9"/>
        <v>100</v>
      </c>
    </row>
    <row r="387" spans="1:5" ht="12.75">
      <c r="A387" s="68">
        <v>4367</v>
      </c>
      <c r="B387" s="12" t="s">
        <v>207</v>
      </c>
      <c r="C387" s="28">
        <v>50</v>
      </c>
      <c r="D387" s="28">
        <v>50</v>
      </c>
      <c r="E387" s="72">
        <f t="shared" si="9"/>
        <v>100</v>
      </c>
    </row>
    <row r="388" spans="1:5" ht="12.75">
      <c r="A388" s="68">
        <v>2117</v>
      </c>
      <c r="B388" s="12" t="s">
        <v>208</v>
      </c>
      <c r="C388" s="28">
        <v>160</v>
      </c>
      <c r="D388" s="28">
        <v>160</v>
      </c>
      <c r="E388" s="72">
        <f t="shared" si="9"/>
        <v>100</v>
      </c>
    </row>
    <row r="389" spans="1:5" ht="12.75">
      <c r="A389" s="68">
        <v>3769</v>
      </c>
      <c r="B389" s="12" t="s">
        <v>214</v>
      </c>
      <c r="C389" s="28">
        <v>94</v>
      </c>
      <c r="D389" s="28">
        <v>94</v>
      </c>
      <c r="E389" s="72">
        <f t="shared" si="9"/>
        <v>100</v>
      </c>
    </row>
    <row r="390" spans="1:5" ht="25.5">
      <c r="A390" s="68">
        <v>3861</v>
      </c>
      <c r="B390" s="12" t="s">
        <v>41</v>
      </c>
      <c r="C390" s="28">
        <v>420</v>
      </c>
      <c r="D390" s="28">
        <v>363</v>
      </c>
      <c r="E390" s="72">
        <f t="shared" si="9"/>
        <v>86.42857142857143</v>
      </c>
    </row>
    <row r="391" spans="1:5" ht="12.75">
      <c r="A391" s="68">
        <v>3879</v>
      </c>
      <c r="B391" s="12" t="s">
        <v>16</v>
      </c>
      <c r="C391" s="28">
        <v>40</v>
      </c>
      <c r="D391" s="28">
        <v>40</v>
      </c>
      <c r="E391" s="72">
        <f t="shared" si="9"/>
        <v>100</v>
      </c>
    </row>
    <row r="392" spans="1:5" ht="12.75">
      <c r="A392" s="68">
        <v>3880</v>
      </c>
      <c r="B392" s="46" t="s">
        <v>16</v>
      </c>
      <c r="C392" s="28">
        <v>51</v>
      </c>
      <c r="D392" s="28">
        <v>51</v>
      </c>
      <c r="E392" s="72">
        <f t="shared" si="9"/>
        <v>100</v>
      </c>
    </row>
    <row r="393" spans="1:5" ht="12.75">
      <c r="A393" s="68">
        <v>3906</v>
      </c>
      <c r="B393" s="12" t="s">
        <v>70</v>
      </c>
      <c r="C393" s="28">
        <v>25</v>
      </c>
      <c r="D393" s="28">
        <v>22</v>
      </c>
      <c r="E393" s="72">
        <f t="shared" si="9"/>
        <v>88</v>
      </c>
    </row>
    <row r="394" spans="1:5" ht="12.75">
      <c r="A394" s="67">
        <v>3669</v>
      </c>
      <c r="B394" s="56" t="s">
        <v>101</v>
      </c>
      <c r="C394" s="54">
        <v>200</v>
      </c>
      <c r="D394" s="54">
        <v>200</v>
      </c>
      <c r="E394" s="72">
        <f t="shared" si="9"/>
        <v>100</v>
      </c>
    </row>
    <row r="395" spans="1:5" ht="12.75">
      <c r="A395" s="67">
        <v>4032</v>
      </c>
      <c r="B395" s="56" t="s">
        <v>8</v>
      </c>
      <c r="C395" s="54">
        <v>100</v>
      </c>
      <c r="D395" s="54">
        <v>100</v>
      </c>
      <c r="E395" s="72">
        <f t="shared" si="9"/>
        <v>100</v>
      </c>
    </row>
    <row r="396" spans="1:5" ht="12.75">
      <c r="A396" s="67">
        <v>4050</v>
      </c>
      <c r="B396" s="56" t="s">
        <v>8</v>
      </c>
      <c r="C396" s="54">
        <v>28</v>
      </c>
      <c r="D396" s="54">
        <v>28</v>
      </c>
      <c r="E396" s="72">
        <f t="shared" si="9"/>
        <v>100</v>
      </c>
    </row>
    <row r="397" spans="1:5" ht="12.75">
      <c r="A397" s="67">
        <v>4150</v>
      </c>
      <c r="B397" s="56" t="s">
        <v>212</v>
      </c>
      <c r="C397" s="54">
        <v>60</v>
      </c>
      <c r="D397" s="54">
        <v>60</v>
      </c>
      <c r="E397" s="72">
        <f t="shared" si="9"/>
        <v>100</v>
      </c>
    </row>
    <row r="398" spans="1:5" ht="12.75">
      <c r="A398" s="68">
        <v>3471</v>
      </c>
      <c r="B398" s="10" t="s">
        <v>213</v>
      </c>
      <c r="C398" s="28">
        <v>153</v>
      </c>
      <c r="D398" s="28">
        <v>153</v>
      </c>
      <c r="E398" s="72">
        <f aca="true" t="shared" si="10" ref="E398:E412">D398/C398*100</f>
        <v>100</v>
      </c>
    </row>
    <row r="399" spans="1:5" ht="12.75">
      <c r="A399" s="68">
        <v>3863</v>
      </c>
      <c r="B399" s="10" t="s">
        <v>7</v>
      </c>
      <c r="C399" s="28">
        <v>450</v>
      </c>
      <c r="D399" s="28">
        <v>450</v>
      </c>
      <c r="E399" s="72">
        <f t="shared" si="10"/>
        <v>100</v>
      </c>
    </row>
    <row r="400" spans="1:5" ht="12.75">
      <c r="A400" s="68">
        <v>788</v>
      </c>
      <c r="B400" s="9" t="s">
        <v>13</v>
      </c>
      <c r="C400" s="28">
        <v>50</v>
      </c>
      <c r="D400" s="28">
        <v>50</v>
      </c>
      <c r="E400" s="72">
        <f t="shared" si="10"/>
        <v>100</v>
      </c>
    </row>
    <row r="401" spans="1:5" ht="12.75">
      <c r="A401" s="68">
        <v>4011</v>
      </c>
      <c r="B401" s="9" t="s">
        <v>211</v>
      </c>
      <c r="C401" s="28">
        <v>130</v>
      </c>
      <c r="D401" s="28">
        <v>130</v>
      </c>
      <c r="E401" s="72">
        <f t="shared" si="10"/>
        <v>100</v>
      </c>
    </row>
    <row r="402" spans="1:5" ht="12.75">
      <c r="A402" s="68">
        <v>3609</v>
      </c>
      <c r="B402" s="10" t="s">
        <v>6</v>
      </c>
      <c r="C402" s="28">
        <v>164</v>
      </c>
      <c r="D402" s="28">
        <v>164</v>
      </c>
      <c r="E402" s="72">
        <f t="shared" si="10"/>
        <v>100</v>
      </c>
    </row>
    <row r="403" spans="1:5" ht="12.75">
      <c r="A403" s="68">
        <v>3798</v>
      </c>
      <c r="B403" s="10" t="s">
        <v>5</v>
      </c>
      <c r="C403" s="28">
        <v>50</v>
      </c>
      <c r="D403" s="28">
        <v>50</v>
      </c>
      <c r="E403" s="72">
        <f t="shared" si="10"/>
        <v>100</v>
      </c>
    </row>
    <row r="404" spans="1:5" ht="12.75">
      <c r="A404" s="68">
        <v>5248</v>
      </c>
      <c r="B404" s="10" t="s">
        <v>210</v>
      </c>
      <c r="C404" s="28">
        <v>57</v>
      </c>
      <c r="D404" s="28">
        <v>57</v>
      </c>
      <c r="E404" s="72">
        <f t="shared" si="10"/>
        <v>100</v>
      </c>
    </row>
    <row r="405" spans="1:5" ht="12.75">
      <c r="A405" s="68"/>
      <c r="B405" s="37" t="s">
        <v>53</v>
      </c>
      <c r="C405" s="28">
        <f>SUM(C382:C404)</f>
        <v>2758</v>
      </c>
      <c r="D405" s="28">
        <f>SUM(D382:D404)</f>
        <v>2698</v>
      </c>
      <c r="E405" s="72">
        <f t="shared" si="10"/>
        <v>97.82451051486585</v>
      </c>
    </row>
    <row r="406" spans="1:5" ht="12.75">
      <c r="A406" s="57"/>
      <c r="B406" s="22"/>
      <c r="C406" s="29"/>
      <c r="D406" s="29"/>
      <c r="E406" s="72"/>
    </row>
    <row r="407" spans="1:5" ht="12.75">
      <c r="A407" s="4" t="s">
        <v>103</v>
      </c>
      <c r="B407" s="58"/>
      <c r="C407" s="59"/>
      <c r="D407" s="57"/>
      <c r="E407" s="72"/>
    </row>
    <row r="408" spans="1:5" ht="12.75">
      <c r="A408" s="58"/>
      <c r="B408" s="8" t="s">
        <v>230</v>
      </c>
      <c r="C408" s="59">
        <f>C412</f>
        <v>200</v>
      </c>
      <c r="D408" s="59">
        <f>D412</f>
        <v>200</v>
      </c>
      <c r="E408" s="72">
        <f t="shared" si="10"/>
        <v>100</v>
      </c>
    </row>
    <row r="409" spans="1:5" ht="12.75">
      <c r="A409" s="58"/>
      <c r="B409" s="8" t="s">
        <v>4</v>
      </c>
      <c r="C409" s="59"/>
      <c r="D409" s="57"/>
      <c r="E409" s="72"/>
    </row>
    <row r="410" spans="1:5" ht="12.75">
      <c r="A410" s="58"/>
      <c r="B410" s="55" t="s">
        <v>87</v>
      </c>
      <c r="C410" s="59"/>
      <c r="D410" s="57"/>
      <c r="E410" s="72"/>
    </row>
    <row r="411" spans="1:5" ht="12.75">
      <c r="A411" s="64">
        <v>3804</v>
      </c>
      <c r="B411" s="37" t="s">
        <v>141</v>
      </c>
      <c r="C411" s="38">
        <v>200</v>
      </c>
      <c r="D411" s="38">
        <v>200</v>
      </c>
      <c r="E411" s="72">
        <f t="shared" si="10"/>
        <v>100</v>
      </c>
    </row>
    <row r="412" spans="1:5" ht="12.75">
      <c r="A412" s="57"/>
      <c r="B412" s="37" t="s">
        <v>53</v>
      </c>
      <c r="C412" s="74">
        <f>SUM(C411:C411)</f>
        <v>200</v>
      </c>
      <c r="D412" s="74">
        <f>SUM(D411:D411)</f>
        <v>200</v>
      </c>
      <c r="E412" s="75">
        <f t="shared" si="10"/>
        <v>100</v>
      </c>
    </row>
    <row r="413" spans="1:5" ht="12.75">
      <c r="A413" s="57"/>
      <c r="B413" s="57"/>
      <c r="C413" s="59"/>
      <c r="D413" s="57"/>
      <c r="E413" s="72"/>
    </row>
    <row r="414" spans="1:5" ht="12.75">
      <c r="A414" s="57"/>
      <c r="B414" s="57"/>
      <c r="C414" s="59"/>
      <c r="D414" s="57"/>
      <c r="E414" s="72"/>
    </row>
    <row r="415" spans="1:5" ht="12.75">
      <c r="A415" s="57"/>
      <c r="B415" s="57"/>
      <c r="C415" s="59"/>
      <c r="D415" s="57"/>
      <c r="E415" s="72"/>
    </row>
    <row r="416" spans="1:5" ht="12.75">
      <c r="A416" s="57"/>
      <c r="B416" s="57"/>
      <c r="C416" s="59"/>
      <c r="D416" s="57"/>
      <c r="E416" s="72"/>
    </row>
    <row r="417" spans="1:5" ht="12.75">
      <c r="A417" s="57"/>
      <c r="B417" s="57"/>
      <c r="C417" s="59"/>
      <c r="D417" s="57"/>
      <c r="E417" s="72"/>
    </row>
    <row r="418" spans="1:5" ht="12.75">
      <c r="A418" s="57"/>
      <c r="B418" s="57"/>
      <c r="C418" s="59"/>
      <c r="D418" s="57"/>
      <c r="E418" s="72"/>
    </row>
    <row r="419" spans="1:5" ht="12.75">
      <c r="A419" s="57"/>
      <c r="B419" s="60"/>
      <c r="C419" s="59"/>
      <c r="D419" s="57"/>
      <c r="E419" s="72"/>
    </row>
    <row r="420" spans="1:5" ht="12.75">
      <c r="A420" s="57"/>
      <c r="B420" s="60"/>
      <c r="C420" s="59"/>
      <c r="D420" s="57"/>
      <c r="E420" s="72"/>
    </row>
    <row r="421" spans="1:5" ht="12.75">
      <c r="A421" s="57"/>
      <c r="B421" s="60"/>
      <c r="C421" s="59"/>
      <c r="D421" s="57"/>
      <c r="E421" s="72"/>
    </row>
    <row r="422" spans="1:5" ht="12.75">
      <c r="A422" s="57"/>
      <c r="B422" s="60"/>
      <c r="C422" s="59"/>
      <c r="D422" s="57"/>
      <c r="E422" s="72"/>
    </row>
    <row r="423" spans="1:5" ht="12.75">
      <c r="A423" s="57"/>
      <c r="B423" s="60"/>
      <c r="C423" s="59"/>
      <c r="D423" s="57"/>
      <c r="E423" s="72"/>
    </row>
    <row r="424" spans="1:5" ht="12.75">
      <c r="A424" s="57"/>
      <c r="B424" s="57"/>
      <c r="C424" s="59"/>
      <c r="D424" s="59"/>
      <c r="E424" s="72"/>
    </row>
    <row r="425" spans="1:5" ht="12.75">
      <c r="A425" s="57"/>
      <c r="B425" s="57"/>
      <c r="C425" s="59"/>
      <c r="D425" s="57"/>
      <c r="E425" s="72"/>
    </row>
    <row r="426" spans="1:5" ht="12.75">
      <c r="A426" s="57"/>
      <c r="B426" s="57"/>
      <c r="C426" s="59"/>
      <c r="D426" s="57"/>
      <c r="E426" s="72"/>
    </row>
    <row r="427" spans="1:5" ht="12.75">
      <c r="A427" s="57"/>
      <c r="B427" s="57"/>
      <c r="C427" s="59"/>
      <c r="D427" s="57"/>
      <c r="E427" s="72"/>
    </row>
    <row r="428" spans="1:5" ht="12.75">
      <c r="A428" s="57"/>
      <c r="B428" s="57"/>
      <c r="C428" s="59"/>
      <c r="D428" s="57"/>
      <c r="E428" s="72"/>
    </row>
    <row r="429" spans="1:5" ht="12.75">
      <c r="A429" s="57"/>
      <c r="B429" s="57"/>
      <c r="C429" s="59"/>
      <c r="D429" s="57"/>
      <c r="E429" s="72"/>
    </row>
    <row r="430" spans="1:5" ht="12.75">
      <c r="A430" s="57"/>
      <c r="B430" s="57"/>
      <c r="C430" s="59"/>
      <c r="D430" s="57"/>
      <c r="E430" s="72"/>
    </row>
    <row r="431" spans="1:5" ht="12.75">
      <c r="A431" s="57"/>
      <c r="B431" s="57"/>
      <c r="C431" s="59"/>
      <c r="D431" s="57"/>
      <c r="E431" s="72"/>
    </row>
    <row r="432" spans="1:5" ht="12.75">
      <c r="A432" s="57"/>
      <c r="B432" s="57"/>
      <c r="C432" s="59"/>
      <c r="D432" s="57"/>
      <c r="E432" s="72"/>
    </row>
    <row r="433" spans="1:5" ht="12.75">
      <c r="A433" s="57"/>
      <c r="B433" s="57"/>
      <c r="C433" s="59"/>
      <c r="D433" s="57"/>
      <c r="E433" s="72"/>
    </row>
    <row r="434" spans="1:5" ht="12.75">
      <c r="A434" s="57"/>
      <c r="B434" s="57"/>
      <c r="C434" s="59"/>
      <c r="D434" s="57"/>
      <c r="E434" s="72"/>
    </row>
    <row r="435" spans="1:5" ht="12.75">
      <c r="A435" s="57"/>
      <c r="B435" s="57"/>
      <c r="C435" s="59"/>
      <c r="D435" s="57"/>
      <c r="E435" s="72"/>
    </row>
    <row r="436" spans="1:5" ht="12.75">
      <c r="A436" s="57"/>
      <c r="B436" s="57"/>
      <c r="C436" s="59"/>
      <c r="D436" s="57"/>
      <c r="E436" s="72"/>
    </row>
    <row r="437" spans="1:5" ht="12.75">
      <c r="A437" s="57"/>
      <c r="B437" s="57"/>
      <c r="C437" s="59"/>
      <c r="D437" s="57"/>
      <c r="E437" s="72"/>
    </row>
    <row r="438" spans="1:5" ht="12.75">
      <c r="A438" s="57"/>
      <c r="B438" s="57"/>
      <c r="C438" s="59"/>
      <c r="D438" s="57"/>
      <c r="E438" s="72"/>
    </row>
    <row r="439" spans="1:5" ht="12.75">
      <c r="A439" s="57"/>
      <c r="B439" s="57"/>
      <c r="C439" s="59"/>
      <c r="D439" s="57"/>
      <c r="E439" s="72"/>
    </row>
    <row r="440" spans="1:5" ht="12.75">
      <c r="A440" s="57"/>
      <c r="B440" s="57"/>
      <c r="C440" s="59"/>
      <c r="D440" s="57"/>
      <c r="E440" s="72"/>
    </row>
    <row r="441" spans="1:5" ht="12.75">
      <c r="A441" s="57"/>
      <c r="B441" s="57"/>
      <c r="C441" s="59"/>
      <c r="D441" s="57"/>
      <c r="E441" s="72"/>
    </row>
    <row r="442" spans="1:5" ht="12.75">
      <c r="A442" s="57"/>
      <c r="B442" s="57"/>
      <c r="C442" s="59"/>
      <c r="D442" s="57"/>
      <c r="E442" s="72"/>
    </row>
    <row r="443" spans="1:5" ht="12.75">
      <c r="A443" s="57"/>
      <c r="B443" s="57"/>
      <c r="C443" s="59"/>
      <c r="D443" s="57"/>
      <c r="E443" s="72"/>
    </row>
    <row r="444" spans="1:5" ht="12.75">
      <c r="A444" s="57"/>
      <c r="B444" s="57"/>
      <c r="C444" s="59"/>
      <c r="D444" s="57"/>
      <c r="E444" s="72"/>
    </row>
    <row r="445" spans="1:5" ht="12.75">
      <c r="A445" s="57"/>
      <c r="B445" s="57"/>
      <c r="C445" s="59"/>
      <c r="D445" s="57"/>
      <c r="E445" s="72"/>
    </row>
    <row r="446" spans="1:5" ht="12.75">
      <c r="A446" s="57"/>
      <c r="B446" s="57"/>
      <c r="C446" s="59"/>
      <c r="D446" s="57"/>
      <c r="E446" s="72"/>
    </row>
    <row r="447" spans="1:5" ht="12.75">
      <c r="A447" s="57"/>
      <c r="B447" s="57"/>
      <c r="C447" s="59"/>
      <c r="D447" s="57"/>
      <c r="E447" s="72"/>
    </row>
  </sheetData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Ministerstvo kultúry Slovenskej republiky
        Podprogram 08S02
        08S020C Kultúrne aktivity v oblasti pamäťových inštitúcií&amp;C
&amp;RPríloha č. 14 
v tis.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Tekulová Dana</dc:creator>
  <cp:keywords/>
  <dc:description/>
  <cp:lastModifiedBy>Lisá Andrea</cp:lastModifiedBy>
  <cp:lastPrinted>2009-04-17T09:19:18Z</cp:lastPrinted>
  <dcterms:created xsi:type="dcterms:W3CDTF">2006-02-13T08:37:00Z</dcterms:created>
  <dcterms:modified xsi:type="dcterms:W3CDTF">2009-04-17T09:19:32Z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152396948</vt:i4>
  </property>
  <property fmtid="{D5CDD505-2E9C-101B-9397-08002B2CF9AE}" pid="3" name="_EmailSubject">
    <vt:lpwstr>tabuľky do záverečného účtu</vt:lpwstr>
  </property>
  <property fmtid="{D5CDD505-2E9C-101B-9397-08002B2CF9AE}" pid="4" name="_AuthorEmail">
    <vt:lpwstr>jozef.kopcik@culture.gov.sk</vt:lpwstr>
  </property>
  <property fmtid="{D5CDD505-2E9C-101B-9397-08002B2CF9AE}" pid="5" name="_AuthorEmailDisplayName">
    <vt:lpwstr>Kopčík Jozef</vt:lpwstr>
  </property>
  <property fmtid="{D5CDD505-2E9C-101B-9397-08002B2CF9AE}" pid="6" name="_PreviousAdHocReviewCycleID">
    <vt:i4>666450487</vt:i4>
  </property>
  <property fmtid="{D5CDD505-2E9C-101B-9397-08002B2CF9AE}" pid="7" name="_ReviewingToolsShownOnce">
    <vt:lpwstr/>
  </property>
</Properties>
</file>