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3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<sst xmlns="http://schemas.openxmlformats.org/spreadsheetml/2006/main" count="66" uniqueCount="39">
  <si>
    <t>P. č.</t>
  </si>
  <si>
    <t>Druh dokladu</t>
  </si>
  <si>
    <t>Plánovaný výdaj dokladov na rok 2007  /ks/</t>
  </si>
  <si>
    <t>Náklady  na 1 ks čistopisu dokladu         /Sk/</t>
  </si>
  <si>
    <t>Náklady na čistopisy dokladov spolu                          /Sk/</t>
  </si>
  <si>
    <t>Správne poplatky za 1 ks vydaného dokladu      /Sk/</t>
  </si>
  <si>
    <t>Predpokladaný príjem štátneho rozpočtu za správne poplatky spolu  za vydané doklady                               /Sk/</t>
  </si>
  <si>
    <t>Plánovaný výdaj dokladov na rok 2008  /ks/</t>
  </si>
  <si>
    <t>1.</t>
  </si>
  <si>
    <t>Cestovný pas</t>
  </si>
  <si>
    <t>2.</t>
  </si>
  <si>
    <t>Vízum</t>
  </si>
  <si>
    <t>3.</t>
  </si>
  <si>
    <t>Povolenie na pobyt - IDK</t>
  </si>
  <si>
    <t>4.</t>
  </si>
  <si>
    <t>Povolenie na pobyt - nálepka</t>
  </si>
  <si>
    <t>5.</t>
  </si>
  <si>
    <t>Vodičský preukaz</t>
  </si>
  <si>
    <t>6.</t>
  </si>
  <si>
    <t>Osvedčenie o evidencii</t>
  </si>
  <si>
    <t>7.</t>
  </si>
  <si>
    <t>ID - karta</t>
  </si>
  <si>
    <t>8.</t>
  </si>
  <si>
    <t>Európsky zbrojný pas</t>
  </si>
  <si>
    <t>CELKOM /Sk/</t>
  </si>
  <si>
    <t>Rekapitulácia</t>
  </si>
  <si>
    <t>Celkom</t>
  </si>
  <si>
    <t>Náklady na čistopisy dokladov</t>
  </si>
  <si>
    <t>Predpokladané príjmy zo správnych poplatkov</t>
  </si>
  <si>
    <t>Rozdiel</t>
  </si>
  <si>
    <t>Poznámka k položke por.č.6:</t>
  </si>
  <si>
    <t>Poznámka k položke por.č.7:</t>
  </si>
  <si>
    <t xml:space="preserve">Nie je možné rátať fixne na každý kus čistopisu občianskeho preukazu správny poplatok 150 Sk, nakoľko vo väčšine prípadov ide o </t>
  </si>
  <si>
    <t xml:space="preserve">vydanie z úradnej moci pri skončení platnosti OP a to bezplatne. </t>
  </si>
  <si>
    <t>Plánovaný výdaj dokladov na rok 2006  /ks/</t>
  </si>
  <si>
    <t>Náklady na čistopisy osobných dokladov a predpokladané príjmy zo správnych poplatkov na roky 2006 - 2008</t>
  </si>
  <si>
    <t xml:space="preserve">        Príloha č. 1b</t>
  </si>
  <si>
    <t xml:space="preserve">Nie je možné rátať fixne na každý kus čistopisu osvedčenia o evidencii 1 000  Sk, nakoľko v závislosti od konkrétneho prípadu je poplatok vo výške 1 000,- Sk pri prihlásení vozidla </t>
  </si>
  <si>
    <t xml:space="preserve">do evidencie alebo za zápis ďalšieho držiteľa vozidla, 2 000,- Sk pri prihlásení vozidla do evidencir vrátane vydania TEČ, 150,-Sk v ostatných prípadoch.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</si>
</sst>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0"/>
    </font>
    <font>
      <i/>
      <sz val="10"/>
      <name val="Arial"/>
      <family val="0"/>
    </font>
    <font>
      <b/>
      <sz val="12"/>
      <name val="Arial"/>
      <family val="2"/>
    </font>
    <font>
      <b/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5" fillId="0" borderId="19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85" zoomScaleNormal="85" workbookViewId="0" topLeftCell="A19">
      <selection activeCell="J47" sqref="J47"/>
    </sheetView>
  </sheetViews>
  <sheetFormatPr defaultColWidth="9.140625" defaultRowHeight="12.75"/>
  <cols>
    <col min="1" max="1" width="2.421875" style="1" customWidth="1"/>
    <col min="2" max="2" width="22.00390625" style="0" customWidth="1"/>
    <col min="3" max="4" width="11.7109375" style="0" customWidth="1"/>
    <col min="5" max="5" width="10.7109375" style="0" customWidth="1"/>
    <col min="6" max="6" width="12.28125" style="0" bestFit="1" customWidth="1"/>
    <col min="7" max="7" width="13.7109375" style="0" customWidth="1"/>
    <col min="8" max="8" width="11.7109375" style="0" customWidth="1"/>
    <col min="9" max="9" width="11.28125" style="0" customWidth="1"/>
    <col min="10" max="10" width="10.7109375" style="0" customWidth="1"/>
    <col min="11" max="11" width="7.7109375" style="0" customWidth="1"/>
    <col min="12" max="12" width="13.7109375" style="0" customWidth="1"/>
    <col min="15" max="15" width="9.57421875" style="0" bestFit="1" customWidth="1"/>
    <col min="17" max="17" width="12.140625" style="0" bestFit="1" customWidth="1"/>
    <col min="20" max="20" width="9.57421875" style="0" bestFit="1" customWidth="1"/>
    <col min="22" max="22" width="12.140625" style="0" bestFit="1" customWidth="1"/>
  </cols>
  <sheetData>
    <row r="1" ht="15.75">
      <c r="K1" s="67" t="s">
        <v>36</v>
      </c>
    </row>
    <row r="3" spans="3:9" ht="12.75" customHeight="1">
      <c r="C3" s="2" t="s">
        <v>35</v>
      </c>
      <c r="D3" s="3"/>
      <c r="E3" s="3"/>
      <c r="F3" s="3"/>
      <c r="G3" s="3"/>
      <c r="H3" s="3"/>
      <c r="I3" s="3"/>
    </row>
    <row r="4" ht="9" customHeight="1" thickBot="1"/>
    <row r="5" spans="1:12" ht="13.5" customHeight="1" thickBot="1">
      <c r="A5" s="75" t="s">
        <v>0</v>
      </c>
      <c r="B5" s="77" t="s">
        <v>1</v>
      </c>
      <c r="C5" s="79">
        <v>2006</v>
      </c>
      <c r="D5" s="80"/>
      <c r="E5" s="80"/>
      <c r="F5" s="80"/>
      <c r="G5" s="81"/>
      <c r="H5" s="79">
        <v>2007</v>
      </c>
      <c r="I5" s="80"/>
      <c r="J5" s="80"/>
      <c r="K5" s="80"/>
      <c r="L5" s="81"/>
    </row>
    <row r="6" spans="1:12" s="8" customFormat="1" ht="63" customHeight="1" thickBot="1">
      <c r="A6" s="76"/>
      <c r="B6" s="78"/>
      <c r="C6" s="5" t="s">
        <v>34</v>
      </c>
      <c r="D6" s="6" t="s">
        <v>3</v>
      </c>
      <c r="E6" s="6" t="s">
        <v>4</v>
      </c>
      <c r="F6" s="6" t="s">
        <v>5</v>
      </c>
      <c r="G6" s="7" t="s">
        <v>6</v>
      </c>
      <c r="H6" s="5" t="s">
        <v>2</v>
      </c>
      <c r="I6" s="6" t="s">
        <v>3</v>
      </c>
      <c r="J6" s="6" t="s">
        <v>4</v>
      </c>
      <c r="K6" s="6" t="s">
        <v>5</v>
      </c>
      <c r="L6" s="7" t="s">
        <v>6</v>
      </c>
    </row>
    <row r="7" spans="1:12" ht="16.5" customHeight="1" thickTop="1">
      <c r="A7" s="9" t="s">
        <v>8</v>
      </c>
      <c r="B7" s="10" t="s">
        <v>9</v>
      </c>
      <c r="C7" s="11">
        <v>370000</v>
      </c>
      <c r="D7" s="12">
        <v>400</v>
      </c>
      <c r="E7" s="65">
        <f>SUM(C7*D7)</f>
        <v>148000000</v>
      </c>
      <c r="F7" s="13">
        <v>1000</v>
      </c>
      <c r="G7" s="20">
        <f>SUM(C7*F7)</f>
        <v>370000000</v>
      </c>
      <c r="H7" s="11">
        <v>650000</v>
      </c>
      <c r="I7" s="12">
        <v>400</v>
      </c>
      <c r="J7" s="13">
        <f aca="true" t="shared" si="0" ref="J7:J13">H7*I7</f>
        <v>260000000</v>
      </c>
      <c r="K7" s="13">
        <v>1000</v>
      </c>
      <c r="L7" s="14">
        <f>H7*K7</f>
        <v>650000000</v>
      </c>
    </row>
    <row r="8" spans="1:12" ht="16.5" customHeight="1">
      <c r="A8" s="15" t="s">
        <v>10</v>
      </c>
      <c r="B8" s="16" t="s">
        <v>11</v>
      </c>
      <c r="C8" s="17">
        <v>2000</v>
      </c>
      <c r="D8" s="18">
        <v>60</v>
      </c>
      <c r="E8" s="19">
        <f aca="true" t="shared" si="1" ref="E8:E14">SUM(C8*D8)</f>
        <v>120000</v>
      </c>
      <c r="F8" s="19">
        <v>4000</v>
      </c>
      <c r="G8" s="20">
        <f aca="true" t="shared" si="2" ref="G8:G14">SUM(C8*F8)</f>
        <v>8000000</v>
      </c>
      <c r="H8" s="17">
        <v>2000</v>
      </c>
      <c r="I8" s="18">
        <v>60</v>
      </c>
      <c r="J8" s="19">
        <f t="shared" si="0"/>
        <v>120000</v>
      </c>
      <c r="K8" s="19">
        <v>4000</v>
      </c>
      <c r="L8" s="20">
        <f>H8*K8</f>
        <v>8000000</v>
      </c>
    </row>
    <row r="9" spans="1:12" ht="16.5" customHeight="1">
      <c r="A9" s="15" t="s">
        <v>12</v>
      </c>
      <c r="B9" s="16" t="s">
        <v>13</v>
      </c>
      <c r="C9" s="17">
        <v>10000</v>
      </c>
      <c r="D9" s="18">
        <v>78.5</v>
      </c>
      <c r="E9" s="19">
        <f t="shared" si="1"/>
        <v>785000</v>
      </c>
      <c r="F9" s="19">
        <v>100</v>
      </c>
      <c r="G9" s="20">
        <f t="shared" si="2"/>
        <v>1000000</v>
      </c>
      <c r="H9" s="17">
        <v>10000</v>
      </c>
      <c r="I9" s="18">
        <v>78.5</v>
      </c>
      <c r="J9" s="19">
        <f t="shared" si="0"/>
        <v>785000</v>
      </c>
      <c r="K9" s="19">
        <v>100</v>
      </c>
      <c r="L9" s="20">
        <f aca="true" t="shared" si="3" ref="L9:L14">H9*K9</f>
        <v>1000000</v>
      </c>
    </row>
    <row r="10" spans="1:12" ht="16.5" customHeight="1">
      <c r="A10" s="15" t="s">
        <v>14</v>
      </c>
      <c r="B10" s="16" t="s">
        <v>15</v>
      </c>
      <c r="C10" s="17">
        <v>6000</v>
      </c>
      <c r="D10" s="18">
        <v>76</v>
      </c>
      <c r="E10" s="19">
        <f t="shared" si="1"/>
        <v>456000</v>
      </c>
      <c r="F10" s="19">
        <v>100</v>
      </c>
      <c r="G10" s="20">
        <f t="shared" si="2"/>
        <v>600000</v>
      </c>
      <c r="H10" s="17">
        <v>6000</v>
      </c>
      <c r="I10" s="18">
        <v>76</v>
      </c>
      <c r="J10" s="19">
        <f t="shared" si="0"/>
        <v>456000</v>
      </c>
      <c r="K10" s="19">
        <v>100</v>
      </c>
      <c r="L10" s="20">
        <f t="shared" si="3"/>
        <v>600000</v>
      </c>
    </row>
    <row r="11" spans="1:12" ht="16.5" customHeight="1">
      <c r="A11" s="15" t="s">
        <v>16</v>
      </c>
      <c r="B11" s="16" t="s">
        <v>17</v>
      </c>
      <c r="C11" s="17">
        <v>400000</v>
      </c>
      <c r="D11" s="18">
        <v>110</v>
      </c>
      <c r="E11" s="19">
        <f t="shared" si="1"/>
        <v>44000000</v>
      </c>
      <c r="F11" s="19">
        <v>200</v>
      </c>
      <c r="G11" s="20">
        <f t="shared" si="2"/>
        <v>80000000</v>
      </c>
      <c r="H11" s="17">
        <v>450000</v>
      </c>
      <c r="I11" s="18">
        <v>110</v>
      </c>
      <c r="J11" s="19">
        <f t="shared" si="0"/>
        <v>49500000</v>
      </c>
      <c r="K11" s="19">
        <v>200</v>
      </c>
      <c r="L11" s="20">
        <f t="shared" si="3"/>
        <v>90000000</v>
      </c>
    </row>
    <row r="12" spans="1:12" ht="16.5" customHeight="1">
      <c r="A12" s="15" t="s">
        <v>18</v>
      </c>
      <c r="B12" s="16" t="s">
        <v>19</v>
      </c>
      <c r="C12" s="17">
        <v>350000</v>
      </c>
      <c r="D12" s="18">
        <v>0</v>
      </c>
      <c r="E12" s="19">
        <f t="shared" si="1"/>
        <v>0</v>
      </c>
      <c r="F12" s="19">
        <v>1000</v>
      </c>
      <c r="G12" s="20">
        <f t="shared" si="2"/>
        <v>350000000</v>
      </c>
      <c r="H12" s="17">
        <v>350000</v>
      </c>
      <c r="I12" s="18">
        <v>0</v>
      </c>
      <c r="J12" s="19">
        <f t="shared" si="0"/>
        <v>0</v>
      </c>
      <c r="K12" s="19">
        <v>1000</v>
      </c>
      <c r="L12" s="20">
        <f t="shared" si="3"/>
        <v>350000000</v>
      </c>
    </row>
    <row r="13" spans="1:12" s="27" customFormat="1" ht="16.5" customHeight="1">
      <c r="A13" s="21" t="s">
        <v>20</v>
      </c>
      <c r="B13" s="22" t="s">
        <v>21</v>
      </c>
      <c r="C13" s="23">
        <v>678640</v>
      </c>
      <c r="D13" s="24">
        <v>110</v>
      </c>
      <c r="E13" s="19">
        <f t="shared" si="1"/>
        <v>74650400</v>
      </c>
      <c r="F13" s="25">
        <v>150</v>
      </c>
      <c r="G13" s="20">
        <f t="shared" si="2"/>
        <v>101796000</v>
      </c>
      <c r="H13" s="23">
        <v>770000</v>
      </c>
      <c r="I13" s="24">
        <v>110</v>
      </c>
      <c r="J13" s="25">
        <f t="shared" si="0"/>
        <v>84700000</v>
      </c>
      <c r="K13" s="25">
        <v>150</v>
      </c>
      <c r="L13" s="26">
        <f t="shared" si="3"/>
        <v>115500000</v>
      </c>
    </row>
    <row r="14" spans="1:12" s="27" customFormat="1" ht="16.5" customHeight="1" thickBot="1">
      <c r="A14" s="28" t="s">
        <v>22</v>
      </c>
      <c r="B14" s="29" t="s">
        <v>23</v>
      </c>
      <c r="C14" s="30">
        <v>1000</v>
      </c>
      <c r="D14" s="31">
        <v>104</v>
      </c>
      <c r="E14" s="19">
        <f t="shared" si="1"/>
        <v>104000</v>
      </c>
      <c r="F14" s="32">
        <v>500</v>
      </c>
      <c r="G14" s="66">
        <f t="shared" si="2"/>
        <v>500000</v>
      </c>
      <c r="H14" s="30">
        <v>1000</v>
      </c>
      <c r="I14" s="31">
        <v>104</v>
      </c>
      <c r="J14" s="32">
        <f>H14*I14</f>
        <v>104000</v>
      </c>
      <c r="K14" s="32">
        <v>500</v>
      </c>
      <c r="L14" s="33">
        <f t="shared" si="3"/>
        <v>500000</v>
      </c>
    </row>
    <row r="15" spans="1:12" ht="16.5" customHeight="1" thickBot="1">
      <c r="A15" s="34"/>
      <c r="B15" s="35" t="s">
        <v>24</v>
      </c>
      <c r="C15" s="36"/>
      <c r="D15" s="37"/>
      <c r="E15" s="38">
        <f>SUM(E7:E14)</f>
        <v>268115400</v>
      </c>
      <c r="F15" s="37"/>
      <c r="G15" s="38">
        <f>SUM(G7:G14)</f>
        <v>911896000</v>
      </c>
      <c r="H15" s="36"/>
      <c r="I15" s="37"/>
      <c r="J15" s="38">
        <f>SUM(J7:J14)</f>
        <v>395665000</v>
      </c>
      <c r="K15" s="37"/>
      <c r="L15" s="38">
        <f>SUM(L7:L14)</f>
        <v>1215600000</v>
      </c>
    </row>
    <row r="16" ht="13.5" thickBot="1"/>
    <row r="17" spans="1:12" ht="13.5" customHeight="1" thickBot="1">
      <c r="A17" s="75" t="s">
        <v>0</v>
      </c>
      <c r="B17" s="77" t="s">
        <v>1</v>
      </c>
      <c r="C17" s="79">
        <v>2008</v>
      </c>
      <c r="D17" s="80"/>
      <c r="E17" s="80"/>
      <c r="F17" s="80"/>
      <c r="G17" s="81"/>
      <c r="H17" s="82"/>
      <c r="I17" s="82"/>
      <c r="J17" s="82"/>
      <c r="K17" s="82"/>
      <c r="L17" s="82"/>
    </row>
    <row r="18" spans="1:12" s="8" customFormat="1" ht="63" customHeight="1" thickBot="1">
      <c r="A18" s="76"/>
      <c r="B18" s="78"/>
      <c r="C18" s="5" t="s">
        <v>7</v>
      </c>
      <c r="D18" s="6" t="s">
        <v>3</v>
      </c>
      <c r="E18" s="6" t="s">
        <v>4</v>
      </c>
      <c r="F18" s="6" t="s">
        <v>5</v>
      </c>
      <c r="G18" s="7" t="s">
        <v>6</v>
      </c>
      <c r="H18" s="41"/>
      <c r="I18" s="41"/>
      <c r="J18" s="41"/>
      <c r="K18" s="41"/>
      <c r="L18" s="41"/>
    </row>
    <row r="19" spans="1:12" ht="16.5" customHeight="1" thickTop="1">
      <c r="A19" s="9" t="s">
        <v>8</v>
      </c>
      <c r="B19" s="10" t="s">
        <v>9</v>
      </c>
      <c r="C19" s="11">
        <v>650000</v>
      </c>
      <c r="D19" s="12">
        <v>400</v>
      </c>
      <c r="E19" s="13">
        <f>C19*D19</f>
        <v>260000000</v>
      </c>
      <c r="F19" s="13">
        <v>1000</v>
      </c>
      <c r="G19" s="14">
        <f>C19*F19</f>
        <v>650000000</v>
      </c>
      <c r="H19" s="42"/>
      <c r="I19" s="43"/>
      <c r="J19" s="42"/>
      <c r="K19" s="42"/>
      <c r="L19" s="42"/>
    </row>
    <row r="20" spans="1:12" ht="16.5" customHeight="1">
      <c r="A20" s="15" t="s">
        <v>10</v>
      </c>
      <c r="B20" s="16" t="s">
        <v>11</v>
      </c>
      <c r="C20" s="17">
        <v>2000</v>
      </c>
      <c r="D20" s="18">
        <v>60</v>
      </c>
      <c r="E20" s="19">
        <f aca="true" t="shared" si="4" ref="E20:E26">C20*D20</f>
        <v>120000</v>
      </c>
      <c r="F20" s="19">
        <v>4000</v>
      </c>
      <c r="G20" s="20">
        <f aca="true" t="shared" si="5" ref="G20:G26">C20*F20</f>
        <v>8000000</v>
      </c>
      <c r="H20" s="42"/>
      <c r="I20" s="43"/>
      <c r="J20" s="42"/>
      <c r="K20" s="42"/>
      <c r="L20" s="42"/>
    </row>
    <row r="21" spans="1:12" ht="16.5" customHeight="1">
      <c r="A21" s="15" t="s">
        <v>12</v>
      </c>
      <c r="B21" s="16" t="s">
        <v>13</v>
      </c>
      <c r="C21" s="17">
        <v>10000</v>
      </c>
      <c r="D21" s="18">
        <v>78.5</v>
      </c>
      <c r="E21" s="19">
        <f t="shared" si="4"/>
        <v>785000</v>
      </c>
      <c r="F21" s="19">
        <v>100</v>
      </c>
      <c r="G21" s="20">
        <f t="shared" si="5"/>
        <v>1000000</v>
      </c>
      <c r="H21" s="42"/>
      <c r="I21" s="43"/>
      <c r="J21" s="42"/>
      <c r="K21" s="42"/>
      <c r="L21" s="42"/>
    </row>
    <row r="22" spans="1:12" ht="16.5" customHeight="1">
      <c r="A22" s="15" t="s">
        <v>14</v>
      </c>
      <c r="B22" s="16" t="s">
        <v>15</v>
      </c>
      <c r="C22" s="17">
        <v>6000</v>
      </c>
      <c r="D22" s="18">
        <v>76</v>
      </c>
      <c r="E22" s="19">
        <f t="shared" si="4"/>
        <v>456000</v>
      </c>
      <c r="F22" s="19">
        <v>100</v>
      </c>
      <c r="G22" s="20">
        <f t="shared" si="5"/>
        <v>600000</v>
      </c>
      <c r="H22" s="42"/>
      <c r="I22" s="43"/>
      <c r="J22" s="42"/>
      <c r="K22" s="42"/>
      <c r="L22" s="42"/>
    </row>
    <row r="23" spans="1:12" ht="16.5" customHeight="1">
      <c r="A23" s="15" t="s">
        <v>16</v>
      </c>
      <c r="B23" s="16" t="s">
        <v>17</v>
      </c>
      <c r="C23" s="17">
        <v>450000</v>
      </c>
      <c r="D23" s="18">
        <v>110</v>
      </c>
      <c r="E23" s="19">
        <f t="shared" si="4"/>
        <v>49500000</v>
      </c>
      <c r="F23" s="19">
        <v>200</v>
      </c>
      <c r="G23" s="20">
        <f t="shared" si="5"/>
        <v>90000000</v>
      </c>
      <c r="H23" s="42"/>
      <c r="I23" s="43"/>
      <c r="J23" s="42"/>
      <c r="K23" s="42"/>
      <c r="L23" s="42"/>
    </row>
    <row r="24" spans="1:12" ht="16.5" customHeight="1">
      <c r="A24" s="15" t="s">
        <v>18</v>
      </c>
      <c r="B24" s="16" t="s">
        <v>19</v>
      </c>
      <c r="C24" s="17">
        <v>350000</v>
      </c>
      <c r="D24" s="18">
        <v>0</v>
      </c>
      <c r="E24" s="19">
        <f t="shared" si="4"/>
        <v>0</v>
      </c>
      <c r="F24" s="19">
        <v>1000</v>
      </c>
      <c r="G24" s="20">
        <f t="shared" si="5"/>
        <v>350000000</v>
      </c>
      <c r="H24" s="42"/>
      <c r="I24" s="43"/>
      <c r="J24" s="42"/>
      <c r="K24" s="42"/>
      <c r="L24" s="42"/>
    </row>
    <row r="25" spans="1:12" s="27" customFormat="1" ht="16.5" customHeight="1">
      <c r="A25" s="21" t="s">
        <v>20</v>
      </c>
      <c r="B25" s="22" t="s">
        <v>21</v>
      </c>
      <c r="C25" s="23">
        <v>770000</v>
      </c>
      <c r="D25" s="24">
        <v>110</v>
      </c>
      <c r="E25" s="25">
        <f t="shared" si="4"/>
        <v>84700000</v>
      </c>
      <c r="F25" s="25">
        <v>150</v>
      </c>
      <c r="G25" s="26">
        <f t="shared" si="5"/>
        <v>115500000</v>
      </c>
      <c r="H25" s="44"/>
      <c r="I25" s="45"/>
      <c r="J25" s="44"/>
      <c r="K25" s="44"/>
      <c r="L25" s="44"/>
    </row>
    <row r="26" spans="1:12" s="27" customFormat="1" ht="16.5" customHeight="1" thickBot="1">
      <c r="A26" s="28" t="s">
        <v>22</v>
      </c>
      <c r="B26" s="29" t="s">
        <v>23</v>
      </c>
      <c r="C26" s="30">
        <v>1000</v>
      </c>
      <c r="D26" s="31">
        <v>104</v>
      </c>
      <c r="E26" s="32">
        <f t="shared" si="4"/>
        <v>104000</v>
      </c>
      <c r="F26" s="32">
        <v>500</v>
      </c>
      <c r="G26" s="33">
        <f t="shared" si="5"/>
        <v>500000</v>
      </c>
      <c r="H26" s="44"/>
      <c r="I26" s="45"/>
      <c r="J26" s="44"/>
      <c r="K26" s="44"/>
      <c r="L26" s="44"/>
    </row>
    <row r="27" spans="1:12" ht="16.5" customHeight="1" thickBot="1">
      <c r="A27" s="34"/>
      <c r="B27" s="35" t="s">
        <v>24</v>
      </c>
      <c r="C27" s="39"/>
      <c r="D27" s="40"/>
      <c r="E27" s="38">
        <f>SUM(E19:E26)</f>
        <v>395665000</v>
      </c>
      <c r="F27" s="37"/>
      <c r="G27" s="38">
        <f>SUM(G19:G26)</f>
        <v>1215600000</v>
      </c>
      <c r="H27" s="39"/>
      <c r="I27" s="46"/>
      <c r="J27" s="36"/>
      <c r="K27" s="36"/>
      <c r="L27" s="36"/>
    </row>
    <row r="29" ht="13.5" thickBot="1">
      <c r="B29" s="47" t="s">
        <v>25</v>
      </c>
    </row>
    <row r="30" spans="4:8" ht="13.5" thickBot="1">
      <c r="D30" s="4">
        <v>2006</v>
      </c>
      <c r="E30" s="48">
        <v>2007</v>
      </c>
      <c r="F30" s="48">
        <v>2008</v>
      </c>
      <c r="G30" s="48"/>
      <c r="H30" s="49" t="s">
        <v>26</v>
      </c>
    </row>
    <row r="31" spans="2:8" ht="12.75">
      <c r="B31" s="71" t="s">
        <v>27</v>
      </c>
      <c r="C31" s="72"/>
      <c r="D31" s="50">
        <f>E15</f>
        <v>268115400</v>
      </c>
      <c r="E31" s="50">
        <f>J15</f>
        <v>395665000</v>
      </c>
      <c r="F31" s="50">
        <f>E27</f>
        <v>395665000</v>
      </c>
      <c r="G31" s="50"/>
      <c r="H31" s="51">
        <f>SUM(D31:F31)</f>
        <v>1059445400</v>
      </c>
    </row>
    <row r="32" spans="2:10" ht="13.5" thickBot="1">
      <c r="B32" s="52" t="s">
        <v>28</v>
      </c>
      <c r="C32" s="53"/>
      <c r="D32" s="54">
        <f>G15</f>
        <v>911896000</v>
      </c>
      <c r="E32" s="54">
        <f>L15</f>
        <v>1215600000</v>
      </c>
      <c r="F32" s="54">
        <f>G27</f>
        <v>1215600000</v>
      </c>
      <c r="G32" s="54"/>
      <c r="H32" s="55">
        <f>SUM(D32:F32)</f>
        <v>3343096000</v>
      </c>
      <c r="J32" s="27"/>
    </row>
    <row r="33" spans="2:11" ht="13.5" thickBot="1">
      <c r="B33" s="73" t="s">
        <v>29</v>
      </c>
      <c r="C33" s="74"/>
      <c r="D33" s="56">
        <f>D32-D31</f>
        <v>643780600</v>
      </c>
      <c r="E33" s="57">
        <f>E32-E31</f>
        <v>819935000</v>
      </c>
      <c r="F33" s="57">
        <f>F32-F31</f>
        <v>819935000</v>
      </c>
      <c r="G33" s="57"/>
      <c r="H33" s="58">
        <f>H32-H31</f>
        <v>2283650600</v>
      </c>
      <c r="K33" s="1"/>
    </row>
    <row r="35" spans="1:2" s="61" customFormat="1" ht="12.75">
      <c r="A35" s="59"/>
      <c r="B35" s="70" t="s">
        <v>30</v>
      </c>
    </row>
    <row r="36" spans="1:2" s="68" customFormat="1" ht="12.75">
      <c r="A36" s="59"/>
      <c r="B36" s="62" t="s">
        <v>37</v>
      </c>
    </row>
    <row r="37" spans="1:2" s="68" customFormat="1" ht="12.75">
      <c r="A37" s="69"/>
      <c r="B37" s="62" t="s">
        <v>38</v>
      </c>
    </row>
    <row r="38" spans="1:2" s="61" customFormat="1" ht="12.75">
      <c r="A38" s="59"/>
      <c r="B38" s="60"/>
    </row>
    <row r="39" spans="1:16" s="64" customFormat="1" ht="12.75">
      <c r="A39" s="63"/>
      <c r="B39" s="60" t="s">
        <v>31</v>
      </c>
      <c r="M39" s="61"/>
      <c r="N39" s="61"/>
      <c r="O39" s="61"/>
      <c r="P39" s="61"/>
    </row>
    <row r="40" spans="1:2" s="64" customFormat="1" ht="12.75">
      <c r="A40" s="63"/>
      <c r="B40" s="62" t="s">
        <v>32</v>
      </c>
    </row>
    <row r="41" spans="1:2" s="64" customFormat="1" ht="12.75">
      <c r="A41" s="63"/>
      <c r="B41" s="62" t="s">
        <v>33</v>
      </c>
    </row>
  </sheetData>
  <mergeCells count="10">
    <mergeCell ref="H17:L17"/>
    <mergeCell ref="A5:A6"/>
    <mergeCell ref="B5:B6"/>
    <mergeCell ref="C5:G5"/>
    <mergeCell ref="H5:L5"/>
    <mergeCell ref="B31:C31"/>
    <mergeCell ref="B33:C33"/>
    <mergeCell ref="A17:A18"/>
    <mergeCell ref="B17:B18"/>
    <mergeCell ref="C17:G17"/>
  </mergeCells>
  <printOptions/>
  <pageMargins left="0.6692913385826772" right="0.31496062992125984" top="0.2755905511811024" bottom="0.1968503937007874" header="0.5118110236220472" footer="0.1968503937007874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michonov</dc:creator>
  <cp:keywords/>
  <dc:description/>
  <cp:lastModifiedBy>tapferova</cp:lastModifiedBy>
  <cp:lastPrinted>2006-03-02T08:41:17Z</cp:lastPrinted>
  <dcterms:created xsi:type="dcterms:W3CDTF">2006-02-17T13:57:28Z</dcterms:created>
  <dcterms:modified xsi:type="dcterms:W3CDTF">2006-03-02T08:42:23Z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612715948</vt:i4>
  </property>
  <property fmtid="{D5CDD505-2E9C-101B-9397-08002B2CF9AE}" pid="3" name="_EmailSubject">
    <vt:lpwstr>KM-1-26/Vl-2006 Informácia o dopadoch zavedenia dokladov formátu Európskej únie na štátny rozpočet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  <property fmtid="{D5CDD505-2E9C-101B-9397-08002B2CF9AE}" pid="6" name="_PreviousAdHocReviewCycleID">
    <vt:i4>-505993811</vt:i4>
  </property>
</Properties>
</file>