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1"/>
  </bookViews>
  <sheets>
    <sheet name="kraj" sheetId="1" r:id="rId1"/>
    <sheet name="vek" sheetId="2" r:id="rId2"/>
  </sheets>
  <definedNames>
    <definedName name="_xlnm.Print_Area" localSheetId="0">'kraj'!$A$2:$AC$17</definedName>
  </definedNames>
  <calcPr fullCalcOnLoad="1"/>
</workbook>
</file>

<file path=xl/sharedStrings.xml><?xml version="1.0" encoding="utf-8"?>
<sst xmlns="http://schemas.openxmlformats.org/spreadsheetml/2006/main" count="95" uniqueCount="37">
  <si>
    <t>druh školy</t>
  </si>
  <si>
    <t>BA</t>
  </si>
  <si>
    <t>TT</t>
  </si>
  <si>
    <t>TN</t>
  </si>
  <si>
    <t>NR</t>
  </si>
  <si>
    <t>ZA</t>
  </si>
  <si>
    <t>BB</t>
  </si>
  <si>
    <t>PO</t>
  </si>
  <si>
    <t>KE</t>
  </si>
  <si>
    <t>Slovensko</t>
  </si>
  <si>
    <t>S</t>
  </si>
  <si>
    <t>M</t>
  </si>
  <si>
    <t>%</t>
  </si>
  <si>
    <t>základné školy</t>
  </si>
  <si>
    <t>z toho</t>
  </si>
  <si>
    <t>na 1. stupni</t>
  </si>
  <si>
    <t>na 2. stupni</t>
  </si>
  <si>
    <t>stredné školy</t>
  </si>
  <si>
    <t>gymnáziá</t>
  </si>
  <si>
    <t>SOŠ</t>
  </si>
  <si>
    <t>konzervatóriá</t>
  </si>
  <si>
    <t>špeciálne školy</t>
  </si>
  <si>
    <t>spolu</t>
  </si>
  <si>
    <t>do 25</t>
  </si>
  <si>
    <t>25 - 29</t>
  </si>
  <si>
    <t>30 -34</t>
  </si>
  <si>
    <t>35 - 39</t>
  </si>
  <si>
    <t>40 - 44</t>
  </si>
  <si>
    <t>45 - 49</t>
  </si>
  <si>
    <t>50 - 54</t>
  </si>
  <si>
    <t>55 - 59</t>
  </si>
  <si>
    <t>60 - 64</t>
  </si>
  <si>
    <t>65 a viac</t>
  </si>
  <si>
    <t>Zdroj: ÚIPŠ,2011</t>
  </si>
  <si>
    <t>Zdroj: ÚIPŠ, 2011</t>
  </si>
  <si>
    <t>Štatistické údaje o učiteľoch TŠV podľa veku</t>
  </si>
  <si>
    <t>Príloha 1 - Štatistické údaje o počte učiteľov telesnej a športovej výchovy na základných a stredných školách v SR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</si>
</sst>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</numFmts>
  <fonts count="42">
    <font>
      <sz val="10"/>
      <name val="Arial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b/>
      <sz val="9"/>
      <name val="Symbol"/>
      <family val="1"/>
    </font>
    <font>
      <sz val="9"/>
      <color indexed="8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172" fontId="1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3" fontId="5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72" fontId="5" fillId="0" borderId="15" xfId="0" applyNumberFormat="1" applyFont="1" applyBorder="1" applyAlignment="1">
      <alignment vertical="center"/>
    </xf>
    <xf numFmtId="0" fontId="7" fillId="0" borderId="21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72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173" fontId="7" fillId="0" borderId="25" xfId="0" applyNumberFormat="1" applyFont="1" applyBorder="1" applyAlignment="1">
      <alignment/>
    </xf>
    <xf numFmtId="173" fontId="7" fillId="0" borderId="26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Border="1" applyAlignment="1">
      <alignment/>
    </xf>
    <xf numFmtId="172" fontId="5" fillId="0" borderId="2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7" xfId="0" applyNumberFormat="1" applyFont="1" applyBorder="1" applyAlignment="1">
      <alignment vertical="center"/>
    </xf>
    <xf numFmtId="172" fontId="5" fillId="0" borderId="2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172" fontId="7" fillId="0" borderId="30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172" fontId="7" fillId="0" borderId="2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/>
    </xf>
    <xf numFmtId="0" fontId="7" fillId="0" borderId="31" xfId="0" applyFont="1" applyFill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6"/>
  <sheetViews>
    <sheetView defaultGridColor="0" zoomScalePageLayoutView="0" colorId="63" workbookViewId="0" topLeftCell="A1">
      <selection activeCell="B18" sqref="B18"/>
    </sheetView>
  </sheetViews>
  <sheetFormatPr defaultColWidth="11.57421875" defaultRowHeight="12.75"/>
  <cols>
    <col min="1" max="1" width="6.57421875" style="0" customWidth="1"/>
    <col min="2" max="2" width="11.57421875" style="0" customWidth="1"/>
    <col min="3" max="3" width="5.8515625" style="0" customWidth="1"/>
    <col min="4" max="4" width="4.57421875" style="0" customWidth="1"/>
    <col min="5" max="5" width="4.8515625" style="0" customWidth="1"/>
    <col min="6" max="6" width="5.8515625" style="0" customWidth="1"/>
    <col min="7" max="7" width="4.57421875" style="0" customWidth="1"/>
    <col min="8" max="8" width="4.8515625" style="0" customWidth="1"/>
    <col min="9" max="9" width="5.8515625" style="0" customWidth="1"/>
    <col min="10" max="10" width="4.57421875" style="0" customWidth="1"/>
    <col min="11" max="11" width="4.8515625" style="0" customWidth="1"/>
    <col min="12" max="12" width="5.8515625" style="0" customWidth="1"/>
    <col min="13" max="13" width="4.57421875" style="0" customWidth="1"/>
    <col min="14" max="14" width="4.8515625" style="0" customWidth="1"/>
    <col min="15" max="15" width="5.8515625" style="0" customWidth="1"/>
    <col min="16" max="16" width="4.57421875" style="0" customWidth="1"/>
    <col min="17" max="17" width="4.8515625" style="0" customWidth="1"/>
    <col min="18" max="18" width="5.8515625" style="0" customWidth="1"/>
    <col min="19" max="19" width="4.57421875" style="0" customWidth="1"/>
    <col min="20" max="20" width="4.8515625" style="0" customWidth="1"/>
    <col min="21" max="21" width="5.8515625" style="0" customWidth="1"/>
    <col min="22" max="22" width="4.57421875" style="0" customWidth="1"/>
    <col min="23" max="23" width="4.8515625" style="0" customWidth="1"/>
    <col min="24" max="24" width="5.8515625" style="0" customWidth="1"/>
    <col min="25" max="25" width="4.57421875" style="0" customWidth="1"/>
    <col min="26" max="26" width="5.8515625" style="0" customWidth="1"/>
    <col min="27" max="27" width="6.8515625" style="0" customWidth="1"/>
    <col min="28" max="28" width="5.8515625" style="0" customWidth="1"/>
    <col min="29" max="29" width="4.8515625" style="0" customWidth="1"/>
  </cols>
  <sheetData>
    <row r="2" ht="12.75">
      <c r="A2" t="s">
        <v>36</v>
      </c>
    </row>
    <row r="4" spans="1:29" ht="12.75" customHeight="1">
      <c r="A4" s="46" t="s">
        <v>0</v>
      </c>
      <c r="B4" s="46"/>
      <c r="C4" s="43" t="s">
        <v>1</v>
      </c>
      <c r="D4" s="43"/>
      <c r="E4" s="43"/>
      <c r="F4" s="43" t="s">
        <v>2</v>
      </c>
      <c r="G4" s="43"/>
      <c r="H4" s="43"/>
      <c r="I4" s="43" t="s">
        <v>3</v>
      </c>
      <c r="J4" s="43"/>
      <c r="K4" s="43"/>
      <c r="L4" s="43" t="s">
        <v>4</v>
      </c>
      <c r="M4" s="43"/>
      <c r="N4" s="43"/>
      <c r="O4" s="43" t="s">
        <v>5</v>
      </c>
      <c r="P4" s="43"/>
      <c r="Q4" s="43"/>
      <c r="R4" s="43" t="s">
        <v>6</v>
      </c>
      <c r="S4" s="43"/>
      <c r="T4" s="43"/>
      <c r="U4" s="43" t="s">
        <v>7</v>
      </c>
      <c r="V4" s="43"/>
      <c r="W4" s="43"/>
      <c r="X4" s="43" t="s">
        <v>8</v>
      </c>
      <c r="Y4" s="43"/>
      <c r="Z4" s="43"/>
      <c r="AA4" s="43" t="s">
        <v>9</v>
      </c>
      <c r="AB4" s="43"/>
      <c r="AC4" s="43"/>
    </row>
    <row r="5" spans="1:29" ht="12.75">
      <c r="A5" s="46"/>
      <c r="B5" s="46"/>
      <c r="C5" s="1" t="s">
        <v>10</v>
      </c>
      <c r="D5" s="2" t="s">
        <v>11</v>
      </c>
      <c r="E5" s="3" t="s">
        <v>12</v>
      </c>
      <c r="F5" s="1" t="s">
        <v>10</v>
      </c>
      <c r="G5" s="2" t="s">
        <v>11</v>
      </c>
      <c r="H5" s="3" t="s">
        <v>12</v>
      </c>
      <c r="I5" s="1" t="s">
        <v>10</v>
      </c>
      <c r="J5" s="2" t="s">
        <v>11</v>
      </c>
      <c r="K5" s="3" t="s">
        <v>12</v>
      </c>
      <c r="L5" s="1" t="s">
        <v>10</v>
      </c>
      <c r="M5" s="2" t="s">
        <v>11</v>
      </c>
      <c r="N5" s="3" t="s">
        <v>12</v>
      </c>
      <c r="O5" s="1" t="s">
        <v>10</v>
      </c>
      <c r="P5" s="2" t="s">
        <v>11</v>
      </c>
      <c r="Q5" s="3" t="s">
        <v>12</v>
      </c>
      <c r="R5" s="1" t="s">
        <v>10</v>
      </c>
      <c r="S5" s="2" t="s">
        <v>11</v>
      </c>
      <c r="T5" s="3" t="s">
        <v>12</v>
      </c>
      <c r="U5" s="1" t="s">
        <v>10</v>
      </c>
      <c r="V5" s="2" t="s">
        <v>11</v>
      </c>
      <c r="W5" s="3" t="s">
        <v>12</v>
      </c>
      <c r="X5" s="1" t="s">
        <v>10</v>
      </c>
      <c r="Y5" s="2" t="s">
        <v>11</v>
      </c>
      <c r="Z5" s="3" t="s">
        <v>12</v>
      </c>
      <c r="AA5" s="1" t="s">
        <v>10</v>
      </c>
      <c r="AB5" s="2" t="s">
        <v>11</v>
      </c>
      <c r="AC5" s="3" t="s">
        <v>12</v>
      </c>
    </row>
    <row r="6" spans="1:29" ht="12.75" customHeight="1">
      <c r="A6" s="44" t="s">
        <v>13</v>
      </c>
      <c r="B6" s="44"/>
      <c r="C6" s="4">
        <f>SUM(C7:C8)</f>
        <v>1009</v>
      </c>
      <c r="D6" s="5">
        <f>SUM(D7:D8)</f>
        <v>148</v>
      </c>
      <c r="E6" s="6">
        <f>D6/C6*100</f>
        <v>14.66798810703667</v>
      </c>
      <c r="F6" s="4">
        <f>SUM(F7:F8)</f>
        <v>1228</v>
      </c>
      <c r="G6" s="5">
        <f>SUM(G7:G8)</f>
        <v>202</v>
      </c>
      <c r="H6" s="6">
        <f>G6/F6*100</f>
        <v>16.449511400651463</v>
      </c>
      <c r="I6" s="4">
        <f>SUM(I7:I8)</f>
        <v>1148</v>
      </c>
      <c r="J6" s="5">
        <f>SUM(J7:J8)</f>
        <v>182</v>
      </c>
      <c r="K6" s="6">
        <f>J6/I6*100</f>
        <v>15.853658536585366</v>
      </c>
      <c r="L6" s="4">
        <f>SUM(L7:L8)</f>
        <v>1539</v>
      </c>
      <c r="M6" s="5">
        <f>SUM(M7:M8)</f>
        <v>314</v>
      </c>
      <c r="N6" s="6">
        <f>M6/L6*100</f>
        <v>20.402858999350226</v>
      </c>
      <c r="O6" s="4">
        <f>SUM(O7:O8)</f>
        <v>1775</v>
      </c>
      <c r="P6" s="5">
        <f>SUM(P7:P8)</f>
        <v>264</v>
      </c>
      <c r="Q6" s="6">
        <f>P6/O6*100</f>
        <v>14.873239436619718</v>
      </c>
      <c r="R6" s="4">
        <f>SUM(R7:R8)</f>
        <v>1420</v>
      </c>
      <c r="S6" s="5">
        <f>SUM(S7:S8)</f>
        <v>243</v>
      </c>
      <c r="T6" s="6">
        <f>S6/R6*100</f>
        <v>17.112676056338028</v>
      </c>
      <c r="U6" s="4">
        <f>SUM(U7:U8)</f>
        <v>2352</v>
      </c>
      <c r="V6" s="5">
        <f>SUM(V7:V8)</f>
        <v>456</v>
      </c>
      <c r="W6" s="6">
        <f>V6/U6*100</f>
        <v>19.387755102040817</v>
      </c>
      <c r="X6" s="4">
        <f>SUM(X7:X8)</f>
        <v>1933</v>
      </c>
      <c r="Y6" s="5">
        <f>SUM(Y7:Y8)</f>
        <v>335</v>
      </c>
      <c r="Z6" s="6">
        <f>Y6/X6*100</f>
        <v>17.3305742369374</v>
      </c>
      <c r="AA6" s="4">
        <f>SUM(AA7:AA8)</f>
        <v>12404</v>
      </c>
      <c r="AB6" s="5">
        <f>SUM(AB7:AB8)</f>
        <v>2144</v>
      </c>
      <c r="AC6" s="6">
        <f>AB6/AA6*100</f>
        <v>17.28474685585295</v>
      </c>
    </row>
    <row r="7" spans="1:29" ht="12.75" customHeight="1">
      <c r="A7" s="45" t="s">
        <v>14</v>
      </c>
      <c r="B7" s="7" t="s">
        <v>15</v>
      </c>
      <c r="C7" s="8">
        <v>736</v>
      </c>
      <c r="D7" s="9">
        <v>29</v>
      </c>
      <c r="E7" s="10">
        <v>3.9</v>
      </c>
      <c r="F7" s="8">
        <v>859</v>
      </c>
      <c r="G7" s="9">
        <v>33</v>
      </c>
      <c r="H7" s="10">
        <v>3.8</v>
      </c>
      <c r="I7" s="8">
        <v>801</v>
      </c>
      <c r="J7" s="9">
        <v>27</v>
      </c>
      <c r="K7" s="10">
        <v>3.4</v>
      </c>
      <c r="L7" s="8">
        <v>1065</v>
      </c>
      <c r="M7" s="9">
        <v>63</v>
      </c>
      <c r="N7" s="10">
        <v>5.9</v>
      </c>
      <c r="O7" s="8">
        <v>1267</v>
      </c>
      <c r="P7" s="9">
        <v>52</v>
      </c>
      <c r="Q7" s="10">
        <v>4.1</v>
      </c>
      <c r="R7" s="8">
        <v>1031</v>
      </c>
      <c r="S7" s="9">
        <v>42</v>
      </c>
      <c r="T7" s="10">
        <v>4.1</v>
      </c>
      <c r="U7" s="8">
        <v>1788</v>
      </c>
      <c r="V7" s="9">
        <v>148</v>
      </c>
      <c r="W7" s="10">
        <v>8.3</v>
      </c>
      <c r="X7" s="8">
        <v>1465</v>
      </c>
      <c r="Y7" s="9">
        <v>94</v>
      </c>
      <c r="Z7" s="10">
        <v>6.4</v>
      </c>
      <c r="AA7" s="8">
        <v>9012</v>
      </c>
      <c r="AB7" s="9">
        <v>488</v>
      </c>
      <c r="AC7" s="10">
        <v>5.4</v>
      </c>
    </row>
    <row r="8" spans="1:29" ht="12.75">
      <c r="A8" s="45"/>
      <c r="B8" s="11" t="s">
        <v>16</v>
      </c>
      <c r="C8" s="8">
        <v>273</v>
      </c>
      <c r="D8" s="9">
        <v>119</v>
      </c>
      <c r="E8" s="10">
        <v>43.6</v>
      </c>
      <c r="F8" s="8">
        <v>369</v>
      </c>
      <c r="G8" s="9">
        <v>169</v>
      </c>
      <c r="H8" s="10">
        <v>45.8</v>
      </c>
      <c r="I8" s="8">
        <v>347</v>
      </c>
      <c r="J8" s="9">
        <v>155</v>
      </c>
      <c r="K8" s="10">
        <v>44.7</v>
      </c>
      <c r="L8" s="8">
        <v>474</v>
      </c>
      <c r="M8" s="9">
        <v>251</v>
      </c>
      <c r="N8" s="10">
        <v>53</v>
      </c>
      <c r="O8" s="8">
        <v>508</v>
      </c>
      <c r="P8" s="9">
        <v>212</v>
      </c>
      <c r="Q8" s="10">
        <v>41.7</v>
      </c>
      <c r="R8" s="8">
        <v>389</v>
      </c>
      <c r="S8" s="9">
        <v>201</v>
      </c>
      <c r="T8" s="10">
        <v>51.7</v>
      </c>
      <c r="U8" s="8">
        <v>564</v>
      </c>
      <c r="V8" s="9">
        <v>308</v>
      </c>
      <c r="W8" s="10">
        <v>54.6</v>
      </c>
      <c r="X8" s="8">
        <v>468</v>
      </c>
      <c r="Y8" s="9">
        <v>241</v>
      </c>
      <c r="Z8" s="10">
        <v>51.5</v>
      </c>
      <c r="AA8" s="8">
        <v>3392</v>
      </c>
      <c r="AB8" s="9">
        <v>1656</v>
      </c>
      <c r="AC8" s="10">
        <v>48.8</v>
      </c>
    </row>
    <row r="9" spans="1:29" s="13" customFormat="1" ht="12.75" customHeight="1">
      <c r="A9" s="47" t="s">
        <v>17</v>
      </c>
      <c r="B9" s="47"/>
      <c r="C9" s="4">
        <f>SUM(C10:C12)</f>
        <v>309</v>
      </c>
      <c r="D9" s="12">
        <f>SUM(D10:D12)</f>
        <v>168</v>
      </c>
      <c r="E9" s="6">
        <f>D9/C9*100</f>
        <v>54.36893203883495</v>
      </c>
      <c r="F9" s="4">
        <f>SUM(F10:F12)</f>
        <v>225</v>
      </c>
      <c r="G9" s="12">
        <f>SUM(G10:G12)</f>
        <v>147</v>
      </c>
      <c r="H9" s="6">
        <f>G9/F9*100</f>
        <v>65.33333333333333</v>
      </c>
      <c r="I9" s="4">
        <f>SUM(I10:I12)</f>
        <v>216</v>
      </c>
      <c r="J9" s="12">
        <f>SUM(J10:J12)</f>
        <v>137</v>
      </c>
      <c r="K9" s="6">
        <f>J9/I9*100</f>
        <v>63.42592592592593</v>
      </c>
      <c r="L9" s="4">
        <f>SUM(L10:L12)</f>
        <v>263</v>
      </c>
      <c r="M9" s="12">
        <f>SUM(M10:M12)</f>
        <v>159</v>
      </c>
      <c r="N9" s="6">
        <f>M9/L9*100</f>
        <v>60.45627376425855</v>
      </c>
      <c r="O9" s="4">
        <f>SUM(O10:O12)</f>
        <v>293</v>
      </c>
      <c r="P9" s="12">
        <f>SUM(P10:P12)</f>
        <v>185</v>
      </c>
      <c r="Q9" s="6">
        <f>P9/O9*100</f>
        <v>63.13993174061433</v>
      </c>
      <c r="R9" s="4">
        <f>SUM(R10:R12)</f>
        <v>266</v>
      </c>
      <c r="S9" s="12">
        <f>SUM(S10:S12)</f>
        <v>172</v>
      </c>
      <c r="T9" s="6">
        <f>S9/R9*100</f>
        <v>64.66165413533834</v>
      </c>
      <c r="U9" s="4">
        <f>SUM(U10:U12)</f>
        <v>347</v>
      </c>
      <c r="V9" s="12">
        <f>SUM(V10:V12)</f>
        <v>231</v>
      </c>
      <c r="W9" s="6">
        <f>V9/U9*100</f>
        <v>66.57060518731988</v>
      </c>
      <c r="X9" s="4">
        <f>SUM(X10:X12)</f>
        <v>293</v>
      </c>
      <c r="Y9" s="12">
        <f>SUM(Y10:Y12)</f>
        <v>185</v>
      </c>
      <c r="Z9" s="6">
        <f>Y9/X9*100</f>
        <v>63.13993174061433</v>
      </c>
      <c r="AA9" s="4">
        <f>SUM(AA10:AA12)</f>
        <v>2212</v>
      </c>
      <c r="AB9" s="12">
        <f>SUM(AB10:AB12)</f>
        <v>1384</v>
      </c>
      <c r="AC9" s="6">
        <f>AB9/AA9*100</f>
        <v>62.56781193490054</v>
      </c>
    </row>
    <row r="10" spans="1:29" ht="12.75">
      <c r="A10" s="14"/>
      <c r="B10" s="15" t="s">
        <v>18</v>
      </c>
      <c r="C10" s="8">
        <v>171</v>
      </c>
      <c r="D10" s="9">
        <v>90</v>
      </c>
      <c r="E10" s="10">
        <v>52.6</v>
      </c>
      <c r="F10" s="8">
        <v>81</v>
      </c>
      <c r="G10" s="9">
        <v>53</v>
      </c>
      <c r="H10" s="10">
        <v>65.4</v>
      </c>
      <c r="I10" s="8">
        <v>79</v>
      </c>
      <c r="J10" s="9">
        <v>49</v>
      </c>
      <c r="K10" s="10">
        <v>62</v>
      </c>
      <c r="L10" s="8">
        <v>104</v>
      </c>
      <c r="M10" s="9">
        <v>63</v>
      </c>
      <c r="N10" s="10">
        <v>60.6</v>
      </c>
      <c r="O10" s="8">
        <v>118</v>
      </c>
      <c r="P10" s="9">
        <v>71</v>
      </c>
      <c r="Q10" s="10">
        <v>60.2</v>
      </c>
      <c r="R10" s="8">
        <v>115</v>
      </c>
      <c r="S10" s="9">
        <v>63</v>
      </c>
      <c r="T10" s="10">
        <v>54.8</v>
      </c>
      <c r="U10" s="8">
        <v>120</v>
      </c>
      <c r="V10" s="9">
        <v>73</v>
      </c>
      <c r="W10" s="10">
        <v>60.8</v>
      </c>
      <c r="X10" s="8">
        <v>122</v>
      </c>
      <c r="Y10" s="9">
        <v>75</v>
      </c>
      <c r="Z10" s="10">
        <v>61.5</v>
      </c>
      <c r="AA10" s="8">
        <v>910</v>
      </c>
      <c r="AB10" s="9">
        <v>537</v>
      </c>
      <c r="AC10" s="10">
        <v>59</v>
      </c>
    </row>
    <row r="11" spans="1:29" ht="12.75">
      <c r="A11" s="16" t="s">
        <v>14</v>
      </c>
      <c r="B11" s="17" t="s">
        <v>19</v>
      </c>
      <c r="C11" s="18">
        <v>136</v>
      </c>
      <c r="D11" s="19">
        <v>78</v>
      </c>
      <c r="E11" s="20">
        <v>57.4</v>
      </c>
      <c r="F11" s="18">
        <v>144</v>
      </c>
      <c r="G11" s="19">
        <v>94</v>
      </c>
      <c r="H11" s="20">
        <v>65.3</v>
      </c>
      <c r="I11" s="18">
        <v>137</v>
      </c>
      <c r="J11" s="19">
        <v>88</v>
      </c>
      <c r="K11" s="20">
        <v>64.2</v>
      </c>
      <c r="L11" s="18">
        <v>156</v>
      </c>
      <c r="M11" s="19">
        <v>95</v>
      </c>
      <c r="N11" s="20">
        <v>60.9</v>
      </c>
      <c r="O11" s="18">
        <v>173</v>
      </c>
      <c r="P11" s="19">
        <v>113</v>
      </c>
      <c r="Q11" s="20">
        <v>65.3</v>
      </c>
      <c r="R11" s="18">
        <v>148</v>
      </c>
      <c r="S11" s="19">
        <v>108</v>
      </c>
      <c r="T11" s="20">
        <v>73</v>
      </c>
      <c r="U11" s="18">
        <v>227</v>
      </c>
      <c r="V11" s="19">
        <v>158</v>
      </c>
      <c r="W11" s="20">
        <v>69.6</v>
      </c>
      <c r="X11" s="18">
        <v>169</v>
      </c>
      <c r="Y11" s="19">
        <v>108</v>
      </c>
      <c r="Z11" s="20">
        <v>63.9</v>
      </c>
      <c r="AA11" s="18">
        <v>1290</v>
      </c>
      <c r="AB11" s="19">
        <v>842</v>
      </c>
      <c r="AC11" s="20">
        <v>65.3</v>
      </c>
    </row>
    <row r="12" spans="1:29" ht="12.75">
      <c r="A12" s="21"/>
      <c r="B12" s="15" t="s">
        <v>20</v>
      </c>
      <c r="C12" s="8">
        <v>2</v>
      </c>
      <c r="D12" s="9">
        <v>0</v>
      </c>
      <c r="E12" s="10">
        <v>0</v>
      </c>
      <c r="F12" s="8">
        <v>0</v>
      </c>
      <c r="G12" s="9">
        <v>0</v>
      </c>
      <c r="H12" s="10">
        <v>0</v>
      </c>
      <c r="I12" s="8">
        <v>0</v>
      </c>
      <c r="J12" s="9">
        <v>0</v>
      </c>
      <c r="K12" s="10">
        <v>0</v>
      </c>
      <c r="L12" s="8">
        <v>3</v>
      </c>
      <c r="M12" s="9">
        <v>1</v>
      </c>
      <c r="N12" s="10">
        <v>33.3</v>
      </c>
      <c r="O12" s="8">
        <v>2</v>
      </c>
      <c r="P12" s="9">
        <v>1</v>
      </c>
      <c r="Q12" s="10">
        <v>50</v>
      </c>
      <c r="R12" s="8">
        <v>3</v>
      </c>
      <c r="S12" s="9">
        <v>1</v>
      </c>
      <c r="T12" s="10">
        <v>33.3</v>
      </c>
      <c r="U12" s="8">
        <v>0</v>
      </c>
      <c r="V12" s="9">
        <v>0</v>
      </c>
      <c r="W12" s="10">
        <v>0</v>
      </c>
      <c r="X12" s="8">
        <v>2</v>
      </c>
      <c r="Y12" s="9">
        <v>2</v>
      </c>
      <c r="Z12" s="10">
        <v>100</v>
      </c>
      <c r="AA12" s="8">
        <v>12</v>
      </c>
      <c r="AB12" s="9">
        <v>5</v>
      </c>
      <c r="AC12" s="10">
        <v>41.7</v>
      </c>
    </row>
    <row r="13" spans="1:29" ht="12.75">
      <c r="A13" s="48" t="s">
        <v>21</v>
      </c>
      <c r="B13" s="48"/>
      <c r="C13" s="22">
        <v>135</v>
      </c>
      <c r="D13" s="23">
        <v>24</v>
      </c>
      <c r="E13" s="24">
        <v>17.8</v>
      </c>
      <c r="F13" s="22">
        <v>172</v>
      </c>
      <c r="G13" s="23">
        <v>19</v>
      </c>
      <c r="H13" s="24">
        <v>11</v>
      </c>
      <c r="I13" s="22">
        <v>134</v>
      </c>
      <c r="J13" s="23">
        <v>11</v>
      </c>
      <c r="K13" s="24">
        <v>8.2</v>
      </c>
      <c r="L13" s="22">
        <v>212</v>
      </c>
      <c r="M13" s="23">
        <v>31</v>
      </c>
      <c r="N13" s="24">
        <v>14.6</v>
      </c>
      <c r="O13" s="22">
        <v>192</v>
      </c>
      <c r="P13" s="23">
        <v>25</v>
      </c>
      <c r="Q13" s="24">
        <v>13</v>
      </c>
      <c r="R13" s="22">
        <v>333</v>
      </c>
      <c r="S13" s="23">
        <v>47</v>
      </c>
      <c r="T13" s="24">
        <v>14.1</v>
      </c>
      <c r="U13" s="22">
        <v>540</v>
      </c>
      <c r="V13" s="23">
        <v>77</v>
      </c>
      <c r="W13" s="24">
        <v>14.3</v>
      </c>
      <c r="X13" s="22">
        <v>501</v>
      </c>
      <c r="Y13" s="23">
        <v>104</v>
      </c>
      <c r="Z13" s="24">
        <v>20.8</v>
      </c>
      <c r="AA13" s="22">
        <v>2219</v>
      </c>
      <c r="AB13" s="23">
        <v>338</v>
      </c>
      <c r="AC13" s="24">
        <v>15.2</v>
      </c>
    </row>
    <row r="14" spans="1:29" ht="12.75">
      <c r="A14" s="49" t="s">
        <v>22</v>
      </c>
      <c r="B14" s="49"/>
      <c r="C14" s="25">
        <f>C6+C9+C13</f>
        <v>1453</v>
      </c>
      <c r="D14" s="26">
        <f>D6+D9+D13</f>
        <v>340</v>
      </c>
      <c r="E14" s="27">
        <f>D14/C14*100</f>
        <v>23.399862353750862</v>
      </c>
      <c r="F14" s="25">
        <f>F6+F9+F13</f>
        <v>1625</v>
      </c>
      <c r="G14" s="26">
        <f>G6+G9+G13</f>
        <v>368</v>
      </c>
      <c r="H14" s="27">
        <f>G14/F14*100</f>
        <v>22.646153846153847</v>
      </c>
      <c r="I14" s="25">
        <f>I6+I9+I13</f>
        <v>1498</v>
      </c>
      <c r="J14" s="26">
        <f>J6+J9+J13</f>
        <v>330</v>
      </c>
      <c r="K14" s="27">
        <f>J14/I14*100</f>
        <v>22.029372496662216</v>
      </c>
      <c r="L14" s="25">
        <f>L6+L9+L13</f>
        <v>2014</v>
      </c>
      <c r="M14" s="26">
        <f>M6+M9+M13</f>
        <v>504</v>
      </c>
      <c r="N14" s="27">
        <f>M14/L14*100</f>
        <v>25.02482621648461</v>
      </c>
      <c r="O14" s="25">
        <f>O6+O9+O13</f>
        <v>2260</v>
      </c>
      <c r="P14" s="26">
        <f>P6+P9+P13</f>
        <v>474</v>
      </c>
      <c r="Q14" s="27">
        <f>P14/O14*100</f>
        <v>20.97345132743363</v>
      </c>
      <c r="R14" s="25">
        <f>R6+R9+R13</f>
        <v>2019</v>
      </c>
      <c r="S14" s="26">
        <f>S6+S9+S13</f>
        <v>462</v>
      </c>
      <c r="T14" s="27">
        <f>S14/R14*100</f>
        <v>22.88261515601783</v>
      </c>
      <c r="U14" s="25">
        <f>U6+U9+U13</f>
        <v>3239</v>
      </c>
      <c r="V14" s="26">
        <f>V6+V9+V13</f>
        <v>764</v>
      </c>
      <c r="W14" s="27">
        <f>V14/U14*100</f>
        <v>23.587527014510652</v>
      </c>
      <c r="X14" s="25">
        <f>X6+X9+X13</f>
        <v>2727</v>
      </c>
      <c r="Y14" s="26">
        <f>Y6+Y9+Y13</f>
        <v>624</v>
      </c>
      <c r="Z14" s="27">
        <f>Y14/X14*100</f>
        <v>22.882288228822883</v>
      </c>
      <c r="AA14" s="25">
        <f>AA6+AA9+AA13</f>
        <v>16835</v>
      </c>
      <c r="AB14" s="26">
        <f>AB6+AB9+AB13</f>
        <v>3866</v>
      </c>
      <c r="AC14" s="28">
        <f>AB14/AA14*100</f>
        <v>22.964062964062965</v>
      </c>
    </row>
    <row r="16" ht="12.75">
      <c r="A16" t="s">
        <v>33</v>
      </c>
    </row>
  </sheetData>
  <sheetProtection selectLockedCells="1" selectUnlockedCells="1"/>
  <mergeCells count="15">
    <mergeCell ref="A9:B9"/>
    <mergeCell ref="A13:B13"/>
    <mergeCell ref="A14:B14"/>
    <mergeCell ref="R4:T4"/>
    <mergeCell ref="U4:W4"/>
    <mergeCell ref="X4:Z4"/>
    <mergeCell ref="AA4:AC4"/>
    <mergeCell ref="A6:B6"/>
    <mergeCell ref="A7:A8"/>
    <mergeCell ref="A4:B5"/>
    <mergeCell ref="C4:E4"/>
    <mergeCell ref="F4:H4"/>
    <mergeCell ref="I4:K4"/>
    <mergeCell ref="L4:N4"/>
    <mergeCell ref="O4:Q4"/>
  </mergeCells>
  <printOptions/>
  <pageMargins left="0.3937007874015748" right="0.3937007874015748" top="1.0236220472440944" bottom="1.0236220472440944" header="0.7874015748031497" footer="0.7874015748031497"/>
  <pageSetup firstPageNumber="1" useFirstPageNumber="1" fitToHeight="1" fitToWidth="1" horizontalDpi="300" verticalDpi="300" orientation="landscape" paperSize="9" scale="8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16"/>
  <sheetViews>
    <sheetView tabSelected="1" defaultGridColor="0" zoomScalePageLayoutView="0" colorId="63" workbookViewId="0" topLeftCell="A1">
      <selection activeCell="A2" sqref="A2"/>
    </sheetView>
  </sheetViews>
  <sheetFormatPr defaultColWidth="11.57421875" defaultRowHeight="12.75"/>
  <cols>
    <col min="1" max="1" width="6.57421875" style="0" customWidth="1"/>
    <col min="2" max="2" width="11.57421875" style="0" customWidth="1"/>
    <col min="3" max="3" width="4.57421875" style="0" customWidth="1"/>
    <col min="4" max="4" width="4.8515625" style="0" customWidth="1"/>
    <col min="5" max="5" width="5.8515625" style="0" customWidth="1"/>
    <col min="6" max="6" width="4.8515625" style="0" customWidth="1"/>
    <col min="7" max="7" width="5.8515625" style="0" customWidth="1"/>
    <col min="8" max="8" width="4.8515625" style="0" customWidth="1"/>
    <col min="9" max="9" width="5.8515625" style="0" customWidth="1"/>
    <col min="10" max="10" width="4.8515625" style="0" customWidth="1"/>
    <col min="11" max="11" width="5.8515625" style="0" customWidth="1"/>
    <col min="12" max="12" width="4.8515625" style="0" customWidth="1"/>
    <col min="13" max="13" width="5.8515625" style="0" customWidth="1"/>
    <col min="14" max="14" width="4.8515625" style="0" customWidth="1"/>
    <col min="15" max="15" width="5.8515625" style="0" customWidth="1"/>
    <col min="16" max="16" width="4.8515625" style="0" customWidth="1"/>
    <col min="17" max="17" width="5.8515625" style="0" customWidth="1"/>
    <col min="18" max="18" width="4.8515625" style="0" customWidth="1"/>
    <col min="19" max="19" width="4.57421875" style="0" customWidth="1"/>
    <col min="20" max="20" width="4.00390625" style="0" customWidth="1"/>
    <col min="21" max="21" width="4.57421875" style="0" customWidth="1"/>
    <col min="22" max="22" width="4.00390625" style="0" customWidth="1"/>
    <col min="23" max="23" width="6.8515625" style="0" customWidth="1"/>
  </cols>
  <sheetData>
    <row r="2" ht="12.75">
      <c r="A2" t="s">
        <v>35</v>
      </c>
    </row>
    <row r="4" spans="1:23" ht="12.75" customHeight="1">
      <c r="A4" s="46" t="s">
        <v>0</v>
      </c>
      <c r="B4" s="46"/>
      <c r="C4" s="43" t="s">
        <v>23</v>
      </c>
      <c r="D4" s="43"/>
      <c r="E4" s="43" t="s">
        <v>24</v>
      </c>
      <c r="F4" s="43"/>
      <c r="G4" s="43" t="s">
        <v>25</v>
      </c>
      <c r="H4" s="43"/>
      <c r="I4" s="43" t="s">
        <v>26</v>
      </c>
      <c r="J4" s="43"/>
      <c r="K4" s="50" t="s">
        <v>27</v>
      </c>
      <c r="L4" s="50"/>
      <c r="M4" s="50" t="s">
        <v>28</v>
      </c>
      <c r="N4" s="50"/>
      <c r="O4" s="50" t="s">
        <v>29</v>
      </c>
      <c r="P4" s="50"/>
      <c r="Q4" s="50" t="s">
        <v>30</v>
      </c>
      <c r="R4" s="50"/>
      <c r="S4" s="51" t="s">
        <v>31</v>
      </c>
      <c r="T4" s="51"/>
      <c r="U4" s="43" t="s">
        <v>32</v>
      </c>
      <c r="V4" s="43"/>
      <c r="W4" s="52" t="s">
        <v>22</v>
      </c>
    </row>
    <row r="5" spans="1:23" ht="12.75">
      <c r="A5" s="46"/>
      <c r="B5" s="46"/>
      <c r="C5" s="1" t="s">
        <v>10</v>
      </c>
      <c r="D5" s="3" t="s">
        <v>12</v>
      </c>
      <c r="E5" s="1" t="s">
        <v>10</v>
      </c>
      <c r="F5" s="3" t="s">
        <v>12</v>
      </c>
      <c r="G5" s="1" t="s">
        <v>10</v>
      </c>
      <c r="H5" s="3" t="s">
        <v>12</v>
      </c>
      <c r="I5" s="1" t="s">
        <v>10</v>
      </c>
      <c r="J5" s="3" t="s">
        <v>12</v>
      </c>
      <c r="K5" s="1" t="s">
        <v>10</v>
      </c>
      <c r="L5" s="3" t="s">
        <v>12</v>
      </c>
      <c r="M5" s="1" t="s">
        <v>10</v>
      </c>
      <c r="N5" s="3" t="s">
        <v>12</v>
      </c>
      <c r="O5" s="1" t="s">
        <v>10</v>
      </c>
      <c r="P5" s="3" t="s">
        <v>12</v>
      </c>
      <c r="Q5" s="1" t="s">
        <v>10</v>
      </c>
      <c r="R5" s="3" t="s">
        <v>12</v>
      </c>
      <c r="S5" s="1" t="s">
        <v>10</v>
      </c>
      <c r="T5" s="29" t="s">
        <v>12</v>
      </c>
      <c r="U5" s="1" t="s">
        <v>10</v>
      </c>
      <c r="V5" s="3" t="s">
        <v>12</v>
      </c>
      <c r="W5" s="52"/>
    </row>
    <row r="6" spans="1:23" ht="12.75" customHeight="1">
      <c r="A6" s="44" t="s">
        <v>13</v>
      </c>
      <c r="B6" s="44"/>
      <c r="C6" s="4">
        <f>SUM(C7:C8)</f>
        <v>232</v>
      </c>
      <c r="D6" s="6">
        <f>C6/$W$6*100</f>
        <v>1.870364398581103</v>
      </c>
      <c r="E6" s="4">
        <f>SUM(E7:E8)</f>
        <v>1296</v>
      </c>
      <c r="F6" s="6">
        <f>E6/$W$6*100</f>
        <v>10.448242502418575</v>
      </c>
      <c r="G6" s="4">
        <f>SUM(G7:G8)</f>
        <v>1727</v>
      </c>
      <c r="H6" s="6">
        <f>G6/$W$6*100</f>
        <v>13.92292808771364</v>
      </c>
      <c r="I6" s="4">
        <f>SUM(I7:I8)</f>
        <v>2077</v>
      </c>
      <c r="J6" s="6">
        <f>I6/$W$6*100</f>
        <v>16.744598516607546</v>
      </c>
      <c r="K6" s="4">
        <f>SUM(K7:K8)</f>
        <v>2101</v>
      </c>
      <c r="L6" s="6">
        <f>K6/$W$6*100</f>
        <v>16.93808448887456</v>
      </c>
      <c r="M6" s="4">
        <f>SUM(M7:M8)</f>
        <v>1463</v>
      </c>
      <c r="N6" s="6">
        <f>M6/$W$6*100</f>
        <v>11.794582392776523</v>
      </c>
      <c r="O6" s="4">
        <f>SUM(O7:O8)</f>
        <v>1381</v>
      </c>
      <c r="P6" s="6">
        <f>O6/$W$6*100</f>
        <v>11.133505320864238</v>
      </c>
      <c r="Q6" s="4">
        <f>SUM(Q7:Q8)</f>
        <v>1673</v>
      </c>
      <c r="R6" s="6">
        <f>Q6/$W$6*100</f>
        <v>13.487584650112867</v>
      </c>
      <c r="S6" s="4">
        <f>SUM(S7:S8)</f>
        <v>356</v>
      </c>
      <c r="T6" s="6">
        <f>S6/$W$6*100</f>
        <v>2.8700419219606577</v>
      </c>
      <c r="U6" s="4">
        <f>SUM(U7:U8)</f>
        <v>98</v>
      </c>
      <c r="V6" s="6">
        <f>U6/$W$6*100</f>
        <v>0.7900677200902935</v>
      </c>
      <c r="W6" s="30">
        <f>SUM(W7:W8)</f>
        <v>12404</v>
      </c>
    </row>
    <row r="7" spans="1:23" ht="12.75" customHeight="1">
      <c r="A7" s="45" t="s">
        <v>14</v>
      </c>
      <c r="B7" s="7" t="s">
        <v>15</v>
      </c>
      <c r="C7" s="8">
        <v>153</v>
      </c>
      <c r="D7" s="10">
        <v>1.7</v>
      </c>
      <c r="E7" s="31">
        <v>836</v>
      </c>
      <c r="F7" s="10">
        <v>9.3</v>
      </c>
      <c r="G7" s="31">
        <v>1252</v>
      </c>
      <c r="H7" s="10">
        <v>13.9</v>
      </c>
      <c r="I7" s="31">
        <v>1610</v>
      </c>
      <c r="J7" s="10">
        <v>17.9</v>
      </c>
      <c r="K7" s="31">
        <v>1740</v>
      </c>
      <c r="L7" s="10">
        <v>19.3</v>
      </c>
      <c r="M7" s="31">
        <v>1156</v>
      </c>
      <c r="N7" s="10">
        <v>12.8</v>
      </c>
      <c r="O7" s="31">
        <v>936</v>
      </c>
      <c r="P7" s="10">
        <v>10.4</v>
      </c>
      <c r="Q7" s="31">
        <v>1132</v>
      </c>
      <c r="R7" s="10">
        <v>12.6</v>
      </c>
      <c r="S7" s="31">
        <v>149</v>
      </c>
      <c r="T7" s="10">
        <v>1.7</v>
      </c>
      <c r="U7" s="31">
        <v>48</v>
      </c>
      <c r="V7" s="32">
        <v>0.5</v>
      </c>
      <c r="W7" s="33">
        <v>9012</v>
      </c>
    </row>
    <row r="8" spans="1:23" ht="12.75">
      <c r="A8" s="45"/>
      <c r="B8" s="11" t="s">
        <v>16</v>
      </c>
      <c r="C8" s="8">
        <v>79</v>
      </c>
      <c r="D8" s="10">
        <v>2.3</v>
      </c>
      <c r="E8" s="31">
        <v>460</v>
      </c>
      <c r="F8" s="10">
        <v>13.6</v>
      </c>
      <c r="G8" s="31">
        <v>475</v>
      </c>
      <c r="H8" s="10">
        <v>14</v>
      </c>
      <c r="I8" s="31">
        <v>467</v>
      </c>
      <c r="J8" s="10">
        <v>13.8</v>
      </c>
      <c r="K8" s="31">
        <v>361</v>
      </c>
      <c r="L8" s="10">
        <v>10.6</v>
      </c>
      <c r="M8" s="31">
        <v>307</v>
      </c>
      <c r="N8" s="10">
        <v>9.1</v>
      </c>
      <c r="O8" s="31">
        <v>445</v>
      </c>
      <c r="P8" s="10">
        <v>13.1</v>
      </c>
      <c r="Q8" s="31">
        <v>541</v>
      </c>
      <c r="R8" s="10">
        <v>15.9</v>
      </c>
      <c r="S8" s="31">
        <v>207</v>
      </c>
      <c r="T8" s="10">
        <v>6.1</v>
      </c>
      <c r="U8" s="31">
        <v>50</v>
      </c>
      <c r="V8" s="32">
        <v>1.5</v>
      </c>
      <c r="W8" s="33">
        <v>3392</v>
      </c>
    </row>
    <row r="9" spans="1:23" s="13" customFormat="1" ht="12.75" customHeight="1">
      <c r="A9" s="47" t="s">
        <v>17</v>
      </c>
      <c r="B9" s="47"/>
      <c r="C9" s="4">
        <f>SUM(C10:C12)</f>
        <v>27</v>
      </c>
      <c r="D9" s="6">
        <f>C9/$W$9*100</f>
        <v>1.2206148282097649</v>
      </c>
      <c r="E9" s="4">
        <f>SUM(E10:E12)</f>
        <v>201</v>
      </c>
      <c r="F9" s="6">
        <f>E9/$W$9*100</f>
        <v>9.086799276672695</v>
      </c>
      <c r="G9" s="4">
        <f>SUM(G10:G12)</f>
        <v>227</v>
      </c>
      <c r="H9" s="6">
        <f>G9/$W$9*100</f>
        <v>10.262206148282099</v>
      </c>
      <c r="I9" s="4">
        <f>SUM(I10:I12)</f>
        <v>231</v>
      </c>
      <c r="J9" s="6">
        <f>I9/$W$9*100</f>
        <v>10.443037974683545</v>
      </c>
      <c r="K9" s="4">
        <f>SUM(K10:K12)</f>
        <v>207</v>
      </c>
      <c r="L9" s="6">
        <f>K9/$W$9*100</f>
        <v>9.358047016274865</v>
      </c>
      <c r="M9" s="4">
        <f>SUM(M10:M12)</f>
        <v>309</v>
      </c>
      <c r="N9" s="6">
        <f>M9/$W$9*100</f>
        <v>13.969258589511755</v>
      </c>
      <c r="O9" s="4">
        <f>SUM(O10:O12)</f>
        <v>423</v>
      </c>
      <c r="P9" s="6">
        <f>O9/$W$9*100</f>
        <v>19.122965641952984</v>
      </c>
      <c r="Q9" s="4">
        <f>SUM(Q10:Q12)</f>
        <v>382</v>
      </c>
      <c r="R9" s="6">
        <f>Q9/$W$9*100</f>
        <v>17.269439421338156</v>
      </c>
      <c r="S9" s="4">
        <f>SUM(S10:S12)</f>
        <v>157</v>
      </c>
      <c r="T9" s="6">
        <f>S9/$W$9*100</f>
        <v>7.097649186256781</v>
      </c>
      <c r="U9" s="4">
        <f>SUM(U10:U12)</f>
        <v>48</v>
      </c>
      <c r="V9" s="6">
        <f>U9/$W$9*100</f>
        <v>2.1699819168173597</v>
      </c>
      <c r="W9" s="30">
        <f>SUM(W10:W12)</f>
        <v>2212</v>
      </c>
    </row>
    <row r="10" spans="1:23" ht="12.75">
      <c r="A10" s="14"/>
      <c r="B10" s="15" t="s">
        <v>18</v>
      </c>
      <c r="C10" s="8">
        <v>8</v>
      </c>
      <c r="D10" s="10">
        <v>0.9</v>
      </c>
      <c r="E10" s="31">
        <v>92</v>
      </c>
      <c r="F10" s="10">
        <v>10.1</v>
      </c>
      <c r="G10" s="31">
        <v>118</v>
      </c>
      <c r="H10" s="10">
        <v>13</v>
      </c>
      <c r="I10" s="31">
        <v>123</v>
      </c>
      <c r="J10" s="10">
        <v>13.5</v>
      </c>
      <c r="K10" s="31">
        <v>115</v>
      </c>
      <c r="L10" s="10">
        <v>12.6</v>
      </c>
      <c r="M10" s="31">
        <v>121</v>
      </c>
      <c r="N10" s="10">
        <v>13.3</v>
      </c>
      <c r="O10" s="31">
        <v>134</v>
      </c>
      <c r="P10" s="10">
        <v>14.7</v>
      </c>
      <c r="Q10" s="31">
        <v>122</v>
      </c>
      <c r="R10" s="10">
        <v>13.4</v>
      </c>
      <c r="S10" s="31">
        <v>63</v>
      </c>
      <c r="T10" s="10">
        <v>6.9</v>
      </c>
      <c r="U10" s="31">
        <v>14</v>
      </c>
      <c r="V10" s="32">
        <v>1.5</v>
      </c>
      <c r="W10" s="33">
        <v>910</v>
      </c>
    </row>
    <row r="11" spans="1:23" ht="12.75">
      <c r="A11" s="16" t="s">
        <v>14</v>
      </c>
      <c r="B11" s="17" t="s">
        <v>19</v>
      </c>
      <c r="C11" s="18">
        <v>19</v>
      </c>
      <c r="D11" s="20">
        <v>1.5</v>
      </c>
      <c r="E11" s="34">
        <v>109</v>
      </c>
      <c r="F11" s="20">
        <v>8.4</v>
      </c>
      <c r="G11" s="34">
        <v>106</v>
      </c>
      <c r="H11" s="20">
        <v>8.2</v>
      </c>
      <c r="I11" s="34">
        <v>107</v>
      </c>
      <c r="J11" s="20">
        <v>8.3</v>
      </c>
      <c r="K11" s="34">
        <v>91</v>
      </c>
      <c r="L11" s="20">
        <v>7.1</v>
      </c>
      <c r="M11" s="34">
        <v>188</v>
      </c>
      <c r="N11" s="20">
        <v>14.6</v>
      </c>
      <c r="O11" s="34">
        <v>285</v>
      </c>
      <c r="P11" s="20">
        <v>22.1</v>
      </c>
      <c r="Q11" s="34">
        <v>258</v>
      </c>
      <c r="R11" s="20">
        <v>20</v>
      </c>
      <c r="S11" s="34">
        <v>93</v>
      </c>
      <c r="T11" s="20">
        <v>7.2</v>
      </c>
      <c r="U11" s="34">
        <v>34</v>
      </c>
      <c r="V11" s="35">
        <v>2.6</v>
      </c>
      <c r="W11" s="36">
        <v>1290</v>
      </c>
    </row>
    <row r="12" spans="1:23" ht="12.75">
      <c r="A12" s="21"/>
      <c r="B12" s="15" t="s">
        <v>20</v>
      </c>
      <c r="C12" s="8">
        <v>0</v>
      </c>
      <c r="D12" s="10">
        <v>0</v>
      </c>
      <c r="E12" s="31">
        <v>0</v>
      </c>
      <c r="F12" s="10">
        <v>0</v>
      </c>
      <c r="G12" s="31">
        <v>3</v>
      </c>
      <c r="H12" s="10">
        <v>25</v>
      </c>
      <c r="I12" s="31">
        <v>1</v>
      </c>
      <c r="J12" s="10">
        <v>8.3</v>
      </c>
      <c r="K12" s="31">
        <v>1</v>
      </c>
      <c r="L12" s="10">
        <v>8.3</v>
      </c>
      <c r="M12" s="31">
        <v>0</v>
      </c>
      <c r="N12" s="10">
        <v>0</v>
      </c>
      <c r="O12" s="31">
        <v>4</v>
      </c>
      <c r="P12" s="10">
        <v>33.3</v>
      </c>
      <c r="Q12" s="31">
        <v>2</v>
      </c>
      <c r="R12" s="10">
        <v>16.7</v>
      </c>
      <c r="S12" s="31">
        <v>1</v>
      </c>
      <c r="T12" s="10">
        <v>8.3</v>
      </c>
      <c r="U12" s="31">
        <v>0</v>
      </c>
      <c r="V12" s="32">
        <v>0</v>
      </c>
      <c r="W12" s="33">
        <v>12</v>
      </c>
    </row>
    <row r="13" spans="1:23" ht="12.75">
      <c r="A13" s="48" t="s">
        <v>21</v>
      </c>
      <c r="B13" s="48"/>
      <c r="C13" s="22">
        <v>36</v>
      </c>
      <c r="D13" s="24">
        <v>1.6</v>
      </c>
      <c r="E13" s="37">
        <v>240</v>
      </c>
      <c r="F13" s="24">
        <v>10.8</v>
      </c>
      <c r="G13" s="37">
        <v>326</v>
      </c>
      <c r="H13" s="24">
        <v>14.7</v>
      </c>
      <c r="I13" s="37">
        <v>342</v>
      </c>
      <c r="J13" s="38">
        <v>15.4</v>
      </c>
      <c r="K13" s="37">
        <v>352</v>
      </c>
      <c r="L13" s="24">
        <v>15.9</v>
      </c>
      <c r="M13" s="37">
        <v>298</v>
      </c>
      <c r="N13" s="24">
        <v>13.4</v>
      </c>
      <c r="O13" s="37">
        <v>289</v>
      </c>
      <c r="P13" s="24">
        <v>13</v>
      </c>
      <c r="Q13" s="37">
        <v>241</v>
      </c>
      <c r="R13" s="24">
        <v>10.9</v>
      </c>
      <c r="S13" s="37">
        <v>68</v>
      </c>
      <c r="T13" s="24">
        <v>3.1</v>
      </c>
      <c r="U13" s="37">
        <v>27</v>
      </c>
      <c r="V13" s="39">
        <v>1.2</v>
      </c>
      <c r="W13" s="40">
        <v>2219</v>
      </c>
    </row>
    <row r="14" spans="1:23" ht="12.75">
      <c r="A14" s="49" t="s">
        <v>22</v>
      </c>
      <c r="B14" s="49"/>
      <c r="C14" s="25">
        <f>C6+C9+C13</f>
        <v>295</v>
      </c>
      <c r="D14" s="41">
        <f>C14/$W$14*100</f>
        <v>1.7523017523017523</v>
      </c>
      <c r="E14" s="25">
        <f>E6+E9+E13</f>
        <v>1737</v>
      </c>
      <c r="F14" s="41">
        <f>E14/$W$14*100</f>
        <v>10.317790317790317</v>
      </c>
      <c r="G14" s="25">
        <f>G6+G9+G13</f>
        <v>2280</v>
      </c>
      <c r="H14" s="41">
        <f>G14/$W$14*100</f>
        <v>13.543213543213541</v>
      </c>
      <c r="I14" s="25">
        <f>I6+I9+I13</f>
        <v>2650</v>
      </c>
      <c r="J14" s="41">
        <f>I14/$W$14*100</f>
        <v>15.74101574101574</v>
      </c>
      <c r="K14" s="25">
        <f>K6+K9+K13</f>
        <v>2660</v>
      </c>
      <c r="L14" s="41">
        <f>K14/$W$14*100</f>
        <v>15.800415800415802</v>
      </c>
      <c r="M14" s="25">
        <f>M6+M9+M13</f>
        <v>2070</v>
      </c>
      <c r="N14" s="41">
        <f>M14/$W$14*100</f>
        <v>12.295812295812295</v>
      </c>
      <c r="O14" s="25">
        <f>O6+O9+O13</f>
        <v>2093</v>
      </c>
      <c r="P14" s="41">
        <f>O14/$W$14*100</f>
        <v>12.432432432432433</v>
      </c>
      <c r="Q14" s="25">
        <f>Q6+Q9+Q13</f>
        <v>2296</v>
      </c>
      <c r="R14" s="41">
        <f>Q14/$W$14*100</f>
        <v>13.638253638253639</v>
      </c>
      <c r="S14" s="25">
        <f>S6+S9+S13</f>
        <v>581</v>
      </c>
      <c r="T14" s="41">
        <f>S14/$W$14*100</f>
        <v>3.4511434511434516</v>
      </c>
      <c r="U14" s="25">
        <f>U6+U9+U13</f>
        <v>173</v>
      </c>
      <c r="V14" s="41">
        <f>U14/$W$14*100</f>
        <v>1.0276210276210276</v>
      </c>
      <c r="W14" s="42">
        <f>W6+W9+W13</f>
        <v>16835</v>
      </c>
    </row>
    <row r="16" ht="12.75">
      <c r="A16" t="s">
        <v>34</v>
      </c>
    </row>
  </sheetData>
  <sheetProtection selectLockedCells="1" selectUnlockedCells="1"/>
  <mergeCells count="17">
    <mergeCell ref="A6:B6"/>
    <mergeCell ref="A7:A8"/>
    <mergeCell ref="A9:B9"/>
    <mergeCell ref="A13:B13"/>
    <mergeCell ref="A14:B14"/>
    <mergeCell ref="M4:N4"/>
    <mergeCell ref="K4:L4"/>
    <mergeCell ref="O4:P4"/>
    <mergeCell ref="Q4:R4"/>
    <mergeCell ref="S4:T4"/>
    <mergeCell ref="U4:V4"/>
    <mergeCell ref="W4:W5"/>
    <mergeCell ref="A4:B5"/>
    <mergeCell ref="C4:D4"/>
    <mergeCell ref="E4:F4"/>
    <mergeCell ref="G4:H4"/>
    <mergeCell ref="I4:J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Božena Gerhátová</cp:lastModifiedBy>
  <cp:lastPrinted>2011-07-08T09:13:46Z</cp:lastPrinted>
  <dcterms:created xsi:type="dcterms:W3CDTF">2011-04-17T13:05:02Z</dcterms:created>
  <dcterms:modified xsi:type="dcterms:W3CDTF">2011-07-08T09:15:37Z</dcterms:modified>
  <cp:category/>
  <cp:version/>
  <cp:contentType/>
  <cp:contentStatus/>
</cp:coreProperties>
</file>