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<sst xmlns="http://schemas.openxmlformats.org/spreadsheetml/2006/main" count="468" uniqueCount="174">
  <si>
    <t>Objem overených finančných prostriedkov TP</t>
  </si>
  <si>
    <t>Popis použitej metódy VO</t>
  </si>
  <si>
    <t>Objem finančných prostriedkov pri ktorých bolo identifikované porušenie zásad, pravidiel a princípov VO</t>
  </si>
  <si>
    <t>prieskum trhu</t>
  </si>
  <si>
    <t>-</t>
  </si>
  <si>
    <t>OP Doprava</t>
  </si>
  <si>
    <t>OP Zamestnanosť a sociálna inklúzia</t>
  </si>
  <si>
    <t>OP Vzdelávanie</t>
  </si>
  <si>
    <t>OP Výskum a Vývoj</t>
  </si>
  <si>
    <t>Regionálny OP</t>
  </si>
  <si>
    <t>OP Bratislavský kraj</t>
  </si>
  <si>
    <t>OP Technická pomoc</t>
  </si>
  <si>
    <t>zákazka s nízkou hodnotou</t>
  </si>
  <si>
    <t>OP Zdravotníctvo</t>
  </si>
  <si>
    <t>OP Životné prostredie</t>
  </si>
  <si>
    <t>OP Informatizácia spoločnosti</t>
  </si>
  <si>
    <t>Názov projektu financovaného z TP</t>
  </si>
  <si>
    <t>Spolu</t>
  </si>
  <si>
    <t>podprahová zákazka</t>
  </si>
  <si>
    <t>Objem overených finančných prostriedkov TP**</t>
  </si>
  <si>
    <t>** bez DPH</t>
  </si>
  <si>
    <t>rokovacie konanie bez zverejnenia</t>
  </si>
  <si>
    <t>Zabezpečenie vzdelávania pracovníkov SORO a PJ OPIS</t>
  </si>
  <si>
    <t>zákazka s nízkou hodnotou s prieskumom trhu</t>
  </si>
  <si>
    <t>OP Konkurencieschopnosť a hospodársky rast</t>
  </si>
  <si>
    <t>Hlavné porušenia pravidiel a princípov VO</t>
  </si>
  <si>
    <t>verejná súťaž - nadlimitná zákazka s použitím postupu pre zadávanie podprahových zákaziek</t>
  </si>
  <si>
    <t>Štúdie uskutočniteľnosti pre OPIS PO1</t>
  </si>
  <si>
    <t>verejná súťaž - súťaž návrhov, rokovacie konanie bez zverejnenia</t>
  </si>
  <si>
    <t>súťaž návrhov - nadlimitné</t>
  </si>
  <si>
    <t>Zabezpečenie publicity, informovania a hodnotenia ROP:22160120005</t>
  </si>
  <si>
    <t>Hodnotenie doterajšej realizácie Operačného programu Bratislavský kraj v roku 2010, OP BK: 22330120012</t>
  </si>
  <si>
    <t xml:space="preserve">Štúdia uskutočniteľnosti projektov opatrenia 2.2 Informatizácia spoločnosti zameraných na elektronizáciu samosprávy a rzvoj elektronických služieb na miestnej a regionálnej úrovni, OP BK: 22330120017 </t>
  </si>
  <si>
    <t>Zabezpečenie aktivít informovania a publicity Operačného programu Bratislavský kraj v rokoch 2010 - 2011, OPBK:22330120020</t>
  </si>
  <si>
    <t>prieskum trhu - zákazka s nízkou hodnotou</t>
  </si>
  <si>
    <t>zákazka s nízkou hodnotou - priame zadanie</t>
  </si>
  <si>
    <t>zákazka s nízkou hodnotou - prieskum trhu</t>
  </si>
  <si>
    <t>Príprava manažérov RO</t>
  </si>
  <si>
    <t>Objem overených finančných prostriedkov TP*</t>
  </si>
  <si>
    <t>Zvyšovanie odbornej kvalifikácie zamestnancov SSRR 2008 - 2010 - zahraničné pracovné cesty (MVRR SR)</t>
  </si>
  <si>
    <t>Verejný obstarávateľ používal v rámci prieskumu trhu názvy podnikateľských subjektov, ktoré sa nezhodovali s ich platnou legislatívou</t>
  </si>
  <si>
    <t>EUR</t>
  </si>
  <si>
    <t>Hodnotenie plnenia cieľov politiky súdržnosti prostredníctvom zvyšovania konkurencieschopnosti, vytvárania nových pracovných príležitostí a zvyšovania zamestnanosti a hodnotenie dopadu hospodárskej krízy na zamestnanosť</t>
  </si>
  <si>
    <t>podprahová zákazka podlimitná</t>
  </si>
  <si>
    <t>Verejný obstarávateľ nedodržal 14 dňovú lehotu na zaslanie informácie o uzavretí zmluvy na ÚVO</t>
  </si>
  <si>
    <t>Implementácia štrukturálnych fondov v programovom období 2007 - 2013</t>
  </si>
  <si>
    <t xml:space="preserve">Technické vybavenie CKO pre programové obdobie 2007 - 2013 - dodávka, rozvoz a inštalácia zariadení výpočtovej a kancelárskej techniky </t>
  </si>
  <si>
    <t>verejná súťaž nadlimitná</t>
  </si>
  <si>
    <t>nadlimitná zákazka podprahová</t>
  </si>
  <si>
    <t>Počítačové zabezpečenie SFK Bratislava</t>
  </si>
  <si>
    <t>Verejný obstarávateľ porušil ustanovenia § 9 ods. 4 (VO porušil základné princípy), § 34 ods. 7 (technické podmienky sa odvolávajú na konkrétneho výrobcu) a § 39 ods. 4 (vyhodnotená ponuka bola predložená po uplynutí lehoty na predkladanie ponúk)</t>
  </si>
  <si>
    <t>ITMS pre programové obdobie 2007 - 2013 - Nadstavba/aktualizácia č. 5 (MVRR SR/ÚV SR)</t>
  </si>
  <si>
    <t>rokovacie konanie bez zverejenenia - nadlimitná</t>
  </si>
  <si>
    <t>ITMS pre programové obdobie 2007 - 2013 - Nadstavba/aktualizácia č. 4 (MVRR SR/ÚV SR)</t>
  </si>
  <si>
    <t>AK ÚV SR pre RK a koordináciu HP MRK - Komunikačný plán (ÚV SR)</t>
  </si>
  <si>
    <t>AK ÚV SR pre RK a koordináciu HP MRK - Komunikačný plán (ÚV SR) - preklady a tlmočenie</t>
  </si>
  <si>
    <t>Realizácia aktivít KoP OP TP pre NSRR 2008 - 2010 (MVRR SR/ÚV SR) - EUROKOMPAS</t>
  </si>
  <si>
    <t>podprahová zákazka - § 99</t>
  </si>
  <si>
    <t>V návrhu zmluvy a súťažných podkladoch boli zistené chyby v písaní, ktoré neovplyvnili výsledok VO</t>
  </si>
  <si>
    <t>Realizácia vyššej verzie systému ISUF (MF SR)</t>
  </si>
  <si>
    <t>Nesúlad v prílohách zmluvy o dielo</t>
  </si>
  <si>
    <t xml:space="preserve">Vypracovanie metodických dokumentov a analýz súvisiacich s prípravou a realizáciou PPP projektov - Posudzovanie štúdií uskutočniteľnosti, dokumentácie, príprava VO, príručka (MF SR) </t>
  </si>
  <si>
    <t xml:space="preserve">Vypracovanie metodických dokumentov a analýz súvisiacich s prípravou a realizáciou PPP projektov - Poradenské služby (MF SR) </t>
  </si>
  <si>
    <t>verejná súťaž podlimitná</t>
  </si>
  <si>
    <t>Kontrola VO vykonaná aj po podpísaní zmluvy</t>
  </si>
  <si>
    <t>MTZ certifikačného orgánu - strážna služba (MF SR)</t>
  </si>
  <si>
    <t>Formálne nedostatky</t>
  </si>
  <si>
    <t>MTZ certifikačného orgánu - tonery (MF SR)</t>
  </si>
  <si>
    <t>Podmienky účasti posudzované v rozpore so súťažnými podkladmi a oznámením; nerovnaké posúdenie podmienok účasti pri záujemcoch</t>
  </si>
  <si>
    <t>MTZ certifikačného orgánu - upratovanie (MF SR)</t>
  </si>
  <si>
    <t>Nesprávny výpočet predpokladanej ceny VO; opis predmetu v oznámení/súťažných podkladoch sa nezhoduje so zmluvou; nesprávne preukázanie technickej spôsobilosti uchádzačov</t>
  </si>
  <si>
    <t>MTZ certifikačného orgánu - koberce (MF SR)</t>
  </si>
  <si>
    <t>MTZ certifikačného orgánu - kancelársky nábytok (MF SR)</t>
  </si>
  <si>
    <t>MTZ certifikačného orgánu - kancelárske potreby (MF SR)</t>
  </si>
  <si>
    <t>MTZ certifikačného orgánu - xerografický papier (MF SR)</t>
  </si>
  <si>
    <t>MTZ certifikačného orgánu - stoličky (MF SR)</t>
  </si>
  <si>
    <t>MTZ certifikačného orgánu - telekomunikačné služby hlasové (MF SR)</t>
  </si>
  <si>
    <t>nezistená</t>
  </si>
  <si>
    <t>Dokumentácia VO skatrovaná v súlade so skartačným poriadkom</t>
  </si>
  <si>
    <t>Zabezpečenie hodnotenia a implementácie HP rovnosť príležitostí v ŠF a KF v programovom období 2007 - 2013 (MF SR)</t>
  </si>
  <si>
    <t>* s DPH</t>
  </si>
  <si>
    <t>bez nálezu</t>
  </si>
  <si>
    <t>verejná súťaž - nadlimitná zákazka (Súťaž návrhov)</t>
  </si>
  <si>
    <t>Zabezpečenie Národnej konferencie OPIS 2010</t>
  </si>
  <si>
    <t>podľa zmluvy do 35 700</t>
  </si>
  <si>
    <t>podľa zmluvy do 557 777,77</t>
  </si>
  <si>
    <t>Zákazka s nízkou hodnotou - prieskum trhu</t>
  </si>
  <si>
    <t>v zmysle zmluvy medzi prijímateľom MF SR a REDI TOUR, s.r.o.</t>
  </si>
  <si>
    <t>verejná súťaž - nadlimitná</t>
  </si>
  <si>
    <t>Náklady vzniknuté na záklaade tejto zmluvy považuje RO za neoprávnené</t>
  </si>
  <si>
    <t xml:space="preserve">Verejná súťaž bola uskutočnená podľa zákona č. 263/1993 o verejnom obstarávaní tovarov, služieb a verejných prác s uplatnením vtedy záväzných postupov a procesov, ktoré sa odlišujú od súčasného znenia zákona 25/2006 Z.z.. Obstarávanie bolo realizované v roku 1999, na základe ktorého bola dňa  25.08.1999 podpísaná  Zmluva o zabezpečení služieb spojených s leteckou prepravou osôb uzatvorená medzi MF SR a spoločnosťou REDI TOUR, s.r.o. na dobu určitú  do 31. decembra 2000. Prijímateľ v rámci kontroly verejného obstarávania nepredložil dodatky zmluvy a informácie preukazujúce, že zmluva je platná aj v čase vzniku výdavkov v rámci projektu v období od 1.1.2008. Prijímateľ ani na výzvu ORITP OPIS nepredložil chýbajúcu dokumentáciu, doklady a dôkazy k uskutočnenému obstarávaniu. Taktiež chýba doklad preukazujúci zverejnenie oznámenia o výsledku verejnej súťaže. Z uvedených dôvodov nie možná akceptácia verejného obstarávania a náklady vzniknuté na  základe tejto zmluvy považuje RO za neoprávnené. </t>
  </si>
  <si>
    <t>TP I - nákup výpočtovej techniky a príslušenstva pre MZ SR</t>
  </si>
  <si>
    <t>N/A</t>
  </si>
  <si>
    <t>TP I - náplne do tlačiarní, multifunkčných zariadení a kopírovacích strojov</t>
  </si>
  <si>
    <t>TP I - objednávanie výpočtovej techniky (počítače, notebooky)</t>
  </si>
  <si>
    <t>TP I - prekladateľské a tlmočnícke služby</t>
  </si>
  <si>
    <t xml:space="preserve">TP I - zabezpečenie leteniek a súvisiacich služieb pre MZ SR </t>
  </si>
  <si>
    <t>nadlimitná zákazka</t>
  </si>
  <si>
    <t>TP II - dodanie propagačných predmetov a tlačovín na konferenciu OPZ v projektoch - Liečba kardiovaskulárnych ochorení a zabezpečenie publicity a propagačných materiálov</t>
  </si>
  <si>
    <t>TP II - Fotografovanie odbornej konferencie "OPZ v projektoch - Liečba kardiovaskulárnych ochorení"</t>
  </si>
  <si>
    <t>TP II - Objednanie moderovania odbornej konferencie nazvanej "OPZ v projektoch - Liečba kardiovaskulárnych ochorení"</t>
  </si>
  <si>
    <t xml:space="preserve">TP II - Objednanie prieskumu verejnej mienky o OPZ, štrukturálnych fondov a publicita, vrátane dodania spracovaných výsledkov </t>
  </si>
  <si>
    <t>TP II - Dodanie propagačných predmetov na zabezpečenie publicity, vrátane dodania spracovaných výsledkov</t>
  </si>
  <si>
    <t>TP II - Náplne do tlačiarní, multifunkčných zariadení a kopírovacích strojov - dodatok č. 1</t>
  </si>
  <si>
    <t>zvýšenie cien o 3,5 a 5%</t>
  </si>
  <si>
    <t>dodatok č. 1</t>
  </si>
  <si>
    <t>1) dodatok bol podpísaný bez rokovacieho konania bez zvrejnenia, 2) Dodávateľ garantoval v súťaži cenu na celú dobu zákazky a tak bola podpísaná aj zmluva, preto nie je dôvod na zvýšenie cien</t>
  </si>
  <si>
    <t>žiadne</t>
  </si>
  <si>
    <t>Koordinančné porady k príprave, monitorovanie a kontrola projektov dopravnej infraštruktúry programového obdobia 2007 - 2013</t>
  </si>
  <si>
    <t>Koordinančné porady k príprave, monitorovanie a kontrola projektov železničnej infraštruktúry programového obdobia 2007 - 2013</t>
  </si>
  <si>
    <t>Refundácia služobných ciest zamestnancov MDPT SR priamo zapojených do projektov financovaných z fondov EÚ</t>
  </si>
  <si>
    <t xml:space="preserve">Publicita v rámci OPD a štúdie </t>
  </si>
  <si>
    <t>Nákup výpočtovej techniky</t>
  </si>
  <si>
    <t>rokovacie konanie bez zverejnenia - uzavretie čiastkovej zmluvy</t>
  </si>
  <si>
    <t>Pneumatiky a dodanie návrhov kodifikačných údajov podľa § 13 zákona č. 11/2004 Z. z.</t>
  </si>
  <si>
    <t>Xenografický papier</t>
  </si>
  <si>
    <t>Kancelárske potreby</t>
  </si>
  <si>
    <t>podprahový postup</t>
  </si>
  <si>
    <t>bez porušení</t>
  </si>
  <si>
    <t>Verejné obstarávania realizované MPSV SR (RO)</t>
  </si>
  <si>
    <t>Kancelársky nábytok</t>
  </si>
  <si>
    <t>Letenky</t>
  </si>
  <si>
    <t>podlimitný postup</t>
  </si>
  <si>
    <t>porušenie nemalo vplyv na výsledok VO</t>
  </si>
  <si>
    <t>Xerografický papier</t>
  </si>
  <si>
    <t>nesplnenie podmienok účati úspešným uchádzačom</t>
  </si>
  <si>
    <t>nesprávny postup</t>
  </si>
  <si>
    <t>Zabezpečenie leteniek, lístkov na vlak, autobus a trajekt</t>
  </si>
  <si>
    <t>porušený princíp rovnakého zaobchádzania</t>
  </si>
  <si>
    <t>Archivačné boxy</t>
  </si>
  <si>
    <t>Dodávka tonerov</t>
  </si>
  <si>
    <t>Antiplagiátorský systém</t>
  </si>
  <si>
    <t>diskriminačné podmienky účasti</t>
  </si>
  <si>
    <t>Prekladanie a tlmočenie</t>
  </si>
  <si>
    <t>Stravovacie služby</t>
  </si>
  <si>
    <t>2,17/jedlo</t>
  </si>
  <si>
    <t>Stanovenie relevantnosti trhu</t>
  </si>
  <si>
    <t>Zabezpečenie konferencie</t>
  </si>
  <si>
    <t>Tonerové náplne</t>
  </si>
  <si>
    <t>Verejné obstarávania realizované Sociálnou implementačnou agentúrou (SORO)</t>
  </si>
  <si>
    <t>Zabezpečenie činnosti SIA ako SORO pre OP ZaSI v rámci cieľa Konvergencia na rok 2010 - personálne a materiálno - technické zabezpečenie</t>
  </si>
  <si>
    <t>obchodná verejná súťaž</t>
  </si>
  <si>
    <t>Školenia  užívateľov ITMS (MVRR SR)</t>
  </si>
  <si>
    <t>SORO ASFEÚ:</t>
  </si>
  <si>
    <t xml:space="preserve">Technická pomoc pre OPV, Cieľ Konvergencia, Prioritná téma 85 za rok 2010 </t>
  </si>
  <si>
    <t xml:space="preserve">Technická pomoc pre OPV, Cieľ Regionálna konkurencieschopnosť a zamestnanosť, Prioritná téma 85 za rok 2010 </t>
  </si>
  <si>
    <t>VO - Licencie:</t>
  </si>
  <si>
    <t>Technická pomoc pre OPV, Cieľ Regionálna konkurencieschopnosť a zamestnanosť, Prioritná téma 85 za rok 2010</t>
  </si>
  <si>
    <t xml:space="preserve">Technická pomoc pre OPV, Cieľ Regionálna konkurencieschopnosť a zamestnanosť, Prioritná téma 85 za rok 2010 </t>
  </si>
  <si>
    <t>SORO MZ SR:</t>
  </si>
  <si>
    <t>Projekt využívania TP, II.</t>
  </si>
  <si>
    <t>RO MŠVVaŠ SR:</t>
  </si>
  <si>
    <t>Prieskum verejnej mienky - miera informovanosti o úlohách Európskej únie, operačných programov Vzdelávanie (ďalej len "OPV") a Výskum a vývoj (ďalej len "OPVaV"), funkcie riadiaceho orgánu a sprostredkovateľských orgánov pod riadiacim orgánom, jednotlivých opatrení a výziev na predkladanie žiadostí o nenávratný finančný príspevok na základe doterajších opatrení v oblasti informovania a publicity</t>
  </si>
  <si>
    <t>Technická pomoc pre OPV, cieľ Konvergencia 2010 - II. Hodnotenie a štúdie, informácie a komunikácia - PT 86 - kód ITMS 26150130011</t>
  </si>
  <si>
    <t>Technická pomoc pre OPV, Cieľ Regionálna konkurencieschopnosť a zamestnanosť 2010 - II. Hodnotenie a štúdie, informácie a komunikácia - PT 86 - kód ITMS 26140330011</t>
  </si>
  <si>
    <t>Zhodnotenie správnosti nastavenia systému merateľných ukazovateľov a funkčnosti systému monitorovania - pre OPV</t>
  </si>
  <si>
    <t>podprahový postup - zákazka s nízkou hodnotou</t>
  </si>
  <si>
    <t xml:space="preserve">Technická pomoc pre OP VaV, cieľ Konvergencia, Prioritná téma 85 za rok 2010 </t>
  </si>
  <si>
    <t xml:space="preserve">Technická pomoc pre OP VaV, cieľ Regionálna konkurencieschopnosť a zamestnanosť, Prioritná téma 85 za rok 2010 </t>
  </si>
  <si>
    <t>VO - dokumentové scanery:</t>
  </si>
  <si>
    <t xml:space="preserve">Technická pomoc pre OP VaV, Cieľ Konvergencia, Prioritná téma 85 za rok 2010 </t>
  </si>
  <si>
    <t xml:space="preserve">Technická pomoc pre OP VaV, Cieľ Regionálna konkurencieschopnosť a zamestnanosť, Prioritná téma 85 za rok 2010 </t>
  </si>
  <si>
    <t>Technická pomoc pre OP VaV, Cieľ Konvergencia 2010 - II. Hodnotenie a štúdie, informácie a komunikácia - PT 86 - kód ITMS 26260120011</t>
  </si>
  <si>
    <t>Technická pomoc pre OP VaV, Cieľ Regionálna konkurencieschopnosť a zamestnanosť 2010 - II. Hodnotenie a štúdie, informácie a komunikácia - PT 86 - kód ITMS 26270120011</t>
  </si>
  <si>
    <t>Zhodnotenie správnosti nastavenia systému merateľných ukazovateľov pre operačný program Výskum a Vývoj a systému monitorovania operačného programu Výskum a Vývoj</t>
  </si>
  <si>
    <t>Zhodnotenie efektívnosti fungovania administrácie RO a SORO, vrátane finančného riadenia operačného programu Výskum a Vývoj</t>
  </si>
  <si>
    <t>Poznámka</t>
  </si>
  <si>
    <t>Dodávateľ diela bol vybraný v roku 2010, platba za dielo bude zrealizovaná v roku 2011 - zmluva podpísaná 28. 12. 2010</t>
  </si>
  <si>
    <t xml:space="preserve">Žop nebola predložená </t>
  </si>
  <si>
    <t>Dodávateľ diela bol vybraný v roku 2010, platba za dielo bude zrealizovaná v roku 2011 - zmluva podpísaná 10. 9. 2010</t>
  </si>
  <si>
    <t>Prieskum verejnej mienky - miera informovanosti o úlohách Európskej únie, operačných programov Vzdelávanie (ďalej len "OPV") a Výskum a Vývoj (ďalej len "OPVaV"), funkcie riadiaceho orgánu a sprostredkovateľských orgánov pod riadiacim orgánom, jednotlivých opatrení a výziev na predkladanie žiadostí o nenávratný finančný príspevok na základe doterajších opatrení v oblasti informovania a publicity</t>
  </si>
  <si>
    <t>Dodávateľ diela bol vybraný v roku 2010, platba za dielo bude zrealizovaná v roku 2011 - zmluva podpísaná 28. 12. 2010.</t>
  </si>
  <si>
    <t>Dodávateľ diela bol vybraný v roku 2010, platba za dielo bude zrealizovaná v roku 2011 - zmluva podpísaná 10. 09. 2010</t>
  </si>
  <si>
    <t xml:space="preserve">Príloha č. 9: Overovanie verejného obstarávania na obstaranie služieb spolufinancovaných z finančných prostriedkov technickej pomoci operačných programov za obdobie od 1. 7. 2010 do 31. 12. 2010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</si>
</sst>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#,##0.00\ [$€-1];[Red]\-#,##0.00\ [$€-1]"/>
    <numFmt numFmtId="178" formatCode="#,##0\ [$€-1];[Red]\-#,##0\ [$€-1]"/>
    <numFmt numFmtId="179" formatCode="_-* #,##0.00\ [$€-1]_-;\-* #,##0.00\ [$€-1]_-;_-* &quot;-&quot;??\ [$€-1]_-;_-@_-"/>
    <numFmt numFmtId="180" formatCode="#,##0.0"/>
    <numFmt numFmtId="181" formatCode="0.0"/>
    <numFmt numFmtId="182" formatCode="#,##0.00\ [$€-1]"/>
    <numFmt numFmtId="183" formatCode="#,##0.00\ [$EUR]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justify" wrapText="1"/>
    </xf>
    <xf numFmtId="4" fontId="3" fillId="0" borderId="2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Continuous" vertical="justify" wrapText="1"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5" xfId="0" applyBorder="1" applyAlignment="1">
      <alignment horizontal="centerContinuous" vertical="justify" wrapText="1"/>
    </xf>
    <xf numFmtId="0" fontId="0" fillId="0" borderId="1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left" vertical="justify" wrapText="1"/>
    </xf>
    <xf numFmtId="4" fontId="0" fillId="0" borderId="25" xfId="0" applyNumberFormat="1" applyFont="1" applyFill="1" applyBorder="1" applyAlignment="1">
      <alignment horizontal="centerContinuous" vertical="justify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justify" wrapText="1"/>
    </xf>
    <xf numFmtId="0" fontId="3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 wrapText="1"/>
    </xf>
    <xf numFmtId="0" fontId="3" fillId="0" borderId="2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3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>
      <selection activeCell="A1" sqref="A1"/>
    </sheetView>
  </sheetViews>
  <sheetFormatPr defaultColWidth="34.7109375" defaultRowHeight="12.75"/>
  <cols>
    <col min="1" max="1" width="56.140625" style="14" customWidth="1"/>
    <col min="2" max="2" width="14.421875" style="14" customWidth="1"/>
    <col min="3" max="3" width="23.7109375" style="14" customWidth="1"/>
    <col min="4" max="5" width="28.7109375" style="14" customWidth="1"/>
    <col min="6" max="6" width="15.421875" style="14" customWidth="1"/>
    <col min="7" max="7" width="12.00390625" style="14" customWidth="1"/>
    <col min="8" max="8" width="24.140625" style="14" customWidth="1"/>
    <col min="9" max="9" width="36.00390625" style="14" customWidth="1"/>
    <col min="10" max="16384" width="34.7109375" style="14" customWidth="1"/>
  </cols>
  <sheetData>
    <row r="1" ht="13.5" thickBot="1">
      <c r="A1" s="47" t="s">
        <v>173</v>
      </c>
    </row>
    <row r="2" spans="1:9" ht="13.5" thickBot="1">
      <c r="A2" s="141" t="s">
        <v>5</v>
      </c>
      <c r="B2" s="142"/>
      <c r="C2" s="142"/>
      <c r="D2" s="142"/>
      <c r="E2" s="142"/>
      <c r="F2" s="143"/>
      <c r="G2" s="12"/>
      <c r="H2" s="12"/>
      <c r="I2" s="13"/>
    </row>
    <row r="3" spans="1:6" ht="51">
      <c r="A3" s="144" t="s">
        <v>16</v>
      </c>
      <c r="B3" s="40" t="s">
        <v>0</v>
      </c>
      <c r="C3" s="146" t="s">
        <v>1</v>
      </c>
      <c r="D3" s="40" t="s">
        <v>2</v>
      </c>
      <c r="E3" s="146" t="s">
        <v>25</v>
      </c>
      <c r="F3" s="148" t="s">
        <v>166</v>
      </c>
    </row>
    <row r="4" spans="1:6" ht="12.75">
      <c r="A4" s="150"/>
      <c r="B4" s="1" t="s">
        <v>41</v>
      </c>
      <c r="C4" s="153"/>
      <c r="D4" s="1" t="s">
        <v>41</v>
      </c>
      <c r="E4" s="153"/>
      <c r="F4" s="149"/>
    </row>
    <row r="5" spans="1:6" ht="38.25">
      <c r="A5" s="2" t="s">
        <v>108</v>
      </c>
      <c r="B5" s="71">
        <v>4990</v>
      </c>
      <c r="C5" s="4" t="s">
        <v>35</v>
      </c>
      <c r="D5" s="72">
        <v>0</v>
      </c>
      <c r="E5" s="80" t="s">
        <v>107</v>
      </c>
      <c r="F5" s="79"/>
    </row>
    <row r="6" spans="1:6" ht="38.25">
      <c r="A6" s="2" t="s">
        <v>109</v>
      </c>
      <c r="B6" s="71">
        <v>11325.36</v>
      </c>
      <c r="C6" s="4" t="s">
        <v>36</v>
      </c>
      <c r="D6" s="72">
        <v>0</v>
      </c>
      <c r="E6" s="80" t="s">
        <v>107</v>
      </c>
      <c r="F6" s="79"/>
    </row>
    <row r="7" spans="1:6" ht="25.5">
      <c r="A7" s="3" t="s">
        <v>110</v>
      </c>
      <c r="B7" s="71">
        <v>8949.05</v>
      </c>
      <c r="C7" s="4" t="s">
        <v>36</v>
      </c>
      <c r="D7" s="72">
        <v>0</v>
      </c>
      <c r="E7" s="80" t="s">
        <v>107</v>
      </c>
      <c r="F7" s="79"/>
    </row>
    <row r="8" spans="1:6" ht="25.5">
      <c r="A8" s="11" t="s">
        <v>111</v>
      </c>
      <c r="B8" s="71">
        <v>5460</v>
      </c>
      <c r="C8" s="4" t="s">
        <v>36</v>
      </c>
      <c r="D8" s="72">
        <v>0</v>
      </c>
      <c r="E8" s="80" t="s">
        <v>107</v>
      </c>
      <c r="F8" s="79"/>
    </row>
    <row r="9" spans="1:6" ht="25.5">
      <c r="A9" s="11" t="s">
        <v>111</v>
      </c>
      <c r="B9" s="71">
        <v>2039.66</v>
      </c>
      <c r="C9" s="4" t="s">
        <v>35</v>
      </c>
      <c r="D9" s="72">
        <v>0</v>
      </c>
      <c r="E9" s="80" t="s">
        <v>107</v>
      </c>
      <c r="F9" s="79"/>
    </row>
    <row r="10" spans="1:6" ht="25.5">
      <c r="A10" s="11" t="s">
        <v>111</v>
      </c>
      <c r="B10" s="71">
        <v>2023</v>
      </c>
      <c r="C10" s="4" t="s">
        <v>35</v>
      </c>
      <c r="D10" s="72">
        <v>0</v>
      </c>
      <c r="E10" s="80" t="s">
        <v>107</v>
      </c>
      <c r="F10" s="79"/>
    </row>
    <row r="11" spans="1:6" ht="25.5">
      <c r="A11" s="11" t="s">
        <v>111</v>
      </c>
      <c r="B11" s="71">
        <v>1899.25</v>
      </c>
      <c r="C11" s="4" t="s">
        <v>35</v>
      </c>
      <c r="D11" s="72">
        <v>0</v>
      </c>
      <c r="E11" s="80" t="s">
        <v>107</v>
      </c>
      <c r="F11" s="79"/>
    </row>
    <row r="12" spans="1:6" ht="25.5">
      <c r="A12" s="3" t="s">
        <v>37</v>
      </c>
      <c r="B12" s="71">
        <v>11155.2</v>
      </c>
      <c r="C12" s="4" t="s">
        <v>36</v>
      </c>
      <c r="D12" s="72">
        <v>0</v>
      </c>
      <c r="E12" s="80" t="s">
        <v>107</v>
      </c>
      <c r="F12" s="79"/>
    </row>
    <row r="13" spans="1:6" ht="25.5">
      <c r="A13" s="3" t="s">
        <v>37</v>
      </c>
      <c r="B13" s="71">
        <v>1500</v>
      </c>
      <c r="C13" s="4" t="s">
        <v>34</v>
      </c>
      <c r="D13" s="72">
        <v>0</v>
      </c>
      <c r="E13" s="80" t="s">
        <v>107</v>
      </c>
      <c r="F13" s="79"/>
    </row>
    <row r="14" spans="1:6" ht="25.5">
      <c r="A14" s="3" t="s">
        <v>37</v>
      </c>
      <c r="B14" s="71">
        <v>700</v>
      </c>
      <c r="C14" s="4" t="s">
        <v>35</v>
      </c>
      <c r="D14" s="72">
        <v>0</v>
      </c>
      <c r="E14" s="80" t="s">
        <v>107</v>
      </c>
      <c r="F14" s="79"/>
    </row>
    <row r="15" spans="1:6" ht="39" thickBot="1">
      <c r="A15" s="11" t="s">
        <v>112</v>
      </c>
      <c r="B15" s="71">
        <v>40434.9</v>
      </c>
      <c r="C15" s="34" t="s">
        <v>113</v>
      </c>
      <c r="D15" s="72">
        <v>0</v>
      </c>
      <c r="E15" s="81" t="s">
        <v>107</v>
      </c>
      <c r="F15" s="79"/>
    </row>
    <row r="16" spans="1:6" ht="13.5" thickBot="1">
      <c r="A16" s="64" t="s">
        <v>17</v>
      </c>
      <c r="B16" s="61">
        <f>SUM(B5:B15)</f>
        <v>90476.42000000001</v>
      </c>
      <c r="C16" s="68" t="s">
        <v>4</v>
      </c>
      <c r="D16" s="61">
        <f>SUM(D5:D15)</f>
        <v>0</v>
      </c>
      <c r="E16" s="66" t="s">
        <v>4</v>
      </c>
      <c r="F16" s="66"/>
    </row>
    <row r="17" ht="13.5" thickBot="1"/>
    <row r="18" spans="1:6" ht="13.5" thickBot="1">
      <c r="A18" s="141" t="s">
        <v>24</v>
      </c>
      <c r="B18" s="142"/>
      <c r="C18" s="142"/>
      <c r="D18" s="142"/>
      <c r="E18" s="142"/>
      <c r="F18" s="143"/>
    </row>
    <row r="19" spans="1:6" ht="51">
      <c r="A19" s="144" t="s">
        <v>16</v>
      </c>
      <c r="B19" s="40" t="s">
        <v>0</v>
      </c>
      <c r="C19" s="146" t="s">
        <v>1</v>
      </c>
      <c r="D19" s="40" t="s">
        <v>2</v>
      </c>
      <c r="E19" s="146" t="s">
        <v>25</v>
      </c>
      <c r="F19" s="148" t="s">
        <v>166</v>
      </c>
    </row>
    <row r="20" spans="1:6" ht="12.75">
      <c r="A20" s="145"/>
      <c r="B20" s="5" t="s">
        <v>41</v>
      </c>
      <c r="C20" s="147"/>
      <c r="D20" s="5" t="s">
        <v>41</v>
      </c>
      <c r="E20" s="153"/>
      <c r="F20" s="149"/>
    </row>
    <row r="21" spans="1:6" ht="13.5" thickBot="1">
      <c r="A21" s="11"/>
      <c r="B21" s="72"/>
      <c r="C21" s="76"/>
      <c r="D21" s="72"/>
      <c r="E21" s="78"/>
      <c r="F21" s="69"/>
    </row>
    <row r="22" spans="1:6" ht="13.5" thickBot="1">
      <c r="A22" s="67" t="s">
        <v>17</v>
      </c>
      <c r="B22" s="61">
        <f>SUM(B21:B21)</f>
        <v>0</v>
      </c>
      <c r="C22" s="57" t="s">
        <v>4</v>
      </c>
      <c r="D22" s="61">
        <f>SUM(D21:D21)</f>
        <v>0</v>
      </c>
      <c r="E22" s="70" t="s">
        <v>4</v>
      </c>
      <c r="F22" s="70"/>
    </row>
    <row r="23" ht="12.75">
      <c r="A23" s="47"/>
    </row>
    <row r="24" ht="13.5" thickBot="1"/>
    <row r="25" spans="1:6" ht="13.5" thickBot="1">
      <c r="A25" s="141" t="s">
        <v>6</v>
      </c>
      <c r="B25" s="142"/>
      <c r="C25" s="142"/>
      <c r="D25" s="142"/>
      <c r="E25" s="142"/>
      <c r="F25" s="143"/>
    </row>
    <row r="26" spans="1:6" ht="51">
      <c r="A26" s="144" t="s">
        <v>16</v>
      </c>
      <c r="B26" s="40" t="s">
        <v>0</v>
      </c>
      <c r="C26" s="146" t="s">
        <v>1</v>
      </c>
      <c r="D26" s="40" t="s">
        <v>2</v>
      </c>
      <c r="E26" s="146" t="s">
        <v>25</v>
      </c>
      <c r="F26" s="148" t="s">
        <v>166</v>
      </c>
    </row>
    <row r="27" spans="1:6" ht="12.75">
      <c r="A27" s="145"/>
      <c r="B27" s="5" t="s">
        <v>41</v>
      </c>
      <c r="C27" s="147"/>
      <c r="D27" s="5" t="s">
        <v>41</v>
      </c>
      <c r="E27" s="153"/>
      <c r="F27" s="149"/>
    </row>
    <row r="28" spans="1:6" ht="12.75">
      <c r="A28" s="154" t="s">
        <v>119</v>
      </c>
      <c r="B28" s="155"/>
      <c r="C28" s="155"/>
      <c r="D28" s="155"/>
      <c r="E28" s="155"/>
      <c r="F28" s="156"/>
    </row>
    <row r="29" spans="1:6" ht="12.75">
      <c r="A29" s="11" t="s">
        <v>116</v>
      </c>
      <c r="B29" s="71">
        <f>1999000/30.126</f>
        <v>66354.64382925048</v>
      </c>
      <c r="C29" s="4" t="s">
        <v>117</v>
      </c>
      <c r="D29" s="72">
        <v>0</v>
      </c>
      <c r="E29" s="82" t="s">
        <v>118</v>
      </c>
      <c r="F29" s="86"/>
    </row>
    <row r="30" spans="1:6" ht="12.75">
      <c r="A30" s="11" t="s">
        <v>120</v>
      </c>
      <c r="B30" s="71">
        <v>160391.46</v>
      </c>
      <c r="C30" s="4" t="s">
        <v>117</v>
      </c>
      <c r="D30" s="72">
        <v>160391.46</v>
      </c>
      <c r="E30" s="82" t="s">
        <v>126</v>
      </c>
      <c r="F30" s="86"/>
    </row>
    <row r="31" spans="1:6" ht="25.5">
      <c r="A31" s="11" t="s">
        <v>121</v>
      </c>
      <c r="B31" s="71">
        <f>6200000/30.126</f>
        <v>205802.29701918608</v>
      </c>
      <c r="C31" s="4" t="s">
        <v>122</v>
      </c>
      <c r="D31" s="71">
        <v>0</v>
      </c>
      <c r="E31" s="84" t="s">
        <v>123</v>
      </c>
      <c r="F31" s="86"/>
    </row>
    <row r="32" spans="1:6" ht="25.5">
      <c r="A32" s="11" t="s">
        <v>124</v>
      </c>
      <c r="B32" s="71">
        <v>16596.96</v>
      </c>
      <c r="C32" s="4" t="s">
        <v>12</v>
      </c>
      <c r="D32" s="71">
        <v>16596.96</v>
      </c>
      <c r="E32" s="84" t="s">
        <v>125</v>
      </c>
      <c r="F32" s="86"/>
    </row>
    <row r="33" spans="1:6" ht="25.5">
      <c r="A33" s="11" t="s">
        <v>116</v>
      </c>
      <c r="B33" s="71">
        <v>30000</v>
      </c>
      <c r="C33" s="4" t="s">
        <v>12</v>
      </c>
      <c r="D33" s="72">
        <v>30000</v>
      </c>
      <c r="E33" s="84" t="s">
        <v>126</v>
      </c>
      <c r="F33" s="86"/>
    </row>
    <row r="34" spans="1:6" ht="25.5">
      <c r="A34" s="11" t="s">
        <v>127</v>
      </c>
      <c r="B34" s="71">
        <v>829847.97</v>
      </c>
      <c r="C34" s="4" t="s">
        <v>117</v>
      </c>
      <c r="D34" s="72">
        <v>124423.2</v>
      </c>
      <c r="E34" s="84" t="s">
        <v>125</v>
      </c>
      <c r="F34" s="86"/>
    </row>
    <row r="35" spans="1:6" ht="25.5">
      <c r="A35" s="11" t="s">
        <v>116</v>
      </c>
      <c r="B35" s="71">
        <v>6727.58</v>
      </c>
      <c r="C35" s="4" t="s">
        <v>117</v>
      </c>
      <c r="D35" s="72">
        <v>504.57</v>
      </c>
      <c r="E35" s="84" t="s">
        <v>128</v>
      </c>
      <c r="F35" s="86"/>
    </row>
    <row r="36" spans="1:6" ht="25.5">
      <c r="A36" s="11" t="s">
        <v>130</v>
      </c>
      <c r="B36" s="71">
        <v>29999.99</v>
      </c>
      <c r="C36" s="4" t="s">
        <v>12</v>
      </c>
      <c r="D36" s="72">
        <v>0</v>
      </c>
      <c r="E36" s="84" t="s">
        <v>118</v>
      </c>
      <c r="F36" s="86"/>
    </row>
    <row r="37" spans="1:6" ht="25.5">
      <c r="A37" s="11" t="s">
        <v>129</v>
      </c>
      <c r="B37" s="71">
        <v>760.5</v>
      </c>
      <c r="C37" s="4" t="s">
        <v>12</v>
      </c>
      <c r="D37" s="72">
        <v>0</v>
      </c>
      <c r="E37" s="84" t="s">
        <v>118</v>
      </c>
      <c r="F37" s="86"/>
    </row>
    <row r="38" spans="1:6" ht="25.5">
      <c r="A38" s="11" t="s">
        <v>130</v>
      </c>
      <c r="B38" s="71">
        <v>7726.7</v>
      </c>
      <c r="C38" s="4" t="s">
        <v>12</v>
      </c>
      <c r="D38" s="72">
        <v>0</v>
      </c>
      <c r="E38" s="84" t="s">
        <v>118</v>
      </c>
      <c r="F38" s="86"/>
    </row>
    <row r="39" spans="1:6" ht="25.5">
      <c r="A39" s="11" t="s">
        <v>131</v>
      </c>
      <c r="B39" s="71">
        <v>3738</v>
      </c>
      <c r="C39" s="4" t="s">
        <v>12</v>
      </c>
      <c r="D39" s="72">
        <v>0</v>
      </c>
      <c r="E39" s="84" t="s">
        <v>118</v>
      </c>
      <c r="F39" s="86"/>
    </row>
    <row r="40" spans="1:6" ht="12.75">
      <c r="A40" s="11" t="s">
        <v>133</v>
      </c>
      <c r="B40" s="71">
        <v>531102.7</v>
      </c>
      <c r="C40" s="4" t="s">
        <v>117</v>
      </c>
      <c r="D40" s="72">
        <v>132775.68</v>
      </c>
      <c r="E40" s="84" t="s">
        <v>132</v>
      </c>
      <c r="F40" s="86"/>
    </row>
    <row r="41" spans="1:6" ht="12.75">
      <c r="A41" s="11" t="s">
        <v>134</v>
      </c>
      <c r="B41" s="71" t="s">
        <v>135</v>
      </c>
      <c r="C41" s="4" t="s">
        <v>117</v>
      </c>
      <c r="D41" s="72">
        <v>0</v>
      </c>
      <c r="E41" s="84" t="s">
        <v>118</v>
      </c>
      <c r="F41" s="86"/>
    </row>
    <row r="42" spans="1:6" ht="25.5">
      <c r="A42" s="11" t="s">
        <v>136</v>
      </c>
      <c r="B42" s="71">
        <v>29400</v>
      </c>
      <c r="C42" s="4" t="s">
        <v>12</v>
      </c>
      <c r="D42" s="72">
        <v>0</v>
      </c>
      <c r="E42" s="84" t="s">
        <v>118</v>
      </c>
      <c r="F42" s="86"/>
    </row>
    <row r="43" spans="1:6" ht="25.5">
      <c r="A43" s="11" t="s">
        <v>137</v>
      </c>
      <c r="B43" s="71">
        <v>6431</v>
      </c>
      <c r="C43" s="4" t="s">
        <v>12</v>
      </c>
      <c r="D43" s="72">
        <v>0</v>
      </c>
      <c r="E43" s="84" t="s">
        <v>118</v>
      </c>
      <c r="F43" s="86"/>
    </row>
    <row r="44" spans="1:6" ht="13.5" thickBot="1">
      <c r="A44" s="11" t="s">
        <v>138</v>
      </c>
      <c r="B44" s="72">
        <v>44453.76</v>
      </c>
      <c r="C44" s="34" t="s">
        <v>122</v>
      </c>
      <c r="D44" s="72">
        <v>44453.76</v>
      </c>
      <c r="E44" s="88" t="s">
        <v>132</v>
      </c>
      <c r="F44" s="87"/>
    </row>
    <row r="45" spans="1:6" ht="13.5" thickBot="1">
      <c r="A45" s="64" t="s">
        <v>17</v>
      </c>
      <c r="B45" s="61">
        <f>SUM(B29:B44)</f>
        <v>1969333.5608484366</v>
      </c>
      <c r="C45" s="65" t="s">
        <v>4</v>
      </c>
      <c r="D45" s="61">
        <f>SUM(D29:D44)</f>
        <v>509145.63</v>
      </c>
      <c r="E45" s="83" t="s">
        <v>4</v>
      </c>
      <c r="F45" s="85"/>
    </row>
    <row r="46" spans="1:6" ht="12.75">
      <c r="A46" s="157" t="s">
        <v>139</v>
      </c>
      <c r="B46" s="158"/>
      <c r="C46" s="158"/>
      <c r="D46" s="158"/>
      <c r="E46" s="158"/>
      <c r="F46" s="159"/>
    </row>
    <row r="47" spans="1:6" ht="38.25">
      <c r="A47" s="11" t="s">
        <v>140</v>
      </c>
      <c r="B47" s="71">
        <v>1500</v>
      </c>
      <c r="C47" s="4" t="s">
        <v>3</v>
      </c>
      <c r="D47" s="72">
        <v>0</v>
      </c>
      <c r="E47" s="84" t="s">
        <v>118</v>
      </c>
      <c r="F47" s="89"/>
    </row>
    <row r="48" spans="1:6" ht="39" thickBot="1">
      <c r="A48" s="11" t="s">
        <v>140</v>
      </c>
      <c r="B48" s="71">
        <v>7747</v>
      </c>
      <c r="C48" s="4" t="s">
        <v>141</v>
      </c>
      <c r="D48" s="72">
        <v>0</v>
      </c>
      <c r="E48" s="88" t="s">
        <v>118</v>
      </c>
      <c r="F48" s="90"/>
    </row>
    <row r="49" spans="1:6" ht="13.5" thickBot="1">
      <c r="A49" s="64" t="s">
        <v>17</v>
      </c>
      <c r="B49" s="61">
        <f>SUM(B47:B48)</f>
        <v>9247</v>
      </c>
      <c r="C49" s="65" t="s">
        <v>4</v>
      </c>
      <c r="D49" s="61">
        <f>SUM(D47:D48)</f>
        <v>0</v>
      </c>
      <c r="E49" s="73" t="s">
        <v>4</v>
      </c>
      <c r="F49" s="73"/>
    </row>
    <row r="50" spans="1:6" ht="12.75">
      <c r="A50" s="41"/>
      <c r="B50" s="42"/>
      <c r="C50" s="43"/>
      <c r="D50" s="44"/>
      <c r="E50" s="44"/>
      <c r="F50" s="45"/>
    </row>
    <row r="51" spans="1:6" ht="13.5" thickBot="1">
      <c r="A51" s="6"/>
      <c r="B51" s="30"/>
      <c r="C51" s="33"/>
      <c r="D51" s="32"/>
      <c r="E51" s="32"/>
      <c r="F51" s="31"/>
    </row>
    <row r="52" spans="1:6" ht="13.5" thickBot="1">
      <c r="A52" s="141" t="s">
        <v>10</v>
      </c>
      <c r="B52" s="142"/>
      <c r="C52" s="142"/>
      <c r="D52" s="142"/>
      <c r="E52" s="142"/>
      <c r="F52" s="143"/>
    </row>
    <row r="53" spans="1:7" ht="63.75">
      <c r="A53" s="144" t="s">
        <v>16</v>
      </c>
      <c r="B53" s="40" t="s">
        <v>19</v>
      </c>
      <c r="C53" s="146" t="s">
        <v>1</v>
      </c>
      <c r="D53" s="40" t="s">
        <v>2</v>
      </c>
      <c r="E53" s="162" t="s">
        <v>25</v>
      </c>
      <c r="F53" s="149" t="s">
        <v>166</v>
      </c>
      <c r="G53" s="165"/>
    </row>
    <row r="54" spans="1:7" ht="12.75">
      <c r="A54" s="150"/>
      <c r="B54" s="1" t="s">
        <v>41</v>
      </c>
      <c r="C54" s="153"/>
      <c r="D54" s="1" t="s">
        <v>41</v>
      </c>
      <c r="E54" s="153"/>
      <c r="F54" s="149"/>
      <c r="G54" s="165"/>
    </row>
    <row r="55" spans="1:7" ht="25.5">
      <c r="A55" s="38" t="s">
        <v>31</v>
      </c>
      <c r="B55" s="72">
        <v>28500</v>
      </c>
      <c r="C55" s="34" t="s">
        <v>12</v>
      </c>
      <c r="D55" s="72">
        <v>0</v>
      </c>
      <c r="E55" s="93" t="s">
        <v>4</v>
      </c>
      <c r="F55" s="91"/>
      <c r="G55" s="20"/>
    </row>
    <row r="56" spans="1:7" ht="51">
      <c r="A56" s="38" t="s">
        <v>32</v>
      </c>
      <c r="B56" s="72">
        <v>29000</v>
      </c>
      <c r="C56" s="34" t="s">
        <v>12</v>
      </c>
      <c r="D56" s="72">
        <v>0</v>
      </c>
      <c r="E56" s="93" t="s">
        <v>4</v>
      </c>
      <c r="F56" s="91"/>
      <c r="G56" s="20"/>
    </row>
    <row r="57" spans="1:7" ht="39" thickBot="1">
      <c r="A57" s="39" t="s">
        <v>33</v>
      </c>
      <c r="B57" s="72">
        <v>7506</v>
      </c>
      <c r="C57" s="34" t="s">
        <v>12</v>
      </c>
      <c r="D57" s="72">
        <v>0</v>
      </c>
      <c r="E57" s="94" t="s">
        <v>4</v>
      </c>
      <c r="F57" s="92"/>
      <c r="G57" s="20"/>
    </row>
    <row r="58" spans="1:7" ht="13.5" thickBot="1">
      <c r="A58" s="35" t="s">
        <v>17</v>
      </c>
      <c r="B58" s="61">
        <f>B55+B56</f>
        <v>57500</v>
      </c>
      <c r="C58" s="61" t="s">
        <v>4</v>
      </c>
      <c r="D58" s="61">
        <f>SUM(D55:D56)</f>
        <v>0</v>
      </c>
      <c r="E58" s="73" t="s">
        <v>4</v>
      </c>
      <c r="F58" s="73"/>
      <c r="G58" s="21"/>
    </row>
    <row r="59" spans="1:8" ht="12.75">
      <c r="A59" s="6" t="s">
        <v>20</v>
      </c>
      <c r="B59" s="19"/>
      <c r="C59" s="19"/>
      <c r="D59" s="19"/>
      <c r="E59" s="19"/>
      <c r="F59" s="19"/>
      <c r="G59" s="19"/>
      <c r="H59" s="19"/>
    </row>
    <row r="60" spans="1:8" ht="13.5" thickBot="1">
      <c r="A60" s="19"/>
      <c r="B60" s="19"/>
      <c r="C60" s="19"/>
      <c r="D60" s="19"/>
      <c r="E60" s="19"/>
      <c r="F60" s="19"/>
      <c r="G60" s="19"/>
      <c r="H60" s="19"/>
    </row>
    <row r="61" spans="1:6" ht="13.5" thickBot="1">
      <c r="A61" s="141" t="s">
        <v>9</v>
      </c>
      <c r="B61" s="142"/>
      <c r="C61" s="142"/>
      <c r="D61" s="142"/>
      <c r="E61" s="142"/>
      <c r="F61" s="143"/>
    </row>
    <row r="62" spans="1:7" ht="63.75">
      <c r="A62" s="144" t="s">
        <v>16</v>
      </c>
      <c r="B62" s="40" t="s">
        <v>19</v>
      </c>
      <c r="C62" s="146" t="s">
        <v>1</v>
      </c>
      <c r="D62" s="40" t="s">
        <v>2</v>
      </c>
      <c r="E62" s="146" t="s">
        <v>25</v>
      </c>
      <c r="F62" s="148" t="s">
        <v>166</v>
      </c>
      <c r="G62" s="165"/>
    </row>
    <row r="63" spans="1:7" ht="12.75">
      <c r="A63" s="150"/>
      <c r="B63" s="1" t="s">
        <v>41</v>
      </c>
      <c r="C63" s="153"/>
      <c r="D63" s="1" t="s">
        <v>41</v>
      </c>
      <c r="E63" s="153"/>
      <c r="F63" s="149"/>
      <c r="G63" s="165"/>
    </row>
    <row r="64" spans="1:7" ht="25.5">
      <c r="A64" s="38" t="s">
        <v>30</v>
      </c>
      <c r="B64" s="71">
        <v>28500</v>
      </c>
      <c r="C64" s="71" t="s">
        <v>12</v>
      </c>
      <c r="D64" s="71">
        <v>0</v>
      </c>
      <c r="E64" s="71" t="s">
        <v>4</v>
      </c>
      <c r="F64" s="115"/>
      <c r="G64" s="20"/>
    </row>
    <row r="65" spans="1:7" ht="26.25" thickBot="1">
      <c r="A65" s="39" t="s">
        <v>30</v>
      </c>
      <c r="B65" s="72">
        <v>7506</v>
      </c>
      <c r="C65" s="72" t="s">
        <v>12</v>
      </c>
      <c r="D65" s="72">
        <v>0</v>
      </c>
      <c r="E65" s="75" t="s">
        <v>4</v>
      </c>
      <c r="F65" s="95"/>
      <c r="G65" s="20"/>
    </row>
    <row r="66" spans="1:7" ht="13.5" thickBot="1">
      <c r="A66" s="35" t="s">
        <v>17</v>
      </c>
      <c r="B66" s="61">
        <f>B64+B65</f>
        <v>36006</v>
      </c>
      <c r="C66" s="61" t="s">
        <v>4</v>
      </c>
      <c r="D66" s="61">
        <f>SUM(D64:D65)</f>
        <v>0</v>
      </c>
      <c r="E66" s="73" t="s">
        <v>4</v>
      </c>
      <c r="F66" s="73"/>
      <c r="G66" s="21"/>
    </row>
    <row r="67" spans="1:9" ht="12.75">
      <c r="A67" s="6" t="s">
        <v>20</v>
      </c>
      <c r="B67" s="7"/>
      <c r="C67" s="8"/>
      <c r="D67" s="9"/>
      <c r="E67" s="9"/>
      <c r="F67" s="7"/>
      <c r="G67" s="7"/>
      <c r="H67" s="10"/>
      <c r="I67" s="21"/>
    </row>
    <row r="68" spans="1:9" ht="12.75">
      <c r="A68" s="6"/>
      <c r="B68" s="7"/>
      <c r="C68" s="8"/>
      <c r="D68" s="9"/>
      <c r="E68" s="9"/>
      <c r="F68" s="7"/>
      <c r="G68" s="7"/>
      <c r="H68" s="10"/>
      <c r="I68" s="21"/>
    </row>
    <row r="69" spans="1:8" ht="13.5" thickBot="1">
      <c r="A69" s="29"/>
      <c r="B69" s="30"/>
      <c r="C69" s="30"/>
      <c r="D69" s="31"/>
      <c r="E69" s="31"/>
      <c r="F69" s="32"/>
      <c r="G69" s="32"/>
      <c r="H69" s="31"/>
    </row>
    <row r="70" spans="1:6" ht="13.5" thickBot="1">
      <c r="A70" s="141" t="s">
        <v>7</v>
      </c>
      <c r="B70" s="142"/>
      <c r="C70" s="142"/>
      <c r="D70" s="142"/>
      <c r="E70" s="142"/>
      <c r="F70" s="143"/>
    </row>
    <row r="71" spans="1:7" ht="51">
      <c r="A71" s="144" t="s">
        <v>16</v>
      </c>
      <c r="B71" s="40" t="s">
        <v>0</v>
      </c>
      <c r="C71" s="146" t="s">
        <v>1</v>
      </c>
      <c r="D71" s="40" t="s">
        <v>2</v>
      </c>
      <c r="E71" s="146" t="s">
        <v>25</v>
      </c>
      <c r="F71" s="148" t="s">
        <v>166</v>
      </c>
      <c r="G71" s="164"/>
    </row>
    <row r="72" spans="1:7" ht="12.75">
      <c r="A72" s="150"/>
      <c r="B72" s="1" t="s">
        <v>41</v>
      </c>
      <c r="C72" s="153"/>
      <c r="D72" s="1" t="s">
        <v>41</v>
      </c>
      <c r="E72" s="153"/>
      <c r="F72" s="149"/>
      <c r="G72" s="164"/>
    </row>
    <row r="73" spans="1:7" ht="12.75">
      <c r="A73" s="123" t="s">
        <v>143</v>
      </c>
      <c r="B73" s="124"/>
      <c r="C73" s="124"/>
      <c r="D73" s="124"/>
      <c r="E73" s="124"/>
      <c r="F73" s="125"/>
      <c r="G73" s="16"/>
    </row>
    <row r="74" spans="1:7" ht="12.75">
      <c r="A74" s="126" t="s">
        <v>146</v>
      </c>
      <c r="B74" s="127"/>
      <c r="C74" s="127"/>
      <c r="D74" s="127"/>
      <c r="E74" s="127"/>
      <c r="F74" s="128"/>
      <c r="G74" s="16"/>
    </row>
    <row r="75" spans="1:7" ht="25.5">
      <c r="A75" s="11" t="s">
        <v>144</v>
      </c>
      <c r="B75" s="72">
        <v>2669.96</v>
      </c>
      <c r="C75" s="72" t="s">
        <v>12</v>
      </c>
      <c r="D75" s="72">
        <v>0</v>
      </c>
      <c r="E75" s="72">
        <v>0</v>
      </c>
      <c r="F75" s="95"/>
      <c r="G75" s="17"/>
    </row>
    <row r="76" spans="1:7" ht="38.25">
      <c r="A76" s="11" t="s">
        <v>145</v>
      </c>
      <c r="B76" s="72">
        <v>111.25</v>
      </c>
      <c r="C76" s="72" t="s">
        <v>12</v>
      </c>
      <c r="D76" s="72">
        <v>0</v>
      </c>
      <c r="E76" s="71">
        <v>0</v>
      </c>
      <c r="F76" s="95"/>
      <c r="G76" s="17"/>
    </row>
    <row r="77" spans="1:7" ht="12.75">
      <c r="A77" s="126" t="s">
        <v>146</v>
      </c>
      <c r="B77" s="127"/>
      <c r="C77" s="127"/>
      <c r="D77" s="127"/>
      <c r="E77" s="127"/>
      <c r="F77" s="128"/>
      <c r="G77" s="17"/>
    </row>
    <row r="78" spans="1:7" ht="25.5">
      <c r="A78" s="11" t="s">
        <v>144</v>
      </c>
      <c r="B78" s="72">
        <v>2241.39</v>
      </c>
      <c r="C78" s="72" t="s">
        <v>12</v>
      </c>
      <c r="D78" s="72">
        <v>0</v>
      </c>
      <c r="E78" s="72">
        <v>0</v>
      </c>
      <c r="F78" s="95"/>
      <c r="G78" s="17"/>
    </row>
    <row r="79" spans="1:7" ht="38.25">
      <c r="A79" s="46" t="s">
        <v>147</v>
      </c>
      <c r="B79" s="72">
        <v>93.39</v>
      </c>
      <c r="C79" s="72" t="s">
        <v>12</v>
      </c>
      <c r="D79" s="72">
        <v>0</v>
      </c>
      <c r="E79" s="72">
        <v>0</v>
      </c>
      <c r="F79" s="95"/>
      <c r="G79" s="17"/>
    </row>
    <row r="80" spans="1:7" ht="12.75">
      <c r="A80" s="126" t="s">
        <v>159</v>
      </c>
      <c r="B80" s="127"/>
      <c r="C80" s="127"/>
      <c r="D80" s="127"/>
      <c r="E80" s="127"/>
      <c r="F80" s="128"/>
      <c r="G80" s="17"/>
    </row>
    <row r="81" spans="1:7" ht="25.5">
      <c r="A81" s="109" t="s">
        <v>144</v>
      </c>
      <c r="B81" s="110">
        <v>2856</v>
      </c>
      <c r="C81" s="110" t="s">
        <v>12</v>
      </c>
      <c r="D81" s="110">
        <v>0</v>
      </c>
      <c r="E81" s="110">
        <v>0</v>
      </c>
      <c r="F81" s="111"/>
      <c r="G81" s="17"/>
    </row>
    <row r="82" spans="1:6" ht="38.25">
      <c r="A82" s="11" t="s">
        <v>148</v>
      </c>
      <c r="B82" s="72">
        <v>119</v>
      </c>
      <c r="C82" s="72" t="s">
        <v>12</v>
      </c>
      <c r="D82" s="72">
        <v>0</v>
      </c>
      <c r="E82" s="71">
        <v>0</v>
      </c>
      <c r="F82" s="95"/>
    </row>
    <row r="83" spans="1:6" ht="12.75">
      <c r="A83" s="123" t="s">
        <v>149</v>
      </c>
      <c r="B83" s="124"/>
      <c r="C83" s="124"/>
      <c r="D83" s="124"/>
      <c r="E83" s="124"/>
      <c r="F83" s="125"/>
    </row>
    <row r="84" spans="1:6" ht="12.75">
      <c r="A84" s="11" t="s">
        <v>150</v>
      </c>
      <c r="B84" s="72">
        <v>3780</v>
      </c>
      <c r="C84" s="72" t="s">
        <v>12</v>
      </c>
      <c r="D84" s="72">
        <v>0</v>
      </c>
      <c r="E84" s="71">
        <v>0</v>
      </c>
      <c r="F84" s="95"/>
    </row>
    <row r="85" spans="1:6" ht="12.75">
      <c r="A85" s="129" t="s">
        <v>151</v>
      </c>
      <c r="B85" s="130"/>
      <c r="C85" s="130"/>
      <c r="D85" s="130"/>
      <c r="E85" s="130"/>
      <c r="F85" s="131"/>
    </row>
    <row r="86" spans="1:6" ht="37.5" customHeight="1" thickBot="1">
      <c r="A86" s="132" t="s">
        <v>170</v>
      </c>
      <c r="B86" s="133"/>
      <c r="C86" s="133"/>
      <c r="D86" s="133"/>
      <c r="E86" s="133"/>
      <c r="F86" s="134"/>
    </row>
    <row r="87" spans="1:6" ht="106.5" customHeight="1">
      <c r="A87" s="109" t="s">
        <v>153</v>
      </c>
      <c r="B87" s="52" t="s">
        <v>168</v>
      </c>
      <c r="C87" s="112" t="s">
        <v>12</v>
      </c>
      <c r="D87" s="112"/>
      <c r="E87" s="112"/>
      <c r="F87" s="113" t="s">
        <v>171</v>
      </c>
    </row>
    <row r="88" spans="1:6" ht="108" customHeight="1">
      <c r="A88" s="11" t="s">
        <v>154</v>
      </c>
      <c r="B88" s="76" t="s">
        <v>168</v>
      </c>
      <c r="C88" s="72" t="s">
        <v>12</v>
      </c>
      <c r="D88" s="72"/>
      <c r="E88" s="71"/>
      <c r="F88" s="37" t="s">
        <v>167</v>
      </c>
    </row>
    <row r="89" spans="1:6" ht="12.75" customHeight="1">
      <c r="A89" s="135" t="s">
        <v>155</v>
      </c>
      <c r="B89" s="136"/>
      <c r="C89" s="136"/>
      <c r="D89" s="136"/>
      <c r="E89" s="136"/>
      <c r="F89" s="137"/>
    </row>
    <row r="90" spans="1:6" ht="100.5" customHeight="1">
      <c r="A90" s="11" t="s">
        <v>153</v>
      </c>
      <c r="B90" s="55" t="s">
        <v>168</v>
      </c>
      <c r="C90" s="55" t="s">
        <v>156</v>
      </c>
      <c r="D90" s="71"/>
      <c r="E90" s="71"/>
      <c r="F90" s="37" t="s">
        <v>172</v>
      </c>
    </row>
    <row r="91" spans="1:6" ht="105" customHeight="1" thickBot="1">
      <c r="A91" s="11" t="s">
        <v>154</v>
      </c>
      <c r="B91" s="76" t="s">
        <v>168</v>
      </c>
      <c r="C91" s="76" t="s">
        <v>156</v>
      </c>
      <c r="D91" s="72"/>
      <c r="E91" s="75"/>
      <c r="F91" s="37" t="s">
        <v>172</v>
      </c>
    </row>
    <row r="92" spans="1:7" ht="13.5" thickBot="1">
      <c r="A92" s="35" t="s">
        <v>17</v>
      </c>
      <c r="B92" s="61">
        <f>SUM(B75:B91)</f>
        <v>11870.990000000002</v>
      </c>
      <c r="C92" s="61"/>
      <c r="D92" s="61"/>
      <c r="E92" s="75"/>
      <c r="F92" s="73"/>
      <c r="G92" s="18"/>
    </row>
    <row r="93" spans="1:9" ht="12.75">
      <c r="A93" s="25"/>
      <c r="B93" s="26"/>
      <c r="C93" s="26"/>
      <c r="D93" s="27"/>
      <c r="E93" s="27"/>
      <c r="F93" s="8"/>
      <c r="G93" s="8"/>
      <c r="H93" s="28"/>
      <c r="I93" s="18"/>
    </row>
    <row r="94" spans="1:9" ht="13.5" thickBot="1">
      <c r="A94" s="25"/>
      <c r="B94" s="26"/>
      <c r="C94" s="26"/>
      <c r="D94" s="27"/>
      <c r="E94" s="27"/>
      <c r="F94" s="8"/>
      <c r="G94" s="8"/>
      <c r="H94" s="28"/>
      <c r="I94" s="18"/>
    </row>
    <row r="95" spans="1:6" ht="13.5" thickBot="1">
      <c r="A95" s="141" t="s">
        <v>8</v>
      </c>
      <c r="B95" s="142"/>
      <c r="C95" s="142"/>
      <c r="D95" s="142"/>
      <c r="E95" s="142"/>
      <c r="F95" s="143"/>
    </row>
    <row r="96" spans="1:7" ht="51">
      <c r="A96" s="144" t="s">
        <v>16</v>
      </c>
      <c r="B96" s="40" t="s">
        <v>0</v>
      </c>
      <c r="C96" s="146" t="s">
        <v>1</v>
      </c>
      <c r="D96" s="40" t="s">
        <v>2</v>
      </c>
      <c r="E96" s="146" t="s">
        <v>25</v>
      </c>
      <c r="F96" s="148" t="s">
        <v>166</v>
      </c>
      <c r="G96" s="164"/>
    </row>
    <row r="97" spans="1:7" ht="12.75">
      <c r="A97" s="150"/>
      <c r="B97" s="1" t="s">
        <v>41</v>
      </c>
      <c r="C97" s="153"/>
      <c r="D97" s="1" t="s">
        <v>41</v>
      </c>
      <c r="E97" s="153"/>
      <c r="F97" s="149"/>
      <c r="G97" s="164"/>
    </row>
    <row r="98" spans="1:7" ht="28.5" customHeight="1">
      <c r="A98" s="123" t="s">
        <v>143</v>
      </c>
      <c r="B98" s="124"/>
      <c r="C98" s="124"/>
      <c r="D98" s="124"/>
      <c r="E98" s="124"/>
      <c r="F98" s="125"/>
      <c r="G98" s="17"/>
    </row>
    <row r="99" spans="1:7" ht="28.5" customHeight="1">
      <c r="A99" s="126" t="s">
        <v>146</v>
      </c>
      <c r="B99" s="127"/>
      <c r="C99" s="127"/>
      <c r="D99" s="127"/>
      <c r="E99" s="127"/>
      <c r="F99" s="128"/>
      <c r="G99" s="17"/>
    </row>
    <row r="100" spans="1:7" ht="28.5" customHeight="1">
      <c r="A100" s="11" t="s">
        <v>157</v>
      </c>
      <c r="B100" s="72">
        <v>2030.28</v>
      </c>
      <c r="C100" s="72" t="s">
        <v>12</v>
      </c>
      <c r="D100" s="72">
        <v>0</v>
      </c>
      <c r="E100" s="72">
        <v>0</v>
      </c>
      <c r="F100" s="95"/>
      <c r="G100" s="17"/>
    </row>
    <row r="101" spans="1:7" ht="38.25">
      <c r="A101" s="11" t="s">
        <v>158</v>
      </c>
      <c r="B101" s="72">
        <v>750.93</v>
      </c>
      <c r="C101" s="72" t="s">
        <v>12</v>
      </c>
      <c r="D101" s="72">
        <v>0</v>
      </c>
      <c r="E101" s="71">
        <v>0</v>
      </c>
      <c r="F101" s="95"/>
      <c r="G101" s="17"/>
    </row>
    <row r="102" spans="1:7" ht="12.75">
      <c r="A102" s="126" t="s">
        <v>146</v>
      </c>
      <c r="B102" s="127"/>
      <c r="C102" s="127"/>
      <c r="D102" s="127"/>
      <c r="E102" s="127"/>
      <c r="F102" s="128"/>
      <c r="G102" s="17"/>
    </row>
    <row r="103" spans="1:7" ht="25.5">
      <c r="A103" s="11" t="s">
        <v>157</v>
      </c>
      <c r="B103" s="72">
        <v>1704.39</v>
      </c>
      <c r="C103" s="72" t="s">
        <v>12</v>
      </c>
      <c r="D103" s="72">
        <v>0</v>
      </c>
      <c r="E103" s="72">
        <v>0</v>
      </c>
      <c r="F103" s="95"/>
      <c r="G103" s="17"/>
    </row>
    <row r="104" spans="1:7" ht="38.25">
      <c r="A104" s="11" t="s">
        <v>158</v>
      </c>
      <c r="B104" s="72">
        <v>630.39</v>
      </c>
      <c r="C104" s="72" t="s">
        <v>12</v>
      </c>
      <c r="D104" s="72">
        <v>0</v>
      </c>
      <c r="E104" s="71">
        <v>0</v>
      </c>
      <c r="F104" s="95"/>
      <c r="G104" s="17"/>
    </row>
    <row r="105" spans="1:7" ht="12.75">
      <c r="A105" s="126" t="s">
        <v>159</v>
      </c>
      <c r="B105" s="127"/>
      <c r="C105" s="127"/>
      <c r="D105" s="127"/>
      <c r="E105" s="127"/>
      <c r="F105" s="128"/>
      <c r="G105" s="17"/>
    </row>
    <row r="106" spans="1:7" ht="25.5">
      <c r="A106" s="11" t="s">
        <v>160</v>
      </c>
      <c r="B106" s="72">
        <v>1085.87</v>
      </c>
      <c r="C106" s="72" t="s">
        <v>12</v>
      </c>
      <c r="D106" s="72">
        <v>0</v>
      </c>
      <c r="E106" s="72">
        <v>0</v>
      </c>
      <c r="F106" s="95"/>
      <c r="G106" s="17"/>
    </row>
    <row r="107" spans="1:7" ht="38.25">
      <c r="A107" s="11" t="s">
        <v>161</v>
      </c>
      <c r="B107" s="72">
        <v>401.63</v>
      </c>
      <c r="C107" s="72" t="s">
        <v>12</v>
      </c>
      <c r="D107" s="72">
        <v>0</v>
      </c>
      <c r="E107" s="71">
        <v>0</v>
      </c>
      <c r="F107" s="95"/>
      <c r="G107" s="17"/>
    </row>
    <row r="108" spans="1:7" ht="12.75">
      <c r="A108" s="123" t="s">
        <v>151</v>
      </c>
      <c r="B108" s="124"/>
      <c r="C108" s="124"/>
      <c r="D108" s="124"/>
      <c r="E108" s="124"/>
      <c r="F108" s="125"/>
      <c r="G108" s="17"/>
    </row>
    <row r="109" spans="1:7" ht="42.75" customHeight="1" thickBot="1">
      <c r="A109" s="132" t="s">
        <v>152</v>
      </c>
      <c r="B109" s="133"/>
      <c r="C109" s="133"/>
      <c r="D109" s="133"/>
      <c r="E109" s="133"/>
      <c r="F109" s="134"/>
      <c r="G109" s="17"/>
    </row>
    <row r="110" spans="1:7" ht="102" customHeight="1" thickBot="1">
      <c r="A110" s="116" t="s">
        <v>162</v>
      </c>
      <c r="B110" s="117" t="s">
        <v>168</v>
      </c>
      <c r="C110" s="118" t="s">
        <v>12</v>
      </c>
      <c r="D110" s="118"/>
      <c r="E110" s="118"/>
      <c r="F110" s="119" t="s">
        <v>167</v>
      </c>
      <c r="G110" s="17"/>
    </row>
    <row r="111" spans="1:7" ht="101.25" customHeight="1">
      <c r="A111" s="109" t="s">
        <v>163</v>
      </c>
      <c r="B111" s="114" t="s">
        <v>168</v>
      </c>
      <c r="C111" s="110" t="s">
        <v>12</v>
      </c>
      <c r="D111" s="110"/>
      <c r="E111" s="112"/>
      <c r="F111" s="113" t="s">
        <v>167</v>
      </c>
      <c r="G111" s="17"/>
    </row>
    <row r="112" spans="1:7" ht="28.5" customHeight="1">
      <c r="A112" s="135" t="s">
        <v>164</v>
      </c>
      <c r="B112" s="136"/>
      <c r="C112" s="136"/>
      <c r="D112" s="136"/>
      <c r="E112" s="136"/>
      <c r="F112" s="137"/>
      <c r="G112" s="17"/>
    </row>
    <row r="113" spans="1:6" ht="103.5" customHeight="1">
      <c r="A113" s="11" t="s">
        <v>162</v>
      </c>
      <c r="B113" s="76" t="s">
        <v>168</v>
      </c>
      <c r="C113" s="76" t="s">
        <v>156</v>
      </c>
      <c r="D113" s="72"/>
      <c r="E113" s="72"/>
      <c r="F113" s="37" t="s">
        <v>169</v>
      </c>
    </row>
    <row r="114" spans="1:6" ht="100.5" customHeight="1">
      <c r="A114" s="11" t="s">
        <v>163</v>
      </c>
      <c r="B114" s="76" t="s">
        <v>168</v>
      </c>
      <c r="C114" s="76" t="s">
        <v>156</v>
      </c>
      <c r="D114" s="72"/>
      <c r="E114" s="71"/>
      <c r="F114" s="37" t="s">
        <v>169</v>
      </c>
    </row>
    <row r="115" spans="1:6" ht="12.75">
      <c r="A115" s="135" t="s">
        <v>165</v>
      </c>
      <c r="B115" s="136"/>
      <c r="C115" s="136"/>
      <c r="D115" s="136"/>
      <c r="E115" s="136"/>
      <c r="F115" s="137"/>
    </row>
    <row r="116" spans="1:6" ht="101.25" customHeight="1">
      <c r="A116" s="11" t="s">
        <v>162</v>
      </c>
      <c r="B116" s="76" t="s">
        <v>168</v>
      </c>
      <c r="C116" s="76" t="s">
        <v>156</v>
      </c>
      <c r="D116" s="72"/>
      <c r="E116" s="72"/>
      <c r="F116" s="37" t="s">
        <v>169</v>
      </c>
    </row>
    <row r="117" spans="1:6" ht="100.5" customHeight="1" thickBot="1">
      <c r="A117" s="11" t="s">
        <v>163</v>
      </c>
      <c r="B117" s="76" t="s">
        <v>168</v>
      </c>
      <c r="C117" s="76" t="s">
        <v>156</v>
      </c>
      <c r="D117" s="72"/>
      <c r="E117" s="75"/>
      <c r="F117" s="37" t="s">
        <v>169</v>
      </c>
    </row>
    <row r="118" spans="1:7" ht="13.5" thickBot="1">
      <c r="A118" s="64" t="s">
        <v>17</v>
      </c>
      <c r="B118" s="61">
        <f>SUM(B100:B117)</f>
        <v>6603.490000000001</v>
      </c>
      <c r="C118" s="61" t="s">
        <v>4</v>
      </c>
      <c r="D118" s="61"/>
      <c r="E118" s="73"/>
      <c r="F118" s="73"/>
      <c r="G118" s="17"/>
    </row>
    <row r="119" spans="1:8" ht="13.5" thickBot="1">
      <c r="A119" s="19"/>
      <c r="B119" s="19"/>
      <c r="C119" s="19"/>
      <c r="D119" s="19"/>
      <c r="E119" s="19"/>
      <c r="F119" s="19"/>
      <c r="G119" s="19"/>
      <c r="H119" s="19"/>
    </row>
    <row r="120" spans="1:8" ht="13.5" thickBot="1">
      <c r="A120" s="141" t="s">
        <v>13</v>
      </c>
      <c r="B120" s="142"/>
      <c r="C120" s="142"/>
      <c r="D120" s="142"/>
      <c r="E120" s="142"/>
      <c r="F120" s="143"/>
      <c r="G120" s="12"/>
      <c r="H120" s="12"/>
    </row>
    <row r="121" spans="1:8" ht="51">
      <c r="A121" s="151" t="s">
        <v>16</v>
      </c>
      <c r="B121" s="108" t="s">
        <v>0</v>
      </c>
      <c r="C121" s="162" t="s">
        <v>1</v>
      </c>
      <c r="D121" s="120" t="s">
        <v>2</v>
      </c>
      <c r="E121" s="162" t="s">
        <v>25</v>
      </c>
      <c r="F121" s="160" t="s">
        <v>166</v>
      </c>
      <c r="G121" s="13"/>
      <c r="H121" s="13"/>
    </row>
    <row r="122" spans="1:8" ht="13.5" thickBot="1">
      <c r="A122" s="152"/>
      <c r="B122" s="121" t="s">
        <v>41</v>
      </c>
      <c r="C122" s="163"/>
      <c r="D122" s="121" t="s">
        <v>41</v>
      </c>
      <c r="E122" s="163"/>
      <c r="F122" s="161"/>
      <c r="G122" s="13"/>
      <c r="H122" s="13"/>
    </row>
    <row r="123" spans="1:8" ht="12.75">
      <c r="A123" s="109" t="s">
        <v>91</v>
      </c>
      <c r="B123" s="112">
        <v>70580.38</v>
      </c>
      <c r="C123" s="112" t="s">
        <v>18</v>
      </c>
      <c r="D123" s="112" t="s">
        <v>92</v>
      </c>
      <c r="E123" s="112" t="s">
        <v>92</v>
      </c>
      <c r="F123" s="122"/>
      <c r="G123" s="13"/>
      <c r="H123" s="13"/>
    </row>
    <row r="124" spans="1:8" ht="25.5">
      <c r="A124" s="11" t="s">
        <v>93</v>
      </c>
      <c r="B124" s="71">
        <v>29874.53</v>
      </c>
      <c r="C124" s="71" t="s">
        <v>12</v>
      </c>
      <c r="D124" s="72" t="s">
        <v>92</v>
      </c>
      <c r="E124" s="72" t="s">
        <v>92</v>
      </c>
      <c r="F124" s="95"/>
      <c r="G124" s="13"/>
      <c r="H124" s="13"/>
    </row>
    <row r="125" spans="1:8" ht="12.75">
      <c r="A125" s="11" t="s">
        <v>94</v>
      </c>
      <c r="B125" s="71">
        <v>26998.77</v>
      </c>
      <c r="C125" s="71" t="s">
        <v>12</v>
      </c>
      <c r="D125" s="72" t="s">
        <v>92</v>
      </c>
      <c r="E125" s="72" t="s">
        <v>92</v>
      </c>
      <c r="F125" s="95"/>
      <c r="G125" s="13"/>
      <c r="H125" s="13"/>
    </row>
    <row r="126" spans="1:8" ht="12.75">
      <c r="A126" s="11" t="s">
        <v>95</v>
      </c>
      <c r="B126" s="71">
        <v>14937.26</v>
      </c>
      <c r="C126" s="71" t="s">
        <v>12</v>
      </c>
      <c r="D126" s="72" t="s">
        <v>92</v>
      </c>
      <c r="E126" s="72" t="s">
        <v>92</v>
      </c>
      <c r="F126" s="95"/>
      <c r="G126" s="13"/>
      <c r="H126" s="13"/>
    </row>
    <row r="127" spans="1:8" ht="12.75">
      <c r="A127" s="11" t="s">
        <v>96</v>
      </c>
      <c r="B127" s="71">
        <v>531102.7</v>
      </c>
      <c r="C127" s="71" t="s">
        <v>97</v>
      </c>
      <c r="D127" s="72" t="s">
        <v>92</v>
      </c>
      <c r="E127" s="72" t="s">
        <v>92</v>
      </c>
      <c r="F127" s="95"/>
      <c r="G127" s="13"/>
      <c r="H127" s="13"/>
    </row>
    <row r="128" spans="1:8" ht="38.25">
      <c r="A128" s="11" t="s">
        <v>98</v>
      </c>
      <c r="B128" s="71">
        <v>22961.76</v>
      </c>
      <c r="C128" s="71" t="s">
        <v>12</v>
      </c>
      <c r="D128" s="72" t="s">
        <v>92</v>
      </c>
      <c r="E128" s="72" t="s">
        <v>92</v>
      </c>
      <c r="F128" s="95"/>
      <c r="G128" s="13"/>
      <c r="H128" s="13"/>
    </row>
    <row r="129" spans="1:8" ht="25.5">
      <c r="A129" s="11" t="s">
        <v>100</v>
      </c>
      <c r="B129" s="71">
        <v>550</v>
      </c>
      <c r="C129" s="71" t="s">
        <v>12</v>
      </c>
      <c r="D129" s="72" t="s">
        <v>92</v>
      </c>
      <c r="E129" s="72" t="s">
        <v>92</v>
      </c>
      <c r="F129" s="95"/>
      <c r="G129" s="13"/>
      <c r="H129" s="13"/>
    </row>
    <row r="130" spans="1:8" ht="25.5">
      <c r="A130" s="11" t="s">
        <v>99</v>
      </c>
      <c r="B130" s="71">
        <v>297.5</v>
      </c>
      <c r="C130" s="71" t="s">
        <v>12</v>
      </c>
      <c r="D130" s="72" t="s">
        <v>92</v>
      </c>
      <c r="E130" s="72" t="s">
        <v>92</v>
      </c>
      <c r="F130" s="95"/>
      <c r="G130" s="13"/>
      <c r="H130" s="13"/>
    </row>
    <row r="131" spans="1:8" ht="38.25">
      <c r="A131" s="11" t="s">
        <v>101</v>
      </c>
      <c r="B131" s="71">
        <v>7495</v>
      </c>
      <c r="C131" s="71" t="s">
        <v>12</v>
      </c>
      <c r="D131" s="72" t="s">
        <v>92</v>
      </c>
      <c r="E131" s="72" t="s">
        <v>92</v>
      </c>
      <c r="F131" s="95"/>
      <c r="G131" s="13"/>
      <c r="H131" s="13"/>
    </row>
    <row r="132" spans="1:8" ht="25.5">
      <c r="A132" s="11" t="s">
        <v>102</v>
      </c>
      <c r="B132" s="71">
        <v>6243.45</v>
      </c>
      <c r="C132" s="71" t="s">
        <v>12</v>
      </c>
      <c r="D132" s="72" t="s">
        <v>92</v>
      </c>
      <c r="E132" s="71" t="s">
        <v>92</v>
      </c>
      <c r="F132" s="95"/>
      <c r="G132" s="13"/>
      <c r="H132" s="13"/>
    </row>
    <row r="133" spans="1:8" ht="90" thickBot="1">
      <c r="A133" s="74" t="s">
        <v>103</v>
      </c>
      <c r="B133" s="55" t="s">
        <v>104</v>
      </c>
      <c r="C133" s="75" t="s">
        <v>105</v>
      </c>
      <c r="D133" s="55" t="s">
        <v>104</v>
      </c>
      <c r="E133" s="97" t="s">
        <v>106</v>
      </c>
      <c r="F133" s="96"/>
      <c r="G133" s="13"/>
      <c r="H133" s="13"/>
    </row>
    <row r="134" spans="1:8" ht="13.5" thickBot="1">
      <c r="A134" s="64" t="s">
        <v>17</v>
      </c>
      <c r="B134" s="61">
        <v>711041.35</v>
      </c>
      <c r="C134" s="61" t="s">
        <v>4</v>
      </c>
      <c r="D134" s="61">
        <f>SUM(D123:D123)</f>
        <v>0</v>
      </c>
      <c r="E134" s="73" t="s">
        <v>4</v>
      </c>
      <c r="F134" s="73"/>
      <c r="G134" s="13"/>
      <c r="H134" s="13"/>
    </row>
    <row r="135" spans="1:8" ht="12.75">
      <c r="A135" s="19"/>
      <c r="B135" s="48"/>
      <c r="C135" s="10"/>
      <c r="D135" s="48"/>
      <c r="E135" s="48"/>
      <c r="F135" s="10"/>
      <c r="G135" s="13"/>
      <c r="H135" s="13"/>
    </row>
    <row r="136" spans="1:8" ht="12.75">
      <c r="A136" s="6"/>
      <c r="B136" s="48"/>
      <c r="C136" s="10"/>
      <c r="D136" s="48"/>
      <c r="E136" s="48"/>
      <c r="F136" s="10"/>
      <c r="G136" s="13"/>
      <c r="H136" s="13"/>
    </row>
    <row r="137" spans="1:8" ht="13.5" thickBot="1">
      <c r="A137" s="50"/>
      <c r="B137" s="22"/>
      <c r="C137" s="23"/>
      <c r="D137" s="15"/>
      <c r="E137" s="15"/>
      <c r="F137" s="22"/>
      <c r="G137" s="22"/>
      <c r="H137" s="20"/>
    </row>
    <row r="138" spans="1:6" ht="13.5" thickBot="1">
      <c r="A138" s="141" t="s">
        <v>14</v>
      </c>
      <c r="B138" s="142"/>
      <c r="C138" s="142"/>
      <c r="D138" s="142"/>
      <c r="E138" s="142"/>
      <c r="F138" s="143"/>
    </row>
    <row r="139" spans="1:6" ht="63.75">
      <c r="A139" s="144" t="s">
        <v>16</v>
      </c>
      <c r="B139" s="40" t="s">
        <v>38</v>
      </c>
      <c r="C139" s="146" t="s">
        <v>1</v>
      </c>
      <c r="D139" s="40" t="s">
        <v>2</v>
      </c>
      <c r="E139" s="146" t="s">
        <v>25</v>
      </c>
      <c r="F139" s="148" t="s">
        <v>166</v>
      </c>
    </row>
    <row r="140" spans="1:6" ht="12.75">
      <c r="A140" s="150"/>
      <c r="B140" s="1" t="s">
        <v>41</v>
      </c>
      <c r="C140" s="153"/>
      <c r="D140" s="1" t="s">
        <v>41</v>
      </c>
      <c r="E140" s="153"/>
      <c r="F140" s="149"/>
    </row>
    <row r="141" spans="1:6" ht="25.5">
      <c r="A141" s="11" t="s">
        <v>114</v>
      </c>
      <c r="B141" s="72">
        <v>273137.89</v>
      </c>
      <c r="C141" s="72" t="s">
        <v>97</v>
      </c>
      <c r="D141" s="72">
        <v>0</v>
      </c>
      <c r="E141" s="72" t="s">
        <v>4</v>
      </c>
      <c r="F141" s="95"/>
    </row>
    <row r="142" spans="1:6" ht="13.5" thickBot="1">
      <c r="A142" s="11" t="s">
        <v>115</v>
      </c>
      <c r="B142" s="72">
        <v>4613954.72</v>
      </c>
      <c r="C142" s="72" t="s">
        <v>97</v>
      </c>
      <c r="D142" s="72">
        <v>0</v>
      </c>
      <c r="E142" s="75" t="s">
        <v>4</v>
      </c>
      <c r="F142" s="95"/>
    </row>
    <row r="143" spans="1:6" ht="13.5" thickBot="1">
      <c r="A143" s="63" t="s">
        <v>17</v>
      </c>
      <c r="B143" s="61">
        <f>SUM(B141:B142)</f>
        <v>4887092.609999999</v>
      </c>
      <c r="C143" s="61" t="s">
        <v>4</v>
      </c>
      <c r="D143" s="61">
        <f>SUM(D141:D142)</f>
        <v>0</v>
      </c>
      <c r="E143" s="73" t="s">
        <v>4</v>
      </c>
      <c r="F143" s="73"/>
    </row>
    <row r="144" spans="1:6" ht="12.75">
      <c r="A144" s="77" t="s">
        <v>80</v>
      </c>
      <c r="B144" s="49"/>
      <c r="C144" s="28"/>
      <c r="D144" s="48"/>
      <c r="E144" s="48"/>
      <c r="F144" s="10"/>
    </row>
    <row r="145" spans="1:6" ht="12.75">
      <c r="A145" s="27"/>
      <c r="B145" s="49"/>
      <c r="C145" s="28"/>
      <c r="D145" s="48"/>
      <c r="E145" s="48"/>
      <c r="F145" s="10"/>
    </row>
    <row r="146" spans="1:8" ht="13.5" thickBot="1">
      <c r="A146" s="6"/>
      <c r="B146" s="22"/>
      <c r="C146" s="23"/>
      <c r="D146" s="15"/>
      <c r="E146" s="15"/>
      <c r="F146" s="22"/>
      <c r="G146" s="22"/>
      <c r="H146" s="20"/>
    </row>
    <row r="147" spans="1:6" ht="13.5" thickBot="1">
      <c r="A147" s="141" t="s">
        <v>11</v>
      </c>
      <c r="B147" s="142"/>
      <c r="C147" s="142"/>
      <c r="D147" s="142"/>
      <c r="E147" s="142"/>
      <c r="F147" s="143"/>
    </row>
    <row r="148" spans="1:6" ht="63.75">
      <c r="A148" s="144" t="s">
        <v>16</v>
      </c>
      <c r="B148" s="40" t="s">
        <v>19</v>
      </c>
      <c r="C148" s="146" t="s">
        <v>1</v>
      </c>
      <c r="D148" s="40" t="s">
        <v>2</v>
      </c>
      <c r="E148" s="162" t="s">
        <v>25</v>
      </c>
      <c r="F148" s="148" t="s">
        <v>166</v>
      </c>
    </row>
    <row r="149" spans="1:6" ht="12.75">
      <c r="A149" s="150"/>
      <c r="B149" s="1" t="s">
        <v>41</v>
      </c>
      <c r="C149" s="153"/>
      <c r="D149" s="1" t="s">
        <v>41</v>
      </c>
      <c r="E149" s="153"/>
      <c r="F149" s="149"/>
    </row>
    <row r="150" spans="1:6" ht="63.75">
      <c r="A150" s="53" t="s">
        <v>39</v>
      </c>
      <c r="B150" s="51">
        <v>5422.5</v>
      </c>
      <c r="C150" s="54" t="s">
        <v>23</v>
      </c>
      <c r="D150" s="52">
        <v>0</v>
      </c>
      <c r="E150" s="102" t="s">
        <v>40</v>
      </c>
      <c r="F150" s="98"/>
    </row>
    <row r="151" spans="1:6" ht="51">
      <c r="A151" s="53" t="s">
        <v>42</v>
      </c>
      <c r="B151" s="51">
        <v>38500</v>
      </c>
      <c r="C151" s="54" t="s">
        <v>43</v>
      </c>
      <c r="D151" s="55">
        <v>0</v>
      </c>
      <c r="E151" s="102" t="s">
        <v>44</v>
      </c>
      <c r="F151" s="98"/>
    </row>
    <row r="152" spans="1:6" ht="33" customHeight="1">
      <c r="A152" s="53" t="s">
        <v>45</v>
      </c>
      <c r="B152" s="51">
        <v>8916.92</v>
      </c>
      <c r="C152" s="54" t="s">
        <v>23</v>
      </c>
      <c r="D152" s="52">
        <v>0</v>
      </c>
      <c r="E152" s="4">
        <v>0</v>
      </c>
      <c r="F152" s="99"/>
    </row>
    <row r="153" spans="1:6" ht="38.25">
      <c r="A153" s="53" t="s">
        <v>46</v>
      </c>
      <c r="B153" s="51">
        <v>1174503</v>
      </c>
      <c r="C153" s="54" t="s">
        <v>47</v>
      </c>
      <c r="D153" s="52">
        <v>0</v>
      </c>
      <c r="E153" s="4">
        <v>0</v>
      </c>
      <c r="F153" s="99"/>
    </row>
    <row r="154" spans="1:6" ht="25.5">
      <c r="A154" s="53" t="s">
        <v>142</v>
      </c>
      <c r="B154" s="51">
        <v>1049334</v>
      </c>
      <c r="C154" s="54" t="s">
        <v>48</v>
      </c>
      <c r="D154" s="52">
        <v>0</v>
      </c>
      <c r="E154" s="4">
        <v>0</v>
      </c>
      <c r="F154" s="99"/>
    </row>
    <row r="155" spans="1:6" ht="115.5" customHeight="1">
      <c r="A155" s="53" t="s">
        <v>49</v>
      </c>
      <c r="B155" s="51">
        <v>10171.43</v>
      </c>
      <c r="C155" s="54" t="s">
        <v>23</v>
      </c>
      <c r="D155" s="51">
        <v>10171.43</v>
      </c>
      <c r="E155" s="102" t="s">
        <v>50</v>
      </c>
      <c r="F155" s="98"/>
    </row>
    <row r="156" spans="1:6" ht="25.5">
      <c r="A156" s="53" t="s">
        <v>53</v>
      </c>
      <c r="B156" s="51">
        <v>3779220</v>
      </c>
      <c r="C156" s="54" t="s">
        <v>52</v>
      </c>
      <c r="D156" s="51">
        <v>0</v>
      </c>
      <c r="E156" s="4">
        <v>0</v>
      </c>
      <c r="F156" s="99"/>
    </row>
    <row r="157" spans="1:6" ht="25.5">
      <c r="A157" s="53" t="s">
        <v>51</v>
      </c>
      <c r="B157" s="51">
        <v>3858530</v>
      </c>
      <c r="C157" s="54" t="s">
        <v>52</v>
      </c>
      <c r="D157" s="51">
        <v>0</v>
      </c>
      <c r="E157" s="4">
        <v>0</v>
      </c>
      <c r="F157" s="99"/>
    </row>
    <row r="158" spans="1:6" ht="24.75" customHeight="1">
      <c r="A158" s="53" t="s">
        <v>54</v>
      </c>
      <c r="B158" s="51">
        <v>3359.82</v>
      </c>
      <c r="C158" s="54" t="s">
        <v>23</v>
      </c>
      <c r="D158" s="51">
        <v>0</v>
      </c>
      <c r="E158" s="4">
        <v>0</v>
      </c>
      <c r="F158" s="99"/>
    </row>
    <row r="159" spans="1:6" ht="26.25" customHeight="1">
      <c r="A159" s="53" t="s">
        <v>55</v>
      </c>
      <c r="B159" s="51">
        <v>30000</v>
      </c>
      <c r="C159" s="54" t="s">
        <v>23</v>
      </c>
      <c r="D159" s="51">
        <v>0</v>
      </c>
      <c r="E159" s="4">
        <v>0</v>
      </c>
      <c r="F159" s="99"/>
    </row>
    <row r="160" spans="1:6" ht="51">
      <c r="A160" s="53" t="s">
        <v>56</v>
      </c>
      <c r="B160" s="51">
        <v>58000</v>
      </c>
      <c r="C160" s="54" t="s">
        <v>57</v>
      </c>
      <c r="D160" s="51">
        <v>0</v>
      </c>
      <c r="E160" s="102" t="s">
        <v>58</v>
      </c>
      <c r="F160" s="98"/>
    </row>
    <row r="161" spans="1:6" ht="25.5">
      <c r="A161" s="53" t="s">
        <v>59</v>
      </c>
      <c r="B161" s="51">
        <v>638639</v>
      </c>
      <c r="C161" s="54" t="s">
        <v>52</v>
      </c>
      <c r="D161" s="51">
        <v>0</v>
      </c>
      <c r="E161" s="102" t="s">
        <v>60</v>
      </c>
      <c r="F161" s="98"/>
    </row>
    <row r="162" spans="1:6" ht="38.25">
      <c r="A162" s="53" t="s">
        <v>61</v>
      </c>
      <c r="B162" s="51">
        <v>28000</v>
      </c>
      <c r="C162" s="54" t="s">
        <v>23</v>
      </c>
      <c r="D162" s="51">
        <v>0</v>
      </c>
      <c r="E162" s="4">
        <v>0</v>
      </c>
      <c r="F162" s="99"/>
    </row>
    <row r="163" spans="1:6" ht="38.25">
      <c r="A163" s="53" t="s">
        <v>62</v>
      </c>
      <c r="B163" s="51">
        <v>259350</v>
      </c>
      <c r="C163" s="54" t="s">
        <v>63</v>
      </c>
      <c r="D163" s="51">
        <v>0</v>
      </c>
      <c r="E163" s="102" t="s">
        <v>64</v>
      </c>
      <c r="F163" s="98"/>
    </row>
    <row r="164" spans="1:6" ht="12.75">
      <c r="A164" s="53" t="s">
        <v>67</v>
      </c>
      <c r="B164" s="51">
        <v>180873.66</v>
      </c>
      <c r="C164" s="54" t="s">
        <v>63</v>
      </c>
      <c r="D164" s="51">
        <v>0</v>
      </c>
      <c r="E164" s="102" t="s">
        <v>66</v>
      </c>
      <c r="F164" s="98"/>
    </row>
    <row r="165" spans="1:6" ht="63.75">
      <c r="A165" s="53" t="s">
        <v>65</v>
      </c>
      <c r="B165" s="51">
        <v>181172.41</v>
      </c>
      <c r="C165" s="54" t="s">
        <v>63</v>
      </c>
      <c r="D165" s="51">
        <v>181172.41</v>
      </c>
      <c r="E165" s="102" t="s">
        <v>68</v>
      </c>
      <c r="F165" s="98"/>
    </row>
    <row r="166" spans="1:6" ht="89.25">
      <c r="A166" s="53" t="s">
        <v>69</v>
      </c>
      <c r="B166" s="51">
        <v>205802.29</v>
      </c>
      <c r="C166" s="54" t="s">
        <v>63</v>
      </c>
      <c r="D166" s="51">
        <v>205802.29</v>
      </c>
      <c r="E166" s="102" t="s">
        <v>70</v>
      </c>
      <c r="F166" s="98"/>
    </row>
    <row r="167" spans="1:6" ht="12.75">
      <c r="A167" s="53" t="s">
        <v>71</v>
      </c>
      <c r="B167" s="51">
        <v>232357.43</v>
      </c>
      <c r="C167" s="54" t="s">
        <v>63</v>
      </c>
      <c r="D167" s="51">
        <v>0</v>
      </c>
      <c r="E167" s="102" t="s">
        <v>66</v>
      </c>
      <c r="F167" s="98"/>
    </row>
    <row r="168" spans="1:6" ht="12.75">
      <c r="A168" s="53" t="s">
        <v>72</v>
      </c>
      <c r="B168" s="51">
        <v>179247.16</v>
      </c>
      <c r="C168" s="54" t="s">
        <v>63</v>
      </c>
      <c r="D168" s="51">
        <v>0</v>
      </c>
      <c r="E168" s="102" t="s">
        <v>66</v>
      </c>
      <c r="F168" s="98"/>
    </row>
    <row r="169" spans="1:6" ht="12.75">
      <c r="A169" s="53" t="s">
        <v>73</v>
      </c>
      <c r="B169" s="51">
        <v>180873.66</v>
      </c>
      <c r="C169" s="54" t="s">
        <v>63</v>
      </c>
      <c r="D169" s="51">
        <v>0</v>
      </c>
      <c r="E169" s="102" t="s">
        <v>66</v>
      </c>
      <c r="F169" s="98"/>
    </row>
    <row r="170" spans="1:6" ht="12.75">
      <c r="A170" s="53" t="s">
        <v>74</v>
      </c>
      <c r="B170" s="51">
        <v>215760.47</v>
      </c>
      <c r="C170" s="54" t="s">
        <v>63</v>
      </c>
      <c r="D170" s="51">
        <v>0</v>
      </c>
      <c r="E170" s="102" t="s">
        <v>66</v>
      </c>
      <c r="F170" s="98"/>
    </row>
    <row r="171" spans="1:6" ht="38.25">
      <c r="A171" s="53" t="s">
        <v>75</v>
      </c>
      <c r="B171" s="51">
        <v>13024.4</v>
      </c>
      <c r="C171" s="54" t="s">
        <v>23</v>
      </c>
      <c r="D171" s="51">
        <v>0</v>
      </c>
      <c r="E171" s="4">
        <v>0</v>
      </c>
      <c r="F171" s="99"/>
    </row>
    <row r="172" spans="1:6" ht="38.25">
      <c r="A172" s="53" t="s">
        <v>76</v>
      </c>
      <c r="B172" s="51">
        <v>3069.47</v>
      </c>
      <c r="C172" s="54" t="s">
        <v>77</v>
      </c>
      <c r="D172" s="51">
        <v>0</v>
      </c>
      <c r="E172" s="24" t="s">
        <v>78</v>
      </c>
      <c r="F172" s="100"/>
    </row>
    <row r="173" spans="1:6" ht="26.25" customHeight="1" thickBot="1">
      <c r="A173" s="59" t="s">
        <v>79</v>
      </c>
      <c r="B173" s="60">
        <v>8298</v>
      </c>
      <c r="C173" s="56" t="s">
        <v>23</v>
      </c>
      <c r="D173" s="60">
        <v>0</v>
      </c>
      <c r="E173" s="103" t="s">
        <v>66</v>
      </c>
      <c r="F173" s="101"/>
    </row>
    <row r="174" spans="1:6" ht="13.5" thickBot="1">
      <c r="A174" s="35" t="s">
        <v>17</v>
      </c>
      <c r="B174" s="61">
        <f>SUM(B150:B173)</f>
        <v>12342425.620000001</v>
      </c>
      <c r="C174" s="58" t="s">
        <v>4</v>
      </c>
      <c r="D174" s="58">
        <f>SUM(D150:D173)</f>
        <v>397146.13</v>
      </c>
      <c r="E174" s="36" t="s">
        <v>4</v>
      </c>
      <c r="F174" s="36"/>
    </row>
    <row r="175" spans="1:6" ht="12.75">
      <c r="A175" s="6" t="s">
        <v>20</v>
      </c>
      <c r="B175" s="7"/>
      <c r="C175" s="9"/>
      <c r="D175" s="49"/>
      <c r="E175" s="49"/>
      <c r="F175" s="10"/>
    </row>
    <row r="176" spans="1:6" ht="12.75">
      <c r="A176" s="25"/>
      <c r="B176" s="7"/>
      <c r="C176" s="9"/>
      <c r="D176" s="49"/>
      <c r="E176" s="49"/>
      <c r="F176" s="10"/>
    </row>
    <row r="177" ht="13.5" thickBot="1"/>
    <row r="178" spans="1:6" ht="13.5" thickBot="1">
      <c r="A178" s="141" t="s">
        <v>15</v>
      </c>
      <c r="B178" s="142"/>
      <c r="C178" s="142"/>
      <c r="D178" s="142"/>
      <c r="E178" s="142"/>
      <c r="F178" s="143"/>
    </row>
    <row r="179" spans="1:6" ht="63.75">
      <c r="A179" s="144" t="s">
        <v>16</v>
      </c>
      <c r="B179" s="40" t="s">
        <v>38</v>
      </c>
      <c r="C179" s="146" t="s">
        <v>1</v>
      </c>
      <c r="D179" s="40" t="s">
        <v>2</v>
      </c>
      <c r="E179" s="146" t="s">
        <v>25</v>
      </c>
      <c r="F179" s="148" t="s">
        <v>166</v>
      </c>
    </row>
    <row r="180" spans="1:6" ht="12.75">
      <c r="A180" s="145"/>
      <c r="B180" s="5" t="s">
        <v>41</v>
      </c>
      <c r="C180" s="147"/>
      <c r="D180" s="5" t="s">
        <v>41</v>
      </c>
      <c r="E180" s="153"/>
      <c r="F180" s="149"/>
    </row>
    <row r="181" spans="1:6" ht="51">
      <c r="A181" s="138" t="s">
        <v>83</v>
      </c>
      <c r="B181" s="55" t="s">
        <v>85</v>
      </c>
      <c r="C181" s="4" t="s">
        <v>26</v>
      </c>
      <c r="D181" s="4">
        <v>0</v>
      </c>
      <c r="E181" s="80" t="s">
        <v>81</v>
      </c>
      <c r="F181" s="79"/>
    </row>
    <row r="182" spans="1:6" ht="25.5">
      <c r="A182" s="140"/>
      <c r="B182" s="54" t="s">
        <v>84</v>
      </c>
      <c r="C182" s="4" t="s">
        <v>86</v>
      </c>
      <c r="D182" s="4">
        <v>0</v>
      </c>
      <c r="E182" s="80" t="s">
        <v>81</v>
      </c>
      <c r="F182" s="79"/>
    </row>
    <row r="183" spans="1:6" ht="409.5">
      <c r="A183" s="11" t="s">
        <v>22</v>
      </c>
      <c r="B183" s="55" t="s">
        <v>87</v>
      </c>
      <c r="C183" s="4" t="s">
        <v>88</v>
      </c>
      <c r="D183" s="4" t="s">
        <v>89</v>
      </c>
      <c r="E183" s="106" t="s">
        <v>90</v>
      </c>
      <c r="F183" s="104"/>
    </row>
    <row r="184" spans="1:6" ht="38.25">
      <c r="A184" s="138" t="s">
        <v>27</v>
      </c>
      <c r="B184" s="54">
        <v>1145522.14</v>
      </c>
      <c r="C184" s="4" t="s">
        <v>28</v>
      </c>
      <c r="D184" s="4">
        <v>0</v>
      </c>
      <c r="E184" s="80" t="s">
        <v>81</v>
      </c>
      <c r="F184" s="79"/>
    </row>
    <row r="185" spans="1:6" ht="38.25">
      <c r="A185" s="139"/>
      <c r="B185" s="54">
        <v>1141572.06</v>
      </c>
      <c r="C185" s="4" t="s">
        <v>28</v>
      </c>
      <c r="D185" s="4">
        <v>0</v>
      </c>
      <c r="E185" s="80" t="s">
        <v>81</v>
      </c>
      <c r="F185" s="79"/>
    </row>
    <row r="186" spans="1:6" ht="38.25">
      <c r="A186" s="139"/>
      <c r="B186" s="54">
        <v>591721.43</v>
      </c>
      <c r="C186" s="4" t="s">
        <v>28</v>
      </c>
      <c r="D186" s="4">
        <v>0</v>
      </c>
      <c r="E186" s="80" t="s">
        <v>81</v>
      </c>
      <c r="F186" s="79"/>
    </row>
    <row r="187" spans="1:6" ht="38.25">
      <c r="A187" s="139"/>
      <c r="B187" s="54">
        <v>395007.64</v>
      </c>
      <c r="C187" s="4" t="s">
        <v>28</v>
      </c>
      <c r="D187" s="4">
        <v>0</v>
      </c>
      <c r="E187" s="80" t="s">
        <v>81</v>
      </c>
      <c r="F187" s="79"/>
    </row>
    <row r="188" spans="1:6" ht="12.75">
      <c r="A188" s="139"/>
      <c r="B188" s="54">
        <v>1382780</v>
      </c>
      <c r="C188" s="4" t="s">
        <v>29</v>
      </c>
      <c r="D188" s="4">
        <v>0</v>
      </c>
      <c r="E188" s="80" t="s">
        <v>81</v>
      </c>
      <c r="F188" s="79"/>
    </row>
    <row r="189" spans="1:6" ht="25.5">
      <c r="A189" s="139"/>
      <c r="B189" s="54">
        <v>566440</v>
      </c>
      <c r="C189" s="34" t="s">
        <v>21</v>
      </c>
      <c r="D189" s="4">
        <v>0</v>
      </c>
      <c r="E189" s="80" t="s">
        <v>81</v>
      </c>
      <c r="F189" s="79"/>
    </row>
    <row r="190" spans="1:6" ht="25.5">
      <c r="A190" s="139"/>
      <c r="B190" s="54">
        <v>535500</v>
      </c>
      <c r="C190" s="34" t="s">
        <v>82</v>
      </c>
      <c r="D190" s="4">
        <v>0</v>
      </c>
      <c r="E190" s="80" t="s">
        <v>81</v>
      </c>
      <c r="F190" s="79"/>
    </row>
    <row r="191" spans="1:6" ht="26.25" thickBot="1">
      <c r="A191" s="139"/>
      <c r="B191" s="56">
        <v>1154300</v>
      </c>
      <c r="C191" s="34" t="s">
        <v>82</v>
      </c>
      <c r="D191" s="34">
        <v>0</v>
      </c>
      <c r="E191" s="80" t="s">
        <v>81</v>
      </c>
      <c r="F191" s="79"/>
    </row>
    <row r="192" spans="1:6" ht="13.5" thickBot="1">
      <c r="A192" s="35" t="s">
        <v>17</v>
      </c>
      <c r="B192" s="58">
        <f>SUM(B184:B191)</f>
        <v>6912843.2700000005</v>
      </c>
      <c r="C192" s="62" t="s">
        <v>4</v>
      </c>
      <c r="D192" s="58">
        <v>0</v>
      </c>
      <c r="E192" s="107" t="s">
        <v>4</v>
      </c>
      <c r="F192" s="105"/>
    </row>
    <row r="193" spans="1:3" ht="12.75">
      <c r="A193" s="6" t="s">
        <v>80</v>
      </c>
      <c r="B193" s="16"/>
      <c r="C193" s="16"/>
    </row>
    <row r="194" ht="12.75">
      <c r="C194" s="16"/>
    </row>
  </sheetData>
  <sheetProtection/>
  <mergeCells count="79">
    <mergeCell ref="E179:E180"/>
    <mergeCell ref="A112:F112"/>
    <mergeCell ref="A115:F115"/>
    <mergeCell ref="E62:E63"/>
    <mergeCell ref="E3:E4"/>
    <mergeCell ref="E19:E20"/>
    <mergeCell ref="E26:E27"/>
    <mergeCell ref="E53:E54"/>
    <mergeCell ref="E71:E72"/>
    <mergeCell ref="E96:E97"/>
    <mergeCell ref="A98:F98"/>
    <mergeCell ref="A99:F99"/>
    <mergeCell ref="A102:F102"/>
    <mergeCell ref="A105:F105"/>
    <mergeCell ref="A108:F108"/>
    <mergeCell ref="A109:F109"/>
    <mergeCell ref="F96:F97"/>
    <mergeCell ref="A62:A63"/>
    <mergeCell ref="G71:G72"/>
    <mergeCell ref="C53:C54"/>
    <mergeCell ref="F53:F54"/>
    <mergeCell ref="G53:G54"/>
    <mergeCell ref="C62:C63"/>
    <mergeCell ref="G96:G97"/>
    <mergeCell ref="F62:F63"/>
    <mergeCell ref="G62:G63"/>
    <mergeCell ref="A148:A149"/>
    <mergeCell ref="C148:C149"/>
    <mergeCell ref="F121:F122"/>
    <mergeCell ref="A147:F147"/>
    <mergeCell ref="C121:C122"/>
    <mergeCell ref="A138:F138"/>
    <mergeCell ref="F148:F149"/>
    <mergeCell ref="E121:E122"/>
    <mergeCell ref="E139:E140"/>
    <mergeCell ref="E148:E149"/>
    <mergeCell ref="F3:F4"/>
    <mergeCell ref="A19:A20"/>
    <mergeCell ref="C19:C20"/>
    <mergeCell ref="F19:F20"/>
    <mergeCell ref="A53:A54"/>
    <mergeCell ref="A28:F28"/>
    <mergeCell ref="A46:F46"/>
    <mergeCell ref="C71:C72"/>
    <mergeCell ref="F71:F72"/>
    <mergeCell ref="A2:F2"/>
    <mergeCell ref="A25:F25"/>
    <mergeCell ref="A18:F18"/>
    <mergeCell ref="F26:F27"/>
    <mergeCell ref="A26:A27"/>
    <mergeCell ref="C26:C27"/>
    <mergeCell ref="A3:A4"/>
    <mergeCell ref="C3:C4"/>
    <mergeCell ref="A61:F61"/>
    <mergeCell ref="A139:A140"/>
    <mergeCell ref="C139:C140"/>
    <mergeCell ref="F139:F140"/>
    <mergeCell ref="A52:F52"/>
    <mergeCell ref="C96:C97"/>
    <mergeCell ref="A120:F120"/>
    <mergeCell ref="A95:F95"/>
    <mergeCell ref="A70:F70"/>
    <mergeCell ref="A71:A72"/>
    <mergeCell ref="A86:F86"/>
    <mergeCell ref="A89:F89"/>
    <mergeCell ref="A184:A191"/>
    <mergeCell ref="A181:A182"/>
    <mergeCell ref="A178:F178"/>
    <mergeCell ref="A179:A180"/>
    <mergeCell ref="C179:C180"/>
    <mergeCell ref="F179:F180"/>
    <mergeCell ref="A96:A97"/>
    <mergeCell ref="A121:A122"/>
    <mergeCell ref="A73:F73"/>
    <mergeCell ref="A74:F74"/>
    <mergeCell ref="A77:F77"/>
    <mergeCell ref="A80:F80"/>
    <mergeCell ref="A83:F83"/>
    <mergeCell ref="A85:F85"/>
  </mergeCells>
  <printOptions/>
  <pageMargins left="0.57" right="0.6" top="0.68" bottom="0.5" header="0.5" footer="0.5"/>
  <pageSetup horizontalDpi="600" verticalDpi="600" orientation="landscape" paperSize="9" scale="70" r:id="rId1"/>
  <headerFooter alignWithMargins="0">
    <oddHeader>&amp;L&amp;"Arial Narrow,Normálne"&amp;12Príloha č. 9: Overovanie verejného obstarávania na finančné prostriedky z technickej pomoci operačných programov za obdobie 01. 07. 2010 – 31. 12. 2010</oddHeader>
    <oddFooter>&amp;R&amp;P</oddFooter>
  </headerFooter>
  <ignoredErrors>
    <ignoredError sqref="B67:B6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lukac</dc:creator>
  <cp:keywords/>
  <dc:description/>
  <cp:lastModifiedBy>Kubík, Andrej</cp:lastModifiedBy>
  <cp:lastPrinted>2011-03-16T08:44:32Z</cp:lastPrinted>
  <dcterms:created xsi:type="dcterms:W3CDTF">2008-12-23T08:32:05Z</dcterms:created>
  <dcterms:modified xsi:type="dcterms:W3CDTF">2011-03-24T10:01:59Z</dcterms:modified>
  <cp:category/>
  <cp:version/>
  <cp:contentType/>
  <cp:contentStatus/>
</cp:coreProperties>
</file>