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515" yWindow="90" windowWidth="16740" windowHeight="7470" tabRatio="596" activeTab="0"/>
  </bookViews>
  <sheets>
    <sheet name="výzvy (01.01. 2007-31.12.2010)" sheetId="2" r:id="rId1"/>
  </sheets>
  <definedNames>
    <definedName name="_xlnm.Print_Area" localSheetId="0">'výzvy (01.01. 2007-31.12.2010)'!$A$1:$I$143</definedName>
  </definedNames>
  <calcPr calcId="144525"/>
</workbook>
</file>

<file path=xl/sharedStrings.xml><?xml version="1.0" encoding="utf-8"?>
<sst xmlns="http://schemas.openxmlformats.org/spreadsheetml/2006/main" count="621" uniqueCount="215">
  <si>
    <t>RO</t>
  </si>
  <si>
    <t>Operačný program</t>
  </si>
  <si>
    <t>Opatrenie</t>
  </si>
  <si>
    <t>1.1 Premena tradičnej školy na modernú</t>
  </si>
  <si>
    <t>ROP</t>
  </si>
  <si>
    <t>1.1 Infraštruktúra vzdelávania</t>
  </si>
  <si>
    <t>OP BK</t>
  </si>
  <si>
    <t>MH SR</t>
  </si>
  <si>
    <t>OP KaHR</t>
  </si>
  <si>
    <t>MZ SR</t>
  </si>
  <si>
    <t>MŽP SR</t>
  </si>
  <si>
    <t>MPSVR SR</t>
  </si>
  <si>
    <t>OP ZaSI</t>
  </si>
  <si>
    <t>OP TP</t>
  </si>
  <si>
    <t>OP V</t>
  </si>
  <si>
    <t>OP VaV</t>
  </si>
  <si>
    <t>OP Z</t>
  </si>
  <si>
    <t>OP ŽP</t>
  </si>
  <si>
    <t>Typ výzvy</t>
  </si>
  <si>
    <t>Vykonávateľ</t>
  </si>
  <si>
    <t>O</t>
  </si>
  <si>
    <t>P</t>
  </si>
  <si>
    <t>Počet</t>
  </si>
  <si>
    <t>Dátum vyhlásenia výzvy</t>
  </si>
  <si>
    <t>počet</t>
  </si>
  <si>
    <t>2.2 Vybudovanie povodňového varovného a predpovedného systému</t>
  </si>
  <si>
    <t>2.1. Inovácie a technologické transfery</t>
  </si>
  <si>
    <t>nevyhlasuje výzvy</t>
  </si>
  <si>
    <t>Dátum uzávierky
prijímania žiadostí o NFP</t>
  </si>
  <si>
    <t>ÚV SR</t>
  </si>
  <si>
    <t>OP IS</t>
  </si>
  <si>
    <t>4.1 Podpora aktivít v oblasti separovaného zberu
4.2 Podpora aktivít na zhodnocovanie odpadov</t>
  </si>
  <si>
    <t>Alokácia FP na výzvu (NFP) v EUR 
ŠF/KF+ŠR</t>
  </si>
  <si>
    <t>4.1 Regenerácia sídiel</t>
  </si>
  <si>
    <t>O
(PZ)</t>
  </si>
  <si>
    <t>NP</t>
  </si>
  <si>
    <t>MPSVR SR
MH SR</t>
  </si>
  <si>
    <t>OP ZaSI
OP KaHR</t>
  </si>
  <si>
    <t>spoločná</t>
  </si>
  <si>
    <t>Vyhlásené výzvy podľa operačných programov k 31. 12. 2009</t>
  </si>
  <si>
    <t>Vyhlásené výzvy podľa operačných programov za jednotlivé opatrenia v roku 2010</t>
  </si>
  <si>
    <t>suma</t>
  </si>
  <si>
    <t xml:space="preserve">                                             </t>
  </si>
  <si>
    <t>spolu k 31. 12. 2009</t>
  </si>
  <si>
    <t>spoločná výzva k 31. 12. 2009</t>
  </si>
  <si>
    <t>Spolu k 
31. 12. 2009</t>
  </si>
  <si>
    <t>2.1 Infraštruktúra sociálnych služieb, sociálnoprávnej ochrany a sociálnej kurately,
2.1c</t>
  </si>
  <si>
    <t>OP D</t>
  </si>
  <si>
    <t>1.2 Regionálna a mestská hromadná doprava</t>
  </si>
  <si>
    <t>MH SR/
SIEA</t>
  </si>
  <si>
    <t>2.2 Prenos poznatkov a technológií získaných výskumom a vývojom do praxe
4.2 Prenos poznatkov a technológií získaných výskumom a vývojom do praxe v BK</t>
  </si>
  <si>
    <t>PZ</t>
  </si>
  <si>
    <t>3.2 Podpora a rozvoj infraštruktúry cestovného ruchu</t>
  </si>
  <si>
    <t>2.1 Rekonštrukcia a modernizácia zariadení ambulantnej zdravotnej starostlivosti</t>
  </si>
  <si>
    <t>2.2 Budovanie a modernizácia verejného osvetlenia pre mestá a obce a poskytovanie poradenstva v oblasti energetiky</t>
  </si>
  <si>
    <t>MH SR/
SARIO</t>
  </si>
  <si>
    <t>2.2. Informatizácia spoločnosti</t>
  </si>
  <si>
    <t>4.2 Infraštruktúra nekomerčných záchranných služieb - Horská záchranná služba (HZS)</t>
  </si>
  <si>
    <t>4.2 Infraštruktúra nekomerčných záchranných služieb - Hasičský a záchranný zbor (HaZZ) a obecné hasičské zbory (OHZ)</t>
  </si>
  <si>
    <t>*²  - zmena alokovanej sumy</t>
  </si>
  <si>
    <r>
      <rPr>
        <sz val="10"/>
        <rFont val="Calibri"/>
        <family val="2"/>
      </rPr>
      <t>*</t>
    </r>
    <r>
      <rPr>
        <sz val="10"/>
        <rFont val="Arial"/>
        <family val="2"/>
      </rPr>
      <t>¹  - zmena termínu</t>
    </r>
  </si>
  <si>
    <t>MPSVR SR/
SIA</t>
  </si>
  <si>
    <t>4.1 Zlepšenie kvality služieb poskytovaných verejnou správou a neziskovými organizáciami</t>
  </si>
  <si>
    <r>
      <t xml:space="preserve">2.1 Rekonštrukcia a modernizácia zariadení ambulantnej zdravotnej starostlivosti </t>
    </r>
    <r>
      <rPr>
        <sz val="11"/>
        <rFont val="Arial"/>
        <family val="2"/>
      </rPr>
      <t xml:space="preserve"> </t>
    </r>
    <r>
      <rPr>
        <sz val="11"/>
        <rFont val="Calibri"/>
        <family val="2"/>
      </rPr>
      <t>*²</t>
    </r>
  </si>
  <si>
    <t>MPSVR SR/
FSR</t>
  </si>
  <si>
    <t>2.3 Podpora zosúladenia rodinného a pracovného života</t>
  </si>
  <si>
    <t>2.2 Podpora ďalšieho vzdelávania v zdravotníctve</t>
  </si>
  <si>
    <t>MPSVR/
SIA</t>
  </si>
  <si>
    <t>MPSVR</t>
  </si>
  <si>
    <t>1.2 Podpora tvorby a udržania pracovných miest prostredníctvom zvýšenia adaptability pracovníkov, podnikov a podpory podnikania / 1.2.4</t>
  </si>
  <si>
    <t>1.2 Podpora tvorby a udržania pracovných miest prostredníctvom zvýšenia adaptability pracovníkov, podnikov a podpory podnikania / 1.2.1</t>
  </si>
  <si>
    <r>
      <rPr>
        <sz val="10"/>
        <rFont val="Calibri"/>
        <family val="2"/>
      </rPr>
      <t>¹</t>
    </r>
    <r>
      <rPr>
        <sz val="7.5"/>
        <rFont val="Calibri"/>
        <family val="2"/>
      </rPr>
      <t xml:space="preserve">*    </t>
    </r>
    <r>
      <rPr>
        <sz val="10"/>
        <rFont val="Calibri"/>
        <family val="2"/>
      </rPr>
      <t xml:space="preserve"> </t>
    </r>
    <r>
      <rPr>
        <sz val="10"/>
        <rFont val="Arial"/>
        <family val="2"/>
      </rPr>
      <t>12.7.2010</t>
    </r>
  </si>
  <si>
    <r>
      <rPr>
        <sz val="10"/>
        <rFont val="Calibri"/>
        <family val="2"/>
      </rPr>
      <t>¹</t>
    </r>
    <r>
      <rPr>
        <sz val="7.5"/>
        <rFont val="Calibri"/>
        <family val="2"/>
      </rPr>
      <t xml:space="preserve">*    </t>
    </r>
    <r>
      <rPr>
        <sz val="10"/>
        <rFont val="Calibri"/>
        <family val="2"/>
      </rPr>
      <t xml:space="preserve"> </t>
    </r>
    <r>
      <rPr>
        <sz val="10"/>
        <rFont val="Arial"/>
        <family val="2"/>
      </rPr>
      <t xml:space="preserve"> 4.7.2010</t>
    </r>
  </si>
  <si>
    <t>Centrum sociálneho dialógu Slovenskej republiky / RKaZ</t>
  </si>
  <si>
    <t>Centrum sociálneho dialógu Slovenskej republiky / Konvergencia</t>
  </si>
  <si>
    <t>Zlepšenie kvality televízie verejnej služby (STV,BSK)/RKaZ</t>
  </si>
  <si>
    <t>Zlepšenie kvality televízie verejnej služby (STV,BSK)/konvergencia</t>
  </si>
  <si>
    <t>2.1 Podpora ďalšieho vzdelávania</t>
  </si>
  <si>
    <t>SORO / 
ASFEU</t>
  </si>
  <si>
    <t>2.2 Prenos poznatkov a technológií získaných výskumom a vývojom do praxe</t>
  </si>
  <si>
    <t>4.2 Prenos poznatkov a technológií získaných výskumom a vývojom do praxe v BK</t>
  </si>
  <si>
    <t>3.1 Ochrana ovzdušia, I. skupina aktivít / JEREMIE</t>
  </si>
  <si>
    <t>1.2 Odvádzanie a čistenie komunálnych odpadových vôd v zmysle záväzkov SR voči EÚ</t>
  </si>
  <si>
    <t>2.1 Preventívne opatrenia na ochranu pred povodňami,I. skupina aktivít</t>
  </si>
  <si>
    <t>Vzdelávanie zamestnancov k efektívnejšiemu výkonu štátnej a verejnej správy MDPT SR a organizáciami v jeho pôsobnosti, Konvergencia</t>
  </si>
  <si>
    <t>Vzdelávanie vybraných skupín zamestnancov SP a vytvorenia kompetenčného modelu v 7 krajoch, Konvergencia</t>
  </si>
  <si>
    <t>Vzdelávanie zamestnancov k efektívnejšiemu výkonu štátnej a verejnej správy MDPT SR a organizáciami v jeho pôsobnosti BSK / RKaZ</t>
  </si>
  <si>
    <t>Vzdelávanie vybraných skupín zamestnancov SP a vytvorenia kompetenčného modelu v BA regióne / RKaZ</t>
  </si>
  <si>
    <t>1.1 Elektronizácia verejnej správy a rozvoj elektronických služieb na centrálnej úrovni
(Elektronické služby daňových agend MF SR)</t>
  </si>
  <si>
    <t>¹*      6.7.2010</t>
  </si>
  <si>
    <t>kód</t>
  </si>
  <si>
    <t>KaHR</t>
  </si>
  <si>
    <t xml:space="preserve">111SP-1001 </t>
  </si>
  <si>
    <t>22VS-1001</t>
  </si>
  <si>
    <t>12VS-1001</t>
  </si>
  <si>
    <t>21DM-1001</t>
  </si>
  <si>
    <t>13SP-1001</t>
  </si>
  <si>
    <r>
      <t xml:space="preserve">1.1 Inovácie a technologické transfery                                                                           </t>
    </r>
    <r>
      <rPr>
        <b/>
        <sz val="10"/>
        <rFont val="Arial"/>
        <family val="2"/>
      </rPr>
      <t xml:space="preserve"> *²</t>
    </r>
    <r>
      <rPr>
        <sz val="10"/>
        <rFont val="Arial"/>
        <family val="2"/>
      </rPr>
      <t xml:space="preserve">
1.1.1 Podpora zavádzania inovácií a technologických transferov</t>
    </r>
  </si>
  <si>
    <r>
      <t xml:space="preserve">1.2 Podpora spoločných služieb pre podnikateľov  </t>
    </r>
    <r>
      <rPr>
        <b/>
        <sz val="10"/>
        <rFont val="Arial"/>
        <family val="2"/>
      </rPr>
      <t>(zrušená 24. 06. 2010)</t>
    </r>
  </si>
  <si>
    <r>
      <t xml:space="preserve">2.1 Zvyšovanie energetickej efektívnosti na strane výroby aj spotreby a zavádzanie progresívnych technológií v energetike  </t>
    </r>
    <r>
      <rPr>
        <b/>
        <sz val="10"/>
        <rFont val="Arial"/>
        <family val="2"/>
      </rPr>
      <t>(zrušená 16. 7. 2010)</t>
    </r>
  </si>
  <si>
    <t>2010/2.1/02</t>
  </si>
  <si>
    <t>2010/2.1/01</t>
  </si>
  <si>
    <t>OPIS-2010</t>
  </si>
  <si>
    <t>1.1/22-NP</t>
  </si>
  <si>
    <t>1.1 Elektronizácia verejnej správy a rozvoj elektronických služieb na centrálnej úrovni  (Elektronizácia služieb sociálnej poisťovne -2. prioritná oblasť)</t>
  </si>
  <si>
    <t>1.1/23-NP</t>
  </si>
  <si>
    <t>1.1/19-NP</t>
  </si>
  <si>
    <t>1.1/24-NP</t>
  </si>
  <si>
    <t>1.1/18-NP</t>
  </si>
  <si>
    <t>1.1/29-NP</t>
  </si>
  <si>
    <t>1.2./03</t>
  </si>
  <si>
    <t>DOP-SIA-2010/1.2/REGBB</t>
  </si>
  <si>
    <t>1.2 Podpora tvorby a udržania nových pracovných miest vrátane podpory vytvárania nových pracovných miest v nových podnikoch a samozamestnania</t>
  </si>
  <si>
    <t>DOP-SIA-2010/1.2/REGPO</t>
  </si>
  <si>
    <t>1.2 Podpora tvorby a udržania nových pracovných miest vrátane podpory vytvárania nových pracovných miest v nových podnikoch a samozamestnania/Prešovský kraj/</t>
  </si>
  <si>
    <t>DOP-SIA-2010/1.2/REGKE</t>
  </si>
  <si>
    <t>NP vzdelávania pre IZS vo väzbe na podporu človeka v tiesni a úlohy v oblasti bezpečnostného systému štátu/Konvergencia</t>
  </si>
  <si>
    <t>Múzeá tretej generácie na Slovensku/Konvergencia</t>
  </si>
  <si>
    <t>Podpora zdravotníckym zariadeniam/Konvergencia</t>
  </si>
  <si>
    <t>Vzdelávanie ako nástroj modernej a pro-klientsky orientovanej 
štátnej štatistiky (ŠÚ SR)/Konvergencia</t>
  </si>
  <si>
    <t>Podpora sprostredkovania zamestnania a odborných poradenských služieb poskytovaných úradmi práce, sociálnych vecí a rodiny (ÚPSVR)/Konvergencia</t>
  </si>
  <si>
    <t>Zvyšovanie kvality verejnej správy vzdelávaním zamestnancov Kancelárie NR SR/Konver.</t>
  </si>
  <si>
    <t>Zvyšovanie kvality verejnej správy vzdelávaním zamestnancov Kancelárie NR SR/RKaZ</t>
  </si>
  <si>
    <t>Vzdelávanie ako nástroj modernej a pro-klientsky orientovanej 
štátnej štatistiky (ŠÚ SR)/RKaZ</t>
  </si>
  <si>
    <t>Bratislavské múzeá tretej generácie/RKaZ</t>
  </si>
  <si>
    <t>DOP-SIA-2010/1.2.1/01</t>
  </si>
  <si>
    <t>DOP2010-SIP005</t>
  </si>
  <si>
    <t>DOP-SIA-201/4.1.3/01</t>
  </si>
  <si>
    <t>OPZaSI-FSR-2010/2.3/01</t>
  </si>
  <si>
    <t>ÚVSR/MF</t>
  </si>
  <si>
    <t>*¹    7.6.2010</t>
  </si>
  <si>
    <t>kód-OPV</t>
  </si>
  <si>
    <t>K/NP/2010-2</t>
  </si>
  <si>
    <t>2010/3.1/02</t>
  </si>
  <si>
    <t>K/NP/2010-1</t>
  </si>
  <si>
    <t>2010/2.2/01</t>
  </si>
  <si>
    <t>kód-OPVaV</t>
  </si>
  <si>
    <t>2010/2.2/06</t>
  </si>
  <si>
    <t>2010/4.2/06</t>
  </si>
  <si>
    <t>K/RKZ/NP/        2010-1</t>
  </si>
  <si>
    <t>kód-OPBK</t>
  </si>
  <si>
    <t>2010/1.2/04</t>
  </si>
  <si>
    <t>2010/2.2/05</t>
  </si>
  <si>
    <t>2010/2.1/05</t>
  </si>
  <si>
    <t>kód-ROP</t>
  </si>
  <si>
    <t>2.1c-2010/01</t>
  </si>
  <si>
    <t>2.1c-2010/02</t>
  </si>
  <si>
    <t>1.1-2010/01</t>
  </si>
  <si>
    <t>4.2-2010/01</t>
  </si>
  <si>
    <t>3.2b-2010/01</t>
  </si>
  <si>
    <t>4.1a-2010/01</t>
  </si>
  <si>
    <t>4.2-2010/02</t>
  </si>
  <si>
    <t>4.2-2010/03</t>
  </si>
  <si>
    <t>¹* 7.7.2010</t>
  </si>
  <si>
    <t>kód-OPŽP</t>
  </si>
  <si>
    <t>PO2-10-3</t>
  </si>
  <si>
    <t>PO2-10-1</t>
  </si>
  <si>
    <t>PO4-10-1</t>
  </si>
  <si>
    <t>PO2-10-2</t>
  </si>
  <si>
    <t>PO3-10-J01</t>
  </si>
  <si>
    <t>PO1-10-1</t>
  </si>
  <si>
    <r>
      <rPr>
        <sz val="10"/>
        <rFont val="Calibri"/>
        <family val="2"/>
      </rPr>
      <t>¹</t>
    </r>
    <r>
      <rPr>
        <sz val="7.5"/>
        <rFont val="Calibri"/>
        <family val="2"/>
      </rPr>
      <t xml:space="preserve">*      </t>
    </r>
    <r>
      <rPr>
        <sz val="10"/>
        <rFont val="Arial"/>
        <family val="2"/>
      </rPr>
      <t>11.5.2010</t>
    </r>
  </si>
  <si>
    <t>¹*    2.11.2010</t>
  </si>
  <si>
    <t>¹*    3.11.2010</t>
  </si>
  <si>
    <t>¹*    4.10.2010</t>
  </si>
  <si>
    <t xml:space="preserve"> </t>
  </si>
  <si>
    <t>¹*  22.11.2010</t>
  </si>
  <si>
    <t>2.1 Preventívne opatrenia na ochranu pred povodňami II. Skupina aktivít        *²</t>
  </si>
  <si>
    <r>
      <t xml:space="preserve">1.2 Elektronizácia verejnej správy a rozvoj elektronických služieb na regionálnej a miestnej úrovni (Elektronizácia služieb miest a obcí) </t>
    </r>
    <r>
      <rPr>
        <b/>
        <sz val="10"/>
        <rFont val="Arial"/>
        <family val="2"/>
      </rPr>
      <t>(zrušená 03. 09. 2010)</t>
    </r>
  </si>
  <si>
    <r>
      <t xml:space="preserve">1.1 Elektronizácia verejnej správy a rozvoj elektronických služieb na centrálnej úrovni (Elektronické služby zdravotníctva-druhá prioritná oblasť) </t>
    </r>
    <r>
      <rPr>
        <b/>
        <sz val="10"/>
        <rFont val="Arial"/>
        <family val="2"/>
      </rPr>
      <t>(zrušená 06. 09. 2010)</t>
    </r>
  </si>
  <si>
    <r>
      <t xml:space="preserve">1.1 Elektronizácia verejnej správy a rozvoj elektronických služieb na centrálnej úrovni
(Elektronické služby stavebného poriadku) </t>
    </r>
    <r>
      <rPr>
        <b/>
        <sz val="10"/>
        <rFont val="Arial"/>
        <family val="2"/>
      </rPr>
      <t>(zrušená 06. 09. 2010)</t>
    </r>
  </si>
  <si>
    <r>
      <t xml:space="preserve">1.1 Elektronizácia verejnej správy a rozvoj elektronických služieb na centrálnej úrovni
(Elektronické služby MH SR) </t>
    </r>
    <r>
      <rPr>
        <b/>
        <sz val="10"/>
        <rFont val="Arial"/>
        <family val="2"/>
      </rPr>
      <t>(zrušená 06. 09. 2010)</t>
    </r>
  </si>
  <si>
    <r>
      <t xml:space="preserve">1.1 Elektronizácia verejnej správy a rozvoj elektronických služieb na centrálnej úrovni
(Register a identifikátor právnických osôb a podnikateľov) </t>
    </r>
    <r>
      <rPr>
        <b/>
        <sz val="10"/>
        <rFont val="Arial"/>
        <family val="2"/>
      </rPr>
      <t>(zrušená 06. 09. 2010)</t>
    </r>
  </si>
  <si>
    <t>¹* 4.6.2010</t>
  </si>
  <si>
    <t>¹*  24.1.2011</t>
  </si>
  <si>
    <t>¹*  11.10.2010</t>
  </si>
  <si>
    <r>
      <t xml:space="preserve">4.2 Infraštruktúra nekomerčných záchranných služieb - </t>
    </r>
    <r>
      <rPr>
        <b/>
        <sz val="10"/>
        <rFont val="Arial"/>
        <family val="2"/>
      </rPr>
      <t>zrušená 05. 02. 2010</t>
    </r>
    <r>
      <rPr>
        <sz val="10"/>
        <rFont val="Arial"/>
        <family val="2"/>
      </rPr>
      <t xml:space="preserve"> 
(zúžený zoznam oprávnených žiadateľov)</t>
    </r>
  </si>
  <si>
    <r>
      <t xml:space="preserve">3.1 Zvyšovanie vzdelanostnej úrovne príslušníkov MRK - </t>
    </r>
    <r>
      <rPr>
        <b/>
        <sz val="10"/>
        <rFont val="Arial"/>
        <family val="2"/>
      </rPr>
      <t>zrušená 15.10.2010</t>
    </r>
  </si>
  <si>
    <t>MŠVVaŠ SR</t>
  </si>
  <si>
    <t>2010/1.2/02</t>
  </si>
  <si>
    <t>1.2 Vysoké školy a výskum a vývoj ako motory rozvoja vedomostnej spoločnosti</t>
  </si>
  <si>
    <t>2010/4.2/03</t>
  </si>
  <si>
    <t>4.2 Zvyšovanie konkurencieschopnosti Bratislavského kraja prostredníctvom rozvoja vysokoškolského a ďalšieho vzdelávania</t>
  </si>
  <si>
    <t>MPaRV SR</t>
  </si>
  <si>
    <t>MPaRV SR/
SORO BSK</t>
  </si>
  <si>
    <t>MPRV SR</t>
  </si>
  <si>
    <t>2010/2.1/06</t>
  </si>
  <si>
    <t>2.2 Informatizácia spoločnosti</t>
  </si>
  <si>
    <t xml:space="preserve">1.3 Podpora inovačných aktivít v podnikoch </t>
  </si>
  <si>
    <t>PO1-10-2</t>
  </si>
  <si>
    <t>1.1 Zásobovanie obyvateľstva pitnou vodou z verejných vodovodov                               1.2 Odvádzanie a čistenie komunálnych odpadových vôd v zmysle záväzkov SR voči EÚ</t>
  </si>
  <si>
    <t>Spolu k 31. 12. 2010 v EUR</t>
  </si>
  <si>
    <t>OPZaSI-FSR-2010/2.1/02</t>
  </si>
  <si>
    <t>2.1 Podpora sociálnej inklúzie osôb ohrozených sociálnym vylúčením alebo sociálne vylúčených prostredníctvom rozvoja služieb starostlivosti s osobitným zreteľom na marginalizované rómske komunity</t>
  </si>
  <si>
    <t>OPZaSI-FSR-2010/2.1/03</t>
  </si>
  <si>
    <t>OPZaSI-FSR-2010/2.2/04</t>
  </si>
  <si>
    <t>MDVRR SR</t>
  </si>
  <si>
    <t>2.2 Podpora vytvárania rovnosti príležitostí v prístupe na trh práce a podpora integrácie znevýhodnených skupín na trh práce s osobitným zreteľom na MRK</t>
  </si>
  <si>
    <t>Budovanie pro klientsky orientovaného ÚVO - BSK</t>
  </si>
  <si>
    <t>Budovanie pro klientsky orientovaného ÚVO</t>
  </si>
  <si>
    <t>Stratégia aktívneho starnutia</t>
  </si>
  <si>
    <t>Stratégia aktívneho starnutia - BSK</t>
  </si>
  <si>
    <t>Efektívne riadenie a rozvoj ľudských zdrojov  v rezorte práce, sociálnych vecí a rodiny - BSK</t>
  </si>
  <si>
    <t>Efektívne riadenie a rozvoj ľudských zdrojov  v rezorte práce, sociálnych vecí a rodiny</t>
  </si>
  <si>
    <t>Budovanie kapacít regionálnej samosprávy pre implementáciu verejných politík prostredníctvom programov a projektov financovaných EÚ</t>
  </si>
  <si>
    <t>Vzdelávanie pracovníkov pôsobiacich v oblasti prevencie kriminality v rezorte Ministerstva vnútra, na vyšších územných celkoch a samospráve v 7 krajoch Slovenska</t>
  </si>
  <si>
    <t>Príspevok na podporu zamestnanosti na realizáciu opatrení na ochranu pred povodňami a na riešenie následkov mimoriadnej situácie</t>
  </si>
  <si>
    <t>Absolventská prax</t>
  </si>
  <si>
    <t>Vybrané  aktívne opatrenia trhu práce na podporu zamestnanosti uchádzačov o zamestnanie</t>
  </si>
  <si>
    <t>Príspevok na podporu regionálnej a miestnej zamestnanosti</t>
  </si>
  <si>
    <t>Vybrané aktívne opatrenia na trhu práce v BSK</t>
  </si>
  <si>
    <t>Podpora prevencie a eliminácie násilia v oblasti koordinácie a výkonu služieb krízových intervenčných centier okrem BA</t>
  </si>
  <si>
    <t>SORO/MZ SR</t>
  </si>
  <si>
    <t xml:space="preserve">Príloha č. 5: Stav vyhlasovania výziev v rámci jednotlivých operačných programov NSRR (vrátane priamych zadaní a národných projektov) od 1. 1. 2007 do 31. 12. 2010 </t>
  </si>
  <si>
    <t>2010/2.2/02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</si>
</sst>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11">
    <font>
      <sz val="10"/>
      <name val="Arial"/>
      <family val="2"/>
    </font>
    <font>
      <b/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7.5"/>
      <name val="Calibri"/>
      <family val="2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8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4" fillId="0" borderId="1" xfId="0" applyFont="1" applyBorder="1" applyAlignment="1">
      <alignment wrapText="1"/>
    </xf>
    <xf numFmtId="0" fontId="7" fillId="0" borderId="0" xfId="0" applyFont="1"/>
    <xf numFmtId="0" fontId="3" fillId="0" borderId="0" xfId="0" applyFont="1" applyAlignment="1">
      <alignment horizontal="center"/>
    </xf>
    <xf numFmtId="0" fontId="0" fillId="0" borderId="8" xfId="0" applyFill="1" applyBorder="1"/>
    <xf numFmtId="4" fontId="0" fillId="0" borderId="8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4" fillId="0" borderId="1" xfId="0" applyFont="1" applyBorder="1"/>
    <xf numFmtId="0" fontId="4" fillId="0" borderId="9" xfId="0" applyFont="1" applyBorder="1"/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14" fontId="0" fillId="3" borderId="2" xfId="0" applyNumberFormat="1" applyFill="1" applyBorder="1"/>
    <xf numFmtId="4" fontId="0" fillId="3" borderId="1" xfId="0" applyNumberFormat="1" applyFill="1" applyBorder="1" applyAlignment="1">
      <alignment horizontal="right" vertical="center"/>
    </xf>
    <xf numFmtId="0" fontId="0" fillId="3" borderId="9" xfId="0" applyFill="1" applyBorder="1"/>
    <xf numFmtId="0" fontId="0" fillId="3" borderId="1" xfId="0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5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4" fillId="0" borderId="5" xfId="0" applyFont="1" applyBorder="1"/>
    <xf numFmtId="0" fontId="0" fillId="0" borderId="11" xfId="0" applyFill="1" applyBorder="1"/>
    <xf numFmtId="0" fontId="0" fillId="0" borderId="12" xfId="0" applyFill="1" applyBorder="1"/>
    <xf numFmtId="14" fontId="0" fillId="0" borderId="13" xfId="0" applyNumberFormat="1" applyBorder="1"/>
    <xf numFmtId="4" fontId="0" fillId="0" borderId="14" xfId="0" applyNumberFormat="1" applyBorder="1"/>
    <xf numFmtId="4" fontId="4" fillId="0" borderId="9" xfId="0" applyNumberFormat="1" applyFont="1" applyBorder="1"/>
    <xf numFmtId="4" fontId="0" fillId="0" borderId="0" xfId="0" applyNumberFormat="1" applyBorder="1"/>
    <xf numFmtId="0" fontId="4" fillId="0" borderId="0" xfId="0" applyFont="1" applyBorder="1"/>
    <xf numFmtId="0" fontId="0" fillId="3" borderId="5" xfId="0" applyFill="1" applyBorder="1" applyAlignment="1">
      <alignment horizontal="center"/>
    </xf>
    <xf numFmtId="4" fontId="3" fillId="0" borderId="1" xfId="0" applyNumberFormat="1" applyFont="1" applyBorder="1"/>
    <xf numFmtId="4" fontId="4" fillId="0" borderId="0" xfId="0" applyNumberFormat="1" applyFont="1" applyBorder="1"/>
    <xf numFmtId="0" fontId="0" fillId="0" borderId="13" xfId="0" applyBorder="1" applyAlignment="1">
      <alignment horizontal="center"/>
    </xf>
    <xf numFmtId="0" fontId="0" fillId="0" borderId="6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4" fillId="0" borderId="1" xfId="0" applyFont="1" applyFill="1" applyBorder="1"/>
    <xf numFmtId="0" fontId="0" fillId="0" borderId="18" xfId="0" applyBorder="1" applyAlignment="1">
      <alignment wrapText="1"/>
    </xf>
    <xf numFmtId="0" fontId="0" fillId="0" borderId="8" xfId="0" applyBorder="1" applyAlignment="1">
      <alignment horizontal="center"/>
    </xf>
    <xf numFmtId="14" fontId="0" fillId="0" borderId="8" xfId="0" applyNumberFormat="1" applyBorder="1"/>
    <xf numFmtId="4" fontId="0" fillId="0" borderId="19" xfId="0" applyNumberFormat="1" applyBorder="1"/>
    <xf numFmtId="0" fontId="0" fillId="0" borderId="0" xfId="0" applyFill="1"/>
    <xf numFmtId="0" fontId="4" fillId="0" borderId="10" xfId="0" applyFont="1" applyFill="1" applyBorder="1"/>
    <xf numFmtId="0" fontId="4" fillId="0" borderId="0" xfId="0" applyFont="1" applyFill="1" applyBorder="1"/>
    <xf numFmtId="0" fontId="4" fillId="0" borderId="20" xfId="0" applyFont="1" applyFill="1" applyBorder="1"/>
    <xf numFmtId="0" fontId="4" fillId="0" borderId="5" xfId="0" applyFont="1" applyFill="1" applyBorder="1"/>
    <xf numFmtId="0" fontId="4" fillId="0" borderId="21" xfId="0" applyFont="1" applyFill="1" applyBorder="1"/>
    <xf numFmtId="0" fontId="4" fillId="0" borderId="22" xfId="0" applyFont="1" applyFill="1" applyBorder="1"/>
    <xf numFmtId="0" fontId="4" fillId="0" borderId="21" xfId="0" applyFont="1" applyBorder="1"/>
    <xf numFmtId="0" fontId="4" fillId="0" borderId="10" xfId="0" applyFont="1" applyBorder="1"/>
    <xf numFmtId="0" fontId="0" fillId="0" borderId="13" xfId="0" applyFill="1" applyBorder="1"/>
    <xf numFmtId="4" fontId="0" fillId="0" borderId="13" xfId="0" applyNumberFormat="1" applyFill="1" applyBorder="1" applyAlignment="1">
      <alignment horizontal="right" vertical="center"/>
    </xf>
    <xf numFmtId="4" fontId="0" fillId="0" borderId="6" xfId="0" applyNumberFormat="1" applyFill="1" applyBorder="1" applyAlignment="1">
      <alignment horizontal="right" vertical="center"/>
    </xf>
    <xf numFmtId="4" fontId="4" fillId="0" borderId="9" xfId="0" applyNumberFormat="1" applyFont="1" applyFill="1" applyBorder="1"/>
    <xf numFmtId="4" fontId="4" fillId="0" borderId="22" xfId="0" applyNumberFormat="1" applyFont="1" applyBorder="1"/>
    <xf numFmtId="4" fontId="4" fillId="0" borderId="22" xfId="0" applyNumberFormat="1" applyFont="1" applyFill="1" applyBorder="1"/>
    <xf numFmtId="0" fontId="4" fillId="0" borderId="23" xfId="0" applyFont="1" applyFill="1" applyBorder="1"/>
    <xf numFmtId="14" fontId="0" fillId="0" borderId="10" xfId="0" applyNumberFormat="1" applyBorder="1"/>
    <xf numFmtId="4" fontId="0" fillId="0" borderId="22" xfId="0" applyNumberFormat="1" applyBorder="1"/>
    <xf numFmtId="4" fontId="0" fillId="0" borderId="12" xfId="0" applyNumberFormat="1" applyFill="1" applyBorder="1" applyAlignment="1">
      <alignment horizontal="right" vertical="center"/>
    </xf>
    <xf numFmtId="0" fontId="0" fillId="0" borderId="24" xfId="0" applyBorder="1" applyAlignment="1">
      <alignment wrapText="1"/>
    </xf>
    <xf numFmtId="4" fontId="0" fillId="0" borderId="25" xfId="0" applyNumberFormat="1" applyBorder="1"/>
    <xf numFmtId="0" fontId="0" fillId="0" borderId="26" xfId="0" applyFont="1" applyBorder="1" applyAlignment="1">
      <alignment wrapText="1"/>
    </xf>
    <xf numFmtId="14" fontId="0" fillId="0" borderId="0" xfId="0" applyNumberFormat="1" applyFill="1" applyBorder="1"/>
    <xf numFmtId="4" fontId="0" fillId="0" borderId="27" xfId="0" applyNumberFormat="1" applyFill="1" applyBorder="1" applyAlignment="1">
      <alignment horizontal="right" vertical="center"/>
    </xf>
    <xf numFmtId="0" fontId="0" fillId="0" borderId="28" xfId="0" applyBorder="1"/>
    <xf numFmtId="0" fontId="0" fillId="0" borderId="4" xfId="0" applyBorder="1"/>
    <xf numFmtId="0" fontId="0" fillId="0" borderId="29" xfId="0" applyBorder="1"/>
    <xf numFmtId="0" fontId="0" fillId="0" borderId="4" xfId="0" applyBorder="1" applyAlignment="1">
      <alignment horizontal="center"/>
    </xf>
    <xf numFmtId="164" fontId="0" fillId="0" borderId="4" xfId="0" applyNumberFormat="1" applyBorder="1"/>
    <xf numFmtId="0" fontId="4" fillId="0" borderId="22" xfId="0" applyFont="1" applyBorder="1"/>
    <xf numFmtId="4" fontId="0" fillId="0" borderId="29" xfId="0" applyNumberFormat="1" applyBorder="1"/>
    <xf numFmtId="0" fontId="0" fillId="0" borderId="30" xfId="0" applyBorder="1"/>
    <xf numFmtId="0" fontId="0" fillId="0" borderId="14" xfId="0" applyBorder="1"/>
    <xf numFmtId="164" fontId="0" fillId="0" borderId="30" xfId="0" applyNumberFormat="1" applyBorder="1"/>
    <xf numFmtId="0" fontId="0" fillId="0" borderId="31" xfId="0" applyFont="1" applyBorder="1"/>
    <xf numFmtId="0" fontId="0" fillId="0" borderId="6" xfId="0" applyFont="1" applyBorder="1" applyAlignment="1">
      <alignment horizont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6" xfId="0" applyFill="1" applyBorder="1" applyAlignment="1">
      <alignment wrapText="1"/>
    </xf>
    <xf numFmtId="0" fontId="0" fillId="0" borderId="26" xfId="0" applyFill="1" applyBorder="1"/>
    <xf numFmtId="0" fontId="5" fillId="0" borderId="1" xfId="0" applyFont="1" applyFill="1" applyBorder="1"/>
    <xf numFmtId="0" fontId="5" fillId="0" borderId="2" xfId="0" applyFont="1" applyFill="1" applyBorder="1"/>
    <xf numFmtId="4" fontId="5" fillId="0" borderId="1" xfId="0" applyNumberFormat="1" applyFont="1" applyFill="1" applyBorder="1"/>
    <xf numFmtId="0" fontId="0" fillId="0" borderId="10" xfId="0" applyFill="1" applyBorder="1"/>
    <xf numFmtId="0" fontId="0" fillId="0" borderId="12" xfId="0" applyFill="1" applyBorder="1" applyAlignment="1">
      <alignment horizontal="center"/>
    </xf>
    <xf numFmtId="4" fontId="0" fillId="0" borderId="19" xfId="0" applyNumberFormat="1" applyFill="1" applyBorder="1" applyAlignment="1">
      <alignment horizontal="right" vertical="center"/>
    </xf>
    <xf numFmtId="0" fontId="0" fillId="0" borderId="18" xfId="0" applyFill="1" applyBorder="1" applyAlignment="1">
      <alignment horizontal="left" wrapText="1"/>
    </xf>
    <xf numFmtId="0" fontId="0" fillId="0" borderId="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8" xfId="0" applyFill="1" applyBorder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14" fontId="0" fillId="0" borderId="3" xfId="0" applyNumberFormat="1" applyFill="1" applyBorder="1"/>
    <xf numFmtId="14" fontId="0" fillId="0" borderId="4" xfId="0" applyNumberFormat="1" applyFill="1" applyBorder="1"/>
    <xf numFmtId="4" fontId="0" fillId="0" borderId="29" xfId="0" applyNumberFormat="1" applyFill="1" applyBorder="1" applyAlignment="1">
      <alignment horizontal="right" vertical="center"/>
    </xf>
    <xf numFmtId="0" fontId="0" fillId="0" borderId="32" xfId="0" applyFill="1" applyBorder="1"/>
    <xf numFmtId="14" fontId="0" fillId="0" borderId="18" xfId="0" applyNumberFormat="1" applyFill="1" applyBorder="1"/>
    <xf numFmtId="14" fontId="0" fillId="0" borderId="8" xfId="0" applyNumberFormat="1" applyFill="1" applyBorder="1"/>
    <xf numFmtId="0" fontId="0" fillId="0" borderId="18" xfId="0" applyFont="1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8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left" wrapText="1"/>
    </xf>
    <xf numFmtId="14" fontId="0" fillId="0" borderId="31" xfId="0" applyNumberFormat="1" applyFill="1" applyBorder="1"/>
    <xf numFmtId="0" fontId="0" fillId="0" borderId="3" xfId="0" applyFill="1" applyBorder="1" applyAlignment="1">
      <alignment horizontal="left"/>
    </xf>
    <xf numFmtId="4" fontId="0" fillId="0" borderId="4" xfId="0" applyNumberFormat="1" applyFill="1" applyBorder="1" applyAlignment="1">
      <alignment horizontal="right" vertical="center"/>
    </xf>
    <xf numFmtId="14" fontId="0" fillId="0" borderId="28" xfId="0" applyNumberFormat="1" applyFill="1" applyBorder="1"/>
    <xf numFmtId="0" fontId="0" fillId="0" borderId="27" xfId="0" applyFill="1" applyBorder="1"/>
    <xf numFmtId="0" fontId="0" fillId="0" borderId="8" xfId="0" applyFill="1" applyBorder="1" applyAlignment="1">
      <alignment wrapText="1"/>
    </xf>
    <xf numFmtId="14" fontId="0" fillId="0" borderId="27" xfId="0" applyNumberFormat="1" applyBorder="1"/>
    <xf numFmtId="4" fontId="0" fillId="0" borderId="33" xfId="0" applyNumberFormat="1" applyBorder="1"/>
    <xf numFmtId="0" fontId="0" fillId="0" borderId="0" xfId="0" applyFont="1" applyBorder="1" applyAlignment="1">
      <alignment wrapText="1"/>
    </xf>
    <xf numFmtId="0" fontId="0" fillId="0" borderId="27" xfId="0" applyFont="1" applyBorder="1" applyAlignment="1">
      <alignment horizontal="center"/>
    </xf>
    <xf numFmtId="0" fontId="0" fillId="0" borderId="18" xfId="0" applyFont="1" applyBorder="1" applyAlignment="1">
      <alignment wrapText="1"/>
    </xf>
    <xf numFmtId="0" fontId="0" fillId="0" borderId="8" xfId="0" applyFont="1" applyBorder="1" applyAlignment="1">
      <alignment horizontal="center"/>
    </xf>
    <xf numFmtId="0" fontId="0" fillId="0" borderId="21" xfId="0" applyFill="1" applyBorder="1"/>
    <xf numFmtId="14" fontId="0" fillId="0" borderId="4" xfId="0" applyNumberFormat="1" applyFont="1" applyFill="1" applyBorder="1"/>
    <xf numFmtId="14" fontId="0" fillId="0" borderId="4" xfId="0" applyNumberFormat="1" applyFont="1" applyBorder="1"/>
    <xf numFmtId="0" fontId="0" fillId="0" borderId="0" xfId="0" applyFont="1"/>
    <xf numFmtId="0" fontId="0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center"/>
    </xf>
    <xf numFmtId="4" fontId="0" fillId="0" borderId="33" xfId="0" applyNumberFormat="1" applyFill="1" applyBorder="1" applyAlignment="1">
      <alignment horizontal="right" vertical="center"/>
    </xf>
    <xf numFmtId="0" fontId="0" fillId="0" borderId="27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4" fontId="0" fillId="0" borderId="11" xfId="0" applyNumberFormat="1" applyFill="1" applyBorder="1"/>
    <xf numFmtId="0" fontId="0" fillId="0" borderId="8" xfId="0" applyNumberFormat="1" applyFill="1" applyBorder="1"/>
    <xf numFmtId="14" fontId="0" fillId="0" borderId="6" xfId="0" applyNumberFormat="1" applyFont="1" applyBorder="1"/>
    <xf numFmtId="0" fontId="0" fillId="0" borderId="27" xfId="0" applyNumberFormat="1" applyFill="1" applyBorder="1"/>
    <xf numFmtId="0" fontId="0" fillId="0" borderId="12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27" xfId="0" applyFill="1" applyBorder="1" applyAlignment="1">
      <alignment horizontal="center" wrapText="1"/>
    </xf>
    <xf numFmtId="0" fontId="0" fillId="0" borderId="19" xfId="0" applyFill="1" applyBorder="1"/>
    <xf numFmtId="0" fontId="0" fillId="0" borderId="34" xfId="0" applyFill="1" applyBorder="1" applyAlignment="1">
      <alignment horizontal="left" wrapText="1"/>
    </xf>
    <xf numFmtId="0" fontId="0" fillId="0" borderId="29" xfId="0" applyFill="1" applyBorder="1"/>
    <xf numFmtId="14" fontId="0" fillId="0" borderId="8" xfId="0" applyNumberFormat="1" applyFont="1" applyFill="1" applyBorder="1"/>
    <xf numFmtId="14" fontId="0" fillId="0" borderId="27" xfId="0" applyNumberFormat="1" applyFont="1" applyFill="1" applyBorder="1"/>
    <xf numFmtId="0" fontId="0" fillId="4" borderId="34" xfId="0" applyFill="1" applyBorder="1"/>
    <xf numFmtId="0" fontId="0" fillId="4" borderId="27" xfId="0" applyFill="1" applyBorder="1"/>
    <xf numFmtId="14" fontId="0" fillId="4" borderId="27" xfId="0" applyNumberFormat="1" applyFill="1" applyBorder="1"/>
    <xf numFmtId="4" fontId="0" fillId="4" borderId="27" xfId="0" applyNumberFormat="1" applyFill="1" applyBorder="1" applyAlignment="1">
      <alignment horizontal="right" vertical="center"/>
    </xf>
    <xf numFmtId="0" fontId="0" fillId="4" borderId="32" xfId="0" applyFill="1" applyBorder="1"/>
    <xf numFmtId="0" fontId="0" fillId="4" borderId="8" xfId="0" applyFill="1" applyBorder="1"/>
    <xf numFmtId="0" fontId="0" fillId="4" borderId="34" xfId="0" applyFont="1" applyFill="1" applyBorder="1" applyAlignment="1">
      <alignment horizontal="left" wrapText="1"/>
    </xf>
    <xf numFmtId="4" fontId="0" fillId="0" borderId="8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left" wrapText="1"/>
    </xf>
    <xf numFmtId="0" fontId="3" fillId="0" borderId="2" xfId="0" applyFont="1" applyBorder="1"/>
    <xf numFmtId="0" fontId="0" fillId="0" borderId="35" xfId="0" applyBorder="1"/>
    <xf numFmtId="0" fontId="0" fillId="0" borderId="36" xfId="0" applyBorder="1"/>
    <xf numFmtId="0" fontId="0" fillId="0" borderId="27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3" borderId="1" xfId="0" applyFont="1" applyFill="1" applyBorder="1"/>
    <xf numFmtId="0" fontId="0" fillId="4" borderId="34" xfId="0" applyFont="1" applyFill="1" applyBorder="1"/>
    <xf numFmtId="0" fontId="0" fillId="4" borderId="32" xfId="0" applyFont="1" applyFill="1" applyBorder="1"/>
    <xf numFmtId="14" fontId="4" fillId="0" borderId="0" xfId="0" applyNumberFormat="1" applyFont="1" applyBorder="1"/>
    <xf numFmtId="0" fontId="0" fillId="0" borderId="37" xfId="0" applyFont="1" applyFill="1" applyBorder="1" applyAlignment="1">
      <alignment horizontal="left" wrapText="1"/>
    </xf>
    <xf numFmtId="0" fontId="0" fillId="4" borderId="13" xfId="0" applyFont="1" applyFill="1" applyBorder="1"/>
    <xf numFmtId="0" fontId="0" fillId="4" borderId="8" xfId="0" applyFont="1" applyFill="1" applyBorder="1"/>
    <xf numFmtId="0" fontId="0" fillId="0" borderId="32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11" xfId="0" applyFont="1" applyFill="1" applyBorder="1"/>
    <xf numFmtId="0" fontId="0" fillId="0" borderId="4" xfId="0" applyFont="1" applyFill="1" applyBorder="1"/>
    <xf numFmtId="0" fontId="0" fillId="3" borderId="2" xfId="0" applyFont="1" applyFill="1" applyBorder="1"/>
    <xf numFmtId="0" fontId="0" fillId="0" borderId="34" xfId="0" applyFont="1" applyFill="1" applyBorder="1" applyAlignment="1">
      <alignment wrapText="1"/>
    </xf>
    <xf numFmtId="0" fontId="0" fillId="0" borderId="13" xfId="0" applyFont="1" applyBorder="1"/>
    <xf numFmtId="0" fontId="0" fillId="0" borderId="8" xfId="0" applyFont="1" applyBorder="1"/>
    <xf numFmtId="0" fontId="0" fillId="0" borderId="27" xfId="0" applyFont="1" applyBorder="1"/>
    <xf numFmtId="0" fontId="0" fillId="0" borderId="10" xfId="0" applyFont="1" applyBorder="1"/>
    <xf numFmtId="0" fontId="0" fillId="0" borderId="8" xfId="0" applyFont="1" applyFill="1" applyBorder="1"/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 wrapText="1"/>
    </xf>
    <xf numFmtId="14" fontId="0" fillId="0" borderId="28" xfId="0" applyNumberFormat="1" applyFont="1" applyFill="1" applyBorder="1"/>
    <xf numFmtId="4" fontId="0" fillId="0" borderId="29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center" wrapText="1"/>
    </xf>
    <xf numFmtId="14" fontId="0" fillId="0" borderId="32" xfId="0" applyNumberFormat="1" applyFont="1" applyFill="1" applyBorder="1"/>
    <xf numFmtId="4" fontId="0" fillId="0" borderId="19" xfId="0" applyNumberFormat="1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14" fontId="0" fillId="0" borderId="39" xfId="0" applyNumberFormat="1" applyFont="1" applyFill="1" applyBorder="1"/>
    <xf numFmtId="14" fontId="0" fillId="0" borderId="11" xfId="0" applyNumberFormat="1" applyFont="1" applyFill="1" applyBorder="1"/>
    <xf numFmtId="4" fontId="0" fillId="0" borderId="4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/>
    <xf numFmtId="4" fontId="0" fillId="0" borderId="22" xfId="0" applyNumberFormat="1" applyFont="1" applyFill="1" applyBorder="1" applyAlignment="1">
      <alignment horizontal="right" vertical="center"/>
    </xf>
    <xf numFmtId="14" fontId="0" fillId="0" borderId="4" xfId="0" applyNumberFormat="1" applyFont="1" applyFill="1" applyBorder="1" applyAlignment="1">
      <alignment horizontal="right"/>
    </xf>
    <xf numFmtId="14" fontId="0" fillId="0" borderId="6" xfId="0" applyNumberFormat="1" applyFont="1" applyFill="1" applyBorder="1"/>
    <xf numFmtId="4" fontId="0" fillId="0" borderId="14" xfId="0" applyNumberFormat="1" applyFont="1" applyFill="1" applyBorder="1" applyAlignment="1">
      <alignment horizontal="right" vertical="center"/>
    </xf>
    <xf numFmtId="0" fontId="0" fillId="0" borderId="19" xfId="0" applyFont="1" applyFill="1" applyBorder="1"/>
    <xf numFmtId="14" fontId="0" fillId="0" borderId="8" xfId="0" applyNumberFormat="1" applyFont="1" applyFill="1" applyBorder="1" applyAlignment="1">
      <alignment horizontal="center"/>
    </xf>
    <xf numFmtId="0" fontId="0" fillId="0" borderId="27" xfId="0" applyNumberFormat="1" applyFont="1" applyFill="1" applyBorder="1"/>
    <xf numFmtId="0" fontId="0" fillId="0" borderId="8" xfId="0" applyNumberFormat="1" applyFont="1" applyFill="1" applyBorder="1"/>
    <xf numFmtId="4" fontId="0" fillId="0" borderId="27" xfId="0" applyNumberFormat="1" applyFont="1" applyFill="1" applyBorder="1" applyAlignment="1">
      <alignment horizontal="right" vertical="center"/>
    </xf>
    <xf numFmtId="4" fontId="0" fillId="0" borderId="6" xfId="0" applyNumberFormat="1" applyFont="1" applyFill="1" applyBorder="1" applyAlignment="1">
      <alignment horizontal="right" vertical="center"/>
    </xf>
    <xf numFmtId="0" fontId="0" fillId="4" borderId="32" xfId="0" applyFont="1" applyFill="1" applyBorder="1" applyAlignment="1">
      <alignment horizontal="left" wrapText="1"/>
    </xf>
    <xf numFmtId="4" fontId="0" fillId="4" borderId="8" xfId="0" applyNumberFormat="1" applyFont="1" applyFill="1" applyBorder="1" applyAlignment="1">
      <alignment horizontal="right" vertical="center"/>
    </xf>
    <xf numFmtId="0" fontId="0" fillId="0" borderId="27" xfId="0" applyFont="1" applyFill="1" applyBorder="1"/>
    <xf numFmtId="0" fontId="0" fillId="0" borderId="32" xfId="0" applyFont="1" applyFill="1" applyBorder="1"/>
    <xf numFmtId="0" fontId="0" fillId="4" borderId="27" xfId="0" applyFont="1" applyFill="1" applyBorder="1"/>
    <xf numFmtId="14" fontId="0" fillId="4" borderId="32" xfId="0" applyNumberFormat="1" applyFont="1" applyFill="1" applyBorder="1"/>
    <xf numFmtId="0" fontId="0" fillId="4" borderId="21" xfId="0" applyFont="1" applyFill="1" applyBorder="1"/>
    <xf numFmtId="0" fontId="0" fillId="4" borderId="10" xfId="0" applyFont="1" applyFill="1" applyBorder="1"/>
    <xf numFmtId="0" fontId="0" fillId="4" borderId="21" xfId="0" applyFont="1" applyFill="1" applyBorder="1" applyAlignment="1">
      <alignment horizontal="left" wrapText="1"/>
    </xf>
    <xf numFmtId="14" fontId="0" fillId="4" borderId="10" xfId="0" applyNumberFormat="1" applyFont="1" applyFill="1" applyBorder="1"/>
    <xf numFmtId="4" fontId="0" fillId="0" borderId="0" xfId="0" applyNumberFormat="1" applyFont="1"/>
    <xf numFmtId="14" fontId="0" fillId="0" borderId="8" xfId="0" applyNumberFormat="1" applyFont="1" applyFill="1" applyBorder="1" applyAlignment="1">
      <alignment horizontal="right"/>
    </xf>
    <xf numFmtId="14" fontId="0" fillId="0" borderId="0" xfId="0" applyNumberFormat="1" applyFont="1" applyFill="1" applyBorder="1"/>
    <xf numFmtId="4" fontId="0" fillId="0" borderId="33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wrapText="1"/>
    </xf>
    <xf numFmtId="14" fontId="0" fillId="0" borderId="26" xfId="0" applyNumberFormat="1" applyFont="1" applyFill="1" applyBorder="1"/>
    <xf numFmtId="0" fontId="0" fillId="0" borderId="10" xfId="0" applyFont="1" applyFill="1" applyBorder="1"/>
    <xf numFmtId="0" fontId="0" fillId="0" borderId="0" xfId="0" applyFill="1" applyBorder="1" applyAlignment="1">
      <alignment horizontal="left"/>
    </xf>
    <xf numFmtId="4" fontId="4" fillId="0" borderId="0" xfId="0" applyNumberFormat="1" applyFont="1" applyFill="1" applyBorder="1"/>
    <xf numFmtId="14" fontId="0" fillId="0" borderId="37" xfId="0" applyNumberFormat="1" applyFill="1" applyBorder="1"/>
    <xf numFmtId="14" fontId="0" fillId="0" borderId="12" xfId="0" applyNumberFormat="1" applyFill="1" applyBorder="1"/>
    <xf numFmtId="0" fontId="0" fillId="3" borderId="5" xfId="0" applyFont="1" applyFill="1" applyBorder="1"/>
    <xf numFmtId="0" fontId="0" fillId="0" borderId="28" xfId="0" applyFont="1" applyFill="1" applyBorder="1"/>
    <xf numFmtId="0" fontId="0" fillId="0" borderId="34" xfId="0" applyFont="1" applyFill="1" applyBorder="1"/>
    <xf numFmtId="0" fontId="0" fillId="0" borderId="13" xfId="0" applyFont="1" applyFill="1" applyBorder="1"/>
    <xf numFmtId="14" fontId="0" fillId="0" borderId="8" xfId="0" applyNumberFormat="1" applyFont="1" applyFill="1" applyBorder="1" applyAlignment="1">
      <alignment wrapText="1"/>
    </xf>
    <xf numFmtId="0" fontId="0" fillId="0" borderId="12" xfId="0" applyFont="1" applyFill="1" applyBorder="1"/>
    <xf numFmtId="0" fontId="0" fillId="0" borderId="12" xfId="0" applyFont="1" applyBorder="1"/>
    <xf numFmtId="0" fontId="0" fillId="0" borderId="41" xfId="0" applyFont="1" applyFill="1" applyBorder="1"/>
    <xf numFmtId="0" fontId="0" fillId="0" borderId="42" xfId="0" applyFont="1" applyFill="1" applyBorder="1"/>
    <xf numFmtId="0" fontId="0" fillId="0" borderId="12" xfId="0" applyFont="1" applyFill="1" applyBorder="1" applyAlignment="1">
      <alignment horizontal="center"/>
    </xf>
    <xf numFmtId="14" fontId="0" fillId="0" borderId="12" xfId="0" applyNumberFormat="1" applyFont="1" applyFill="1" applyBorder="1"/>
    <xf numFmtId="14" fontId="0" fillId="0" borderId="12" xfId="0" applyNumberFormat="1" applyFont="1" applyFill="1" applyBorder="1" applyAlignment="1">
      <alignment horizontal="right"/>
    </xf>
    <xf numFmtId="4" fontId="0" fillId="0" borderId="42" xfId="0" applyNumberFormat="1" applyFont="1" applyFill="1" applyBorder="1" applyAlignment="1">
      <alignment horizontal="right" vertical="center"/>
    </xf>
    <xf numFmtId="0" fontId="0" fillId="0" borderId="30" xfId="0" applyFont="1" applyFill="1" applyBorder="1"/>
    <xf numFmtId="0" fontId="0" fillId="0" borderId="6" xfId="0" applyFont="1" applyFill="1" applyBorder="1"/>
    <xf numFmtId="0" fontId="0" fillId="0" borderId="14" xfId="0" applyFont="1" applyFill="1" applyBorder="1"/>
    <xf numFmtId="14" fontId="0" fillId="0" borderId="30" xfId="0" applyNumberFormat="1" applyFont="1" applyFill="1" applyBorder="1"/>
    <xf numFmtId="14" fontId="0" fillId="0" borderId="6" xfId="0" applyNumberFormat="1" applyFont="1" applyFill="1" applyBorder="1" applyAlignment="1">
      <alignment horizontal="right"/>
    </xf>
    <xf numFmtId="14" fontId="0" fillId="0" borderId="11" xfId="0" applyNumberFormat="1" applyFont="1" applyFill="1" applyBorder="1" applyAlignment="1">
      <alignment wrapText="1"/>
    </xf>
    <xf numFmtId="14" fontId="0" fillId="0" borderId="18" xfId="0" applyNumberFormat="1" applyFont="1" applyFill="1" applyBorder="1"/>
    <xf numFmtId="14" fontId="0" fillId="0" borderId="6" xfId="0" applyNumberFormat="1" applyFont="1" applyFill="1" applyBorder="1" applyAlignment="1">
      <alignment wrapText="1"/>
    </xf>
    <xf numFmtId="0" fontId="0" fillId="0" borderId="31" xfId="0" applyFont="1" applyFill="1" applyBorder="1" applyAlignment="1">
      <alignment horizontal="left"/>
    </xf>
    <xf numFmtId="0" fontId="0" fillId="0" borderId="1" xfId="0" applyFont="1" applyBorder="1"/>
    <xf numFmtId="0" fontId="0" fillId="0" borderId="10" xfId="0" applyFont="1" applyFill="1" applyBorder="1" applyAlignment="1">
      <alignment horizontal="left" wrapText="1"/>
    </xf>
    <xf numFmtId="14" fontId="0" fillId="0" borderId="21" xfId="0" applyNumberFormat="1" applyFont="1" applyFill="1" applyBorder="1"/>
    <xf numFmtId="4" fontId="0" fillId="3" borderId="9" xfId="0" applyNumberFormat="1" applyFill="1" applyBorder="1"/>
    <xf numFmtId="0" fontId="0" fillId="0" borderId="43" xfId="0" applyFont="1" applyBorder="1"/>
    <xf numFmtId="0" fontId="0" fillId="0" borderId="44" xfId="0" applyFont="1" applyBorder="1"/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45" xfId="0" applyFill="1" applyBorder="1"/>
    <xf numFmtId="0" fontId="0" fillId="0" borderId="41" xfId="0" applyFill="1" applyBorder="1"/>
    <xf numFmtId="0" fontId="0" fillId="0" borderId="34" xfId="0" applyFill="1" applyBorder="1"/>
    <xf numFmtId="0" fontId="0" fillId="0" borderId="41" xfId="0" applyFont="1" applyFill="1" applyBorder="1" applyAlignment="1">
      <alignment wrapText="1"/>
    </xf>
    <xf numFmtId="0" fontId="0" fillId="0" borderId="13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27" xfId="20" applyFill="1" applyBorder="1">
      <alignment/>
      <protection/>
    </xf>
    <xf numFmtId="0" fontId="0" fillId="0" borderId="8" xfId="20" applyFill="1" applyBorder="1" applyAlignment="1">
      <alignment wrapText="1"/>
      <protection/>
    </xf>
    <xf numFmtId="0" fontId="0" fillId="0" borderId="30" xfId="0" applyFont="1" applyFill="1" applyBorder="1" applyAlignment="1">
      <alignment wrapText="1"/>
    </xf>
    <xf numFmtId="0" fontId="0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wrapText="1"/>
    </xf>
    <xf numFmtId="0" fontId="6" fillId="0" borderId="9" xfId="0" applyFont="1" applyFill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e_Hárok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tabSelected="1" zoomScale="90" zoomScaleNormal="90" zoomScaleSheetLayoutView="75" workbookViewId="0" topLeftCell="A55">
      <selection activeCell="J66" sqref="J66"/>
    </sheetView>
  </sheetViews>
  <sheetFormatPr defaultColWidth="9.140625" defaultRowHeight="12.75"/>
  <cols>
    <col min="1" max="1" width="13.8515625" style="0" customWidth="1"/>
    <col min="2" max="2" width="9.57421875" style="0" customWidth="1"/>
    <col min="3" max="3" width="13.140625" style="0" customWidth="1"/>
    <col min="4" max="4" width="14.421875" style="0" customWidth="1"/>
    <col min="5" max="5" width="79.7109375" style="0" customWidth="1"/>
    <col min="6" max="6" width="5.421875" style="0" customWidth="1"/>
    <col min="7" max="7" width="12.7109375" style="0" customWidth="1"/>
    <col min="8" max="8" width="13.57421875" style="0" customWidth="1"/>
    <col min="9" max="9" width="22.8515625" style="0" customWidth="1"/>
  </cols>
  <sheetData>
    <row r="1" ht="12.75">
      <c r="A1" s="264" t="s">
        <v>213</v>
      </c>
    </row>
    <row r="2" spans="1:5" ht="16.5" thickBot="1">
      <c r="A2" s="134"/>
      <c r="E2" s="5" t="s">
        <v>39</v>
      </c>
    </row>
    <row r="3" spans="1:9" ht="46.5" customHeight="1" thickBot="1">
      <c r="A3" s="1" t="s">
        <v>0</v>
      </c>
      <c r="B3" s="1" t="s">
        <v>1</v>
      </c>
      <c r="C3" s="1" t="s">
        <v>22</v>
      </c>
      <c r="D3" s="2"/>
      <c r="E3" s="2" t="s">
        <v>2</v>
      </c>
      <c r="F3" s="1" t="s">
        <v>18</v>
      </c>
      <c r="G3" s="3" t="s">
        <v>23</v>
      </c>
      <c r="H3" s="9" t="s">
        <v>28</v>
      </c>
      <c r="I3" s="3" t="s">
        <v>32</v>
      </c>
    </row>
    <row r="4" spans="1:9" ht="12.75">
      <c r="A4" s="34" t="s">
        <v>178</v>
      </c>
      <c r="B4" s="34" t="s">
        <v>14</v>
      </c>
      <c r="C4" s="34">
        <v>32</v>
      </c>
      <c r="D4" s="103"/>
      <c r="E4" s="18"/>
      <c r="F4" s="18"/>
      <c r="G4" s="18"/>
      <c r="H4" s="76"/>
      <c r="I4" s="77">
        <v>464124728.18</v>
      </c>
    </row>
    <row r="5" spans="1:9" ht="12.75" customHeight="1">
      <c r="A5" s="34" t="s">
        <v>178</v>
      </c>
      <c r="B5" s="15" t="s">
        <v>15</v>
      </c>
      <c r="C5" s="15">
        <v>24</v>
      </c>
      <c r="D5" s="123"/>
      <c r="E5" s="18"/>
      <c r="F5" s="18"/>
      <c r="G5" s="18"/>
      <c r="H5" s="18"/>
      <c r="I5" s="72">
        <v>855817465.73</v>
      </c>
    </row>
    <row r="6" spans="1:9" ht="13.5" customHeight="1">
      <c r="A6" s="186" t="s">
        <v>183</v>
      </c>
      <c r="B6" s="15" t="s">
        <v>4</v>
      </c>
      <c r="C6" s="15">
        <v>15</v>
      </c>
      <c r="D6" s="123"/>
      <c r="E6" s="18"/>
      <c r="F6" s="18"/>
      <c r="G6" s="18"/>
      <c r="H6" s="18"/>
      <c r="I6" s="160">
        <v>1546768245.91</v>
      </c>
    </row>
    <row r="7" spans="1:9" s="54" customFormat="1" ht="12.75" customHeight="1">
      <c r="A7" s="186" t="s">
        <v>183</v>
      </c>
      <c r="B7" s="15" t="s">
        <v>6</v>
      </c>
      <c r="C7" s="15">
        <v>9</v>
      </c>
      <c r="D7" s="123"/>
      <c r="E7" s="18"/>
      <c r="F7" s="18"/>
      <c r="G7" s="18"/>
      <c r="H7" s="18"/>
      <c r="I7" s="90">
        <v>125712291</v>
      </c>
    </row>
    <row r="8" spans="1:9" s="54" customFormat="1" ht="12.75">
      <c r="A8" s="35" t="s">
        <v>7</v>
      </c>
      <c r="B8" s="35" t="s">
        <v>8</v>
      </c>
      <c r="C8" s="35">
        <v>22</v>
      </c>
      <c r="D8" s="123"/>
      <c r="E8" s="18"/>
      <c r="F8" s="18"/>
      <c r="G8" s="18"/>
      <c r="H8" s="18"/>
      <c r="I8" s="72">
        <v>884332862.65</v>
      </c>
    </row>
    <row r="9" spans="1:9" s="54" customFormat="1" ht="12.75">
      <c r="A9" s="15" t="s">
        <v>9</v>
      </c>
      <c r="B9" s="15" t="s">
        <v>16</v>
      </c>
      <c r="C9" s="15">
        <v>9</v>
      </c>
      <c r="D9" s="123"/>
      <c r="E9" s="17"/>
      <c r="F9" s="18"/>
      <c r="G9" s="18"/>
      <c r="H9" s="18"/>
      <c r="I9" s="16">
        <v>270582980.07</v>
      </c>
    </row>
    <row r="10" spans="1:9" s="54" customFormat="1" ht="12.75">
      <c r="A10" s="34" t="s">
        <v>10</v>
      </c>
      <c r="B10" s="34" t="s">
        <v>17</v>
      </c>
      <c r="C10" s="34">
        <v>31</v>
      </c>
      <c r="D10" s="123"/>
      <c r="E10" s="18"/>
      <c r="F10" s="18"/>
      <c r="G10" s="18"/>
      <c r="H10" s="18"/>
      <c r="I10" s="90">
        <v>1414048913</v>
      </c>
    </row>
    <row r="11" spans="1:9" s="54" customFormat="1" ht="15" customHeight="1">
      <c r="A11" s="15" t="s">
        <v>11</v>
      </c>
      <c r="B11" s="15" t="s">
        <v>12</v>
      </c>
      <c r="C11" s="15">
        <v>75</v>
      </c>
      <c r="D11" s="123"/>
      <c r="E11" s="18"/>
      <c r="F11" s="18"/>
      <c r="G11" s="18"/>
      <c r="H11" s="18"/>
      <c r="I11" s="16">
        <v>607959806.55</v>
      </c>
    </row>
    <row r="12" spans="1:9" s="54" customFormat="1" ht="12.75">
      <c r="A12" s="15" t="s">
        <v>29</v>
      </c>
      <c r="B12" s="15" t="s">
        <v>30</v>
      </c>
      <c r="C12" s="15">
        <v>21</v>
      </c>
      <c r="D12" s="123"/>
      <c r="E12" s="18"/>
      <c r="F12" s="18"/>
      <c r="G12" s="18"/>
      <c r="H12" s="18"/>
      <c r="I12" s="16">
        <v>505931846</v>
      </c>
    </row>
    <row r="13" spans="1:9" s="54" customFormat="1" ht="27.75" customHeight="1" thickBot="1">
      <c r="A13" s="91" t="s">
        <v>36</v>
      </c>
      <c r="B13" s="91" t="s">
        <v>37</v>
      </c>
      <c r="C13" s="45">
        <v>1</v>
      </c>
      <c r="D13" s="96"/>
      <c r="E13" s="92" t="s">
        <v>38</v>
      </c>
      <c r="F13" s="92"/>
      <c r="G13" s="92"/>
      <c r="H13" s="92"/>
      <c r="I13" s="65">
        <v>19916351.32</v>
      </c>
    </row>
    <row r="14" spans="1:9" s="54" customFormat="1" ht="29.25" customHeight="1" thickBot="1">
      <c r="A14" s="279" t="s">
        <v>45</v>
      </c>
      <c r="B14" s="280"/>
      <c r="C14" s="93">
        <f>SUM(C4:C13)</f>
        <v>239</v>
      </c>
      <c r="D14" s="94"/>
      <c r="E14" s="94"/>
      <c r="F14" s="94"/>
      <c r="G14" s="94"/>
      <c r="H14" s="94"/>
      <c r="I14" s="95">
        <f>SUM(I4:I13)</f>
        <v>6695195490.410001</v>
      </c>
    </row>
    <row r="16" spans="2:9" ht="13.5" customHeight="1">
      <c r="B16" s="13"/>
      <c r="C16" s="13"/>
      <c r="D16" s="13"/>
      <c r="E16" s="14" t="s">
        <v>40</v>
      </c>
      <c r="F16" s="13"/>
      <c r="G16" s="13"/>
      <c r="H16" s="13"/>
      <c r="I16" t="s">
        <v>42</v>
      </c>
    </row>
    <row r="17" ht="11.25" customHeight="1" thickBot="1"/>
    <row r="18" spans="1:9" ht="42" customHeight="1" thickBot="1">
      <c r="A18" s="1" t="s">
        <v>0</v>
      </c>
      <c r="B18" s="7" t="s">
        <v>1</v>
      </c>
      <c r="C18" s="7" t="s">
        <v>19</v>
      </c>
      <c r="D18" s="6"/>
      <c r="E18" s="6" t="s">
        <v>2</v>
      </c>
      <c r="F18" s="7" t="s">
        <v>18</v>
      </c>
      <c r="G18" s="8" t="s">
        <v>23</v>
      </c>
      <c r="H18" s="8" t="s">
        <v>28</v>
      </c>
      <c r="I18" s="8" t="s">
        <v>32</v>
      </c>
    </row>
    <row r="19" spans="1:9" ht="13.5" thickBot="1">
      <c r="A19" s="22" t="s">
        <v>178</v>
      </c>
      <c r="B19" s="22" t="s">
        <v>14</v>
      </c>
      <c r="C19" s="22">
        <v>32</v>
      </c>
      <c r="D19" s="169" t="s">
        <v>131</v>
      </c>
      <c r="E19" s="23" t="s">
        <v>43</v>
      </c>
      <c r="F19" s="27"/>
      <c r="G19" s="24"/>
      <c r="H19" s="25"/>
      <c r="I19" s="26">
        <v>464124728.18</v>
      </c>
    </row>
    <row r="20" spans="1:9" ht="25.5">
      <c r="A20" s="34" t="s">
        <v>178</v>
      </c>
      <c r="B20" s="103" t="s">
        <v>14</v>
      </c>
      <c r="C20" s="179" t="s">
        <v>178</v>
      </c>
      <c r="D20" s="179" t="s">
        <v>134</v>
      </c>
      <c r="E20" s="187" t="s">
        <v>3</v>
      </c>
      <c r="F20" s="188" t="s">
        <v>34</v>
      </c>
      <c r="G20" s="189">
        <v>40203</v>
      </c>
      <c r="H20" s="132">
        <v>40268</v>
      </c>
      <c r="I20" s="190">
        <v>8200000</v>
      </c>
    </row>
    <row r="21" spans="1:9" ht="12.75">
      <c r="A21" s="34" t="s">
        <v>178</v>
      </c>
      <c r="B21" s="15" t="s">
        <v>14</v>
      </c>
      <c r="C21" s="114" t="s">
        <v>212</v>
      </c>
      <c r="D21" s="114" t="s">
        <v>135</v>
      </c>
      <c r="E21" s="191" t="s">
        <v>66</v>
      </c>
      <c r="F21" s="192" t="s">
        <v>20</v>
      </c>
      <c r="G21" s="193">
        <v>40298</v>
      </c>
      <c r="H21" s="151" t="s">
        <v>89</v>
      </c>
      <c r="I21" s="194">
        <v>15000000</v>
      </c>
    </row>
    <row r="22" spans="1:9" ht="25.5">
      <c r="A22" s="34" t="s">
        <v>178</v>
      </c>
      <c r="B22" s="15" t="s">
        <v>14</v>
      </c>
      <c r="C22" s="214" t="s">
        <v>178</v>
      </c>
      <c r="D22" s="178" t="s">
        <v>132</v>
      </c>
      <c r="E22" s="195" t="s">
        <v>77</v>
      </c>
      <c r="F22" s="196" t="s">
        <v>34</v>
      </c>
      <c r="G22" s="197">
        <v>40326</v>
      </c>
      <c r="H22" s="198">
        <v>40389</v>
      </c>
      <c r="I22" s="199">
        <v>9500000</v>
      </c>
    </row>
    <row r="23" spans="1:9" ht="25.5">
      <c r="A23" s="178" t="s">
        <v>178</v>
      </c>
      <c r="B23" s="15" t="s">
        <v>14</v>
      </c>
      <c r="C23" s="114" t="s">
        <v>78</v>
      </c>
      <c r="D23" s="114" t="s">
        <v>100</v>
      </c>
      <c r="E23" s="191" t="s">
        <v>77</v>
      </c>
      <c r="F23" s="192" t="s">
        <v>20</v>
      </c>
      <c r="G23" s="193">
        <v>40329</v>
      </c>
      <c r="H23" s="151">
        <v>40392</v>
      </c>
      <c r="I23" s="194">
        <v>12000000</v>
      </c>
    </row>
    <row r="24" spans="1:9" s="54" customFormat="1" ht="25.5">
      <c r="A24" s="34" t="s">
        <v>178</v>
      </c>
      <c r="B24" s="186" t="s">
        <v>14</v>
      </c>
      <c r="C24" s="114" t="s">
        <v>78</v>
      </c>
      <c r="D24" s="114" t="s">
        <v>133</v>
      </c>
      <c r="E24" s="191" t="s">
        <v>177</v>
      </c>
      <c r="F24" s="192" t="s">
        <v>21</v>
      </c>
      <c r="G24" s="193">
        <v>40361</v>
      </c>
      <c r="H24" s="151">
        <v>40543</v>
      </c>
      <c r="I24" s="194">
        <v>0</v>
      </c>
    </row>
    <row r="25" spans="1:9" s="54" customFormat="1" ht="25.5" customHeight="1">
      <c r="A25" s="178" t="s">
        <v>178</v>
      </c>
      <c r="B25" s="186" t="s">
        <v>14</v>
      </c>
      <c r="C25" s="114" t="s">
        <v>212</v>
      </c>
      <c r="D25" s="114" t="s">
        <v>214</v>
      </c>
      <c r="E25" s="191" t="s">
        <v>66</v>
      </c>
      <c r="F25" s="192" t="s">
        <v>20</v>
      </c>
      <c r="G25" s="193">
        <v>40540</v>
      </c>
      <c r="H25" s="151">
        <v>40617</v>
      </c>
      <c r="I25" s="194">
        <v>15000000</v>
      </c>
    </row>
    <row r="26" spans="1:9" s="54" customFormat="1" ht="26.25" thickBot="1">
      <c r="A26" s="178" t="s">
        <v>178</v>
      </c>
      <c r="B26" s="186" t="s">
        <v>14</v>
      </c>
      <c r="C26" s="114" t="s">
        <v>78</v>
      </c>
      <c r="D26" s="145" t="s">
        <v>179</v>
      </c>
      <c r="E26" s="191" t="s">
        <v>180</v>
      </c>
      <c r="F26" s="192" t="s">
        <v>20</v>
      </c>
      <c r="G26" s="193">
        <v>40543</v>
      </c>
      <c r="H26" s="151">
        <v>40609</v>
      </c>
      <c r="I26" s="194">
        <v>13000000</v>
      </c>
    </row>
    <row r="27" spans="1:9" s="54" customFormat="1" ht="28.5" customHeight="1" thickBot="1">
      <c r="A27" s="178" t="s">
        <v>178</v>
      </c>
      <c r="B27" s="229" t="s">
        <v>14</v>
      </c>
      <c r="C27" s="114" t="s">
        <v>78</v>
      </c>
      <c r="D27" s="256" t="s">
        <v>181</v>
      </c>
      <c r="E27" s="257" t="s">
        <v>182</v>
      </c>
      <c r="F27" s="200" t="s">
        <v>20</v>
      </c>
      <c r="G27" s="258">
        <v>40543</v>
      </c>
      <c r="H27" s="201">
        <v>40609</v>
      </c>
      <c r="I27" s="202">
        <v>1800000</v>
      </c>
    </row>
    <row r="28" spans="1:9" s="54" customFormat="1" ht="13.5" thickBot="1">
      <c r="A28" s="55" t="s">
        <v>14</v>
      </c>
      <c r="B28" s="55" t="s">
        <v>24</v>
      </c>
      <c r="C28" s="55">
        <v>40</v>
      </c>
      <c r="D28" s="56"/>
      <c r="E28" s="56"/>
      <c r="F28" s="56"/>
      <c r="G28" s="59" t="s">
        <v>41</v>
      </c>
      <c r="H28" s="55"/>
      <c r="I28" s="68">
        <f>SUM(I19:I27)</f>
        <v>538624728.1800001</v>
      </c>
    </row>
    <row r="29" spans="1:9" ht="22.5" customHeight="1" thickBot="1">
      <c r="A29" s="4"/>
      <c r="B29" s="4"/>
      <c r="C29" s="4"/>
      <c r="D29" s="4"/>
      <c r="E29" s="4"/>
      <c r="F29" s="4"/>
      <c r="G29" s="4"/>
      <c r="H29" s="4"/>
      <c r="I29" s="39"/>
    </row>
    <row r="30" spans="1:9" ht="13.5" thickBot="1">
      <c r="A30" s="234" t="s">
        <v>178</v>
      </c>
      <c r="B30" s="22" t="s">
        <v>15</v>
      </c>
      <c r="C30" s="27">
        <v>24</v>
      </c>
      <c r="D30" s="180" t="s">
        <v>136</v>
      </c>
      <c r="E30" s="41" t="s">
        <v>43</v>
      </c>
      <c r="F30" s="27"/>
      <c r="G30" s="24"/>
      <c r="H30" s="24"/>
      <c r="I30" s="26">
        <v>855817465.73</v>
      </c>
    </row>
    <row r="31" spans="1:9" ht="25.5">
      <c r="A31" s="63" t="s">
        <v>178</v>
      </c>
      <c r="B31" s="123" t="s">
        <v>15</v>
      </c>
      <c r="C31" s="236" t="s">
        <v>178</v>
      </c>
      <c r="D31" s="181" t="s">
        <v>139</v>
      </c>
      <c r="E31" s="149" t="s">
        <v>50</v>
      </c>
      <c r="F31" s="147" t="s">
        <v>34</v>
      </c>
      <c r="G31" s="76">
        <v>40207</v>
      </c>
      <c r="H31" s="106">
        <v>40305</v>
      </c>
      <c r="I31" s="138">
        <v>8500000</v>
      </c>
    </row>
    <row r="32" spans="1:9" ht="25.5">
      <c r="A32" s="123" t="s">
        <v>178</v>
      </c>
      <c r="B32" s="15" t="s">
        <v>15</v>
      </c>
      <c r="C32" s="124" t="s">
        <v>78</v>
      </c>
      <c r="D32" s="176" t="s">
        <v>137</v>
      </c>
      <c r="E32" s="226" t="s">
        <v>79</v>
      </c>
      <c r="F32" s="192" t="s">
        <v>20</v>
      </c>
      <c r="G32" s="151">
        <v>40331</v>
      </c>
      <c r="H32" s="151" t="s">
        <v>175</v>
      </c>
      <c r="I32" s="194">
        <v>30000000</v>
      </c>
    </row>
    <row r="33" spans="1:9" ht="26.25" thickBot="1">
      <c r="A33" s="45" t="s">
        <v>178</v>
      </c>
      <c r="B33" s="96" t="s">
        <v>15</v>
      </c>
      <c r="C33" s="146" t="s">
        <v>78</v>
      </c>
      <c r="D33" s="177" t="s">
        <v>138</v>
      </c>
      <c r="E33" s="227" t="s">
        <v>80</v>
      </c>
      <c r="F33" s="200" t="s">
        <v>20</v>
      </c>
      <c r="G33" s="228">
        <v>40331</v>
      </c>
      <c r="H33" s="201" t="s">
        <v>175</v>
      </c>
      <c r="I33" s="202">
        <v>20000000</v>
      </c>
    </row>
    <row r="34" spans="1:9" ht="13.5" thickBot="1">
      <c r="A34" s="61" t="s">
        <v>15</v>
      </c>
      <c r="B34" s="62" t="s">
        <v>24</v>
      </c>
      <c r="C34" s="62">
        <v>27</v>
      </c>
      <c r="D34" s="40"/>
      <c r="E34" s="40"/>
      <c r="F34" s="40"/>
      <c r="G34" s="61" t="s">
        <v>41</v>
      </c>
      <c r="H34" s="19"/>
      <c r="I34" s="67">
        <f>SUM(I30:I33)</f>
        <v>914317465.73</v>
      </c>
    </row>
    <row r="35" spans="1:9" ht="16.5" customHeight="1" thickBot="1">
      <c r="A35" s="4"/>
      <c r="B35" s="4"/>
      <c r="C35" s="4"/>
      <c r="D35" s="4"/>
      <c r="E35" s="4"/>
      <c r="F35" s="4"/>
      <c r="G35" s="4"/>
      <c r="H35" s="4"/>
      <c r="I35" s="39"/>
    </row>
    <row r="36" spans="1:9" ht="20.25" customHeight="1" thickBot="1">
      <c r="A36" s="234" t="s">
        <v>183</v>
      </c>
      <c r="B36" s="22" t="s">
        <v>6</v>
      </c>
      <c r="C36" s="22">
        <v>9</v>
      </c>
      <c r="D36" s="169" t="s">
        <v>140</v>
      </c>
      <c r="E36" s="23" t="s">
        <v>43</v>
      </c>
      <c r="F36" s="24"/>
      <c r="G36" s="24"/>
      <c r="H36" s="24"/>
      <c r="I36" s="26">
        <v>125712291</v>
      </c>
    </row>
    <row r="37" spans="1:9" s="54" customFormat="1" ht="26.25" thickBot="1">
      <c r="A37" s="235" t="s">
        <v>183</v>
      </c>
      <c r="B37" s="103" t="s">
        <v>6</v>
      </c>
      <c r="C37" s="168" t="s">
        <v>184</v>
      </c>
      <c r="D37" s="168" t="s">
        <v>141</v>
      </c>
      <c r="E37" s="120" t="s">
        <v>48</v>
      </c>
      <c r="F37" s="104" t="s">
        <v>21</v>
      </c>
      <c r="G37" s="122">
        <v>40207</v>
      </c>
      <c r="H37" s="203">
        <v>40392</v>
      </c>
      <c r="I37" s="121">
        <v>13159209</v>
      </c>
    </row>
    <row r="38" spans="1:9" s="54" customFormat="1" ht="12.75">
      <c r="A38" s="237" t="s">
        <v>183</v>
      </c>
      <c r="B38" s="15" t="s">
        <v>6</v>
      </c>
      <c r="C38" s="114" t="s">
        <v>185</v>
      </c>
      <c r="D38" s="114" t="s">
        <v>142</v>
      </c>
      <c r="E38" s="191" t="s">
        <v>26</v>
      </c>
      <c r="F38" s="100" t="s">
        <v>21</v>
      </c>
      <c r="G38" s="109">
        <v>40262</v>
      </c>
      <c r="H38" s="110">
        <v>40353</v>
      </c>
      <c r="I38" s="16">
        <v>13347274</v>
      </c>
    </row>
    <row r="39" spans="1:9" ht="25.5">
      <c r="A39" s="186" t="s">
        <v>183</v>
      </c>
      <c r="B39" s="123" t="s">
        <v>6</v>
      </c>
      <c r="C39" s="165" t="s">
        <v>184</v>
      </c>
      <c r="D39" s="238" t="s">
        <v>143</v>
      </c>
      <c r="E39" s="230" t="s">
        <v>56</v>
      </c>
      <c r="F39" s="139" t="s">
        <v>21</v>
      </c>
      <c r="G39" s="232">
        <v>40262</v>
      </c>
      <c r="H39" s="233">
        <v>40353</v>
      </c>
      <c r="I39" s="77">
        <v>5370000</v>
      </c>
    </row>
    <row r="40" spans="1:9" ht="12.75">
      <c r="A40" s="186" t="s">
        <v>183</v>
      </c>
      <c r="B40" s="186" t="s">
        <v>6</v>
      </c>
      <c r="C40" s="114" t="s">
        <v>183</v>
      </c>
      <c r="D40" s="252" t="s">
        <v>186</v>
      </c>
      <c r="E40" s="191" t="s">
        <v>26</v>
      </c>
      <c r="F40" s="116" t="s">
        <v>20</v>
      </c>
      <c r="G40" s="253">
        <v>40513</v>
      </c>
      <c r="H40" s="151">
        <v>40644</v>
      </c>
      <c r="I40" s="160">
        <v>7600000</v>
      </c>
    </row>
    <row r="41" spans="1:9" ht="13.5" thickBot="1">
      <c r="A41" s="229" t="s">
        <v>183</v>
      </c>
      <c r="B41" s="248" t="s">
        <v>6</v>
      </c>
      <c r="C41" s="115" t="s">
        <v>183</v>
      </c>
      <c r="D41" s="254" t="s">
        <v>137</v>
      </c>
      <c r="E41" s="255" t="s">
        <v>187</v>
      </c>
      <c r="F41" s="117" t="s">
        <v>20</v>
      </c>
      <c r="G41" s="204">
        <v>40513</v>
      </c>
      <c r="H41" s="204">
        <v>40644</v>
      </c>
      <c r="I41" s="211">
        <v>2880000</v>
      </c>
    </row>
    <row r="42" spans="1:9" s="54" customFormat="1" ht="13.5" thickBot="1">
      <c r="A42" s="59" t="s">
        <v>6</v>
      </c>
      <c r="B42" s="55" t="s">
        <v>24</v>
      </c>
      <c r="C42" s="55">
        <v>14</v>
      </c>
      <c r="D42" s="56"/>
      <c r="E42" s="56"/>
      <c r="F42" s="56"/>
      <c r="G42" s="58" t="s">
        <v>41</v>
      </c>
      <c r="H42" s="49"/>
      <c r="I42" s="66">
        <f>SUM(I36:I41)</f>
        <v>168068774</v>
      </c>
    </row>
    <row r="43" spans="1:9" s="54" customFormat="1" ht="13.5" thickBot="1">
      <c r="A43" s="56"/>
      <c r="B43" s="56"/>
      <c r="C43" s="56"/>
      <c r="D43" s="56"/>
      <c r="E43" s="56"/>
      <c r="F43" s="56"/>
      <c r="G43" s="56"/>
      <c r="H43" s="56"/>
      <c r="I43" s="231"/>
    </row>
    <row r="44" spans="1:9" ht="13.5" thickBot="1">
      <c r="A44" s="169" t="s">
        <v>183</v>
      </c>
      <c r="B44" s="22" t="s">
        <v>4</v>
      </c>
      <c r="C44" s="22">
        <v>15</v>
      </c>
      <c r="D44" s="169" t="s">
        <v>144</v>
      </c>
      <c r="E44" s="23" t="s">
        <v>43</v>
      </c>
      <c r="F44" s="24"/>
      <c r="G44" s="24"/>
      <c r="H44" s="24"/>
      <c r="I44" s="26">
        <v>1546768245.91</v>
      </c>
    </row>
    <row r="45" spans="1:9" ht="27.75" customHeight="1">
      <c r="A45" s="237" t="s">
        <v>183</v>
      </c>
      <c r="B45" s="63" t="s">
        <v>4</v>
      </c>
      <c r="C45" s="182" t="s">
        <v>183</v>
      </c>
      <c r="D45" s="182" t="s">
        <v>145</v>
      </c>
      <c r="E45" s="73" t="s">
        <v>46</v>
      </c>
      <c r="F45" s="44" t="s">
        <v>21</v>
      </c>
      <c r="G45" s="36">
        <v>40210</v>
      </c>
      <c r="H45" s="36">
        <v>40315</v>
      </c>
      <c r="I45" s="74">
        <v>38000000</v>
      </c>
    </row>
    <row r="46" spans="1:9" ht="25.5">
      <c r="A46" s="186" t="s">
        <v>183</v>
      </c>
      <c r="B46" s="15" t="s">
        <v>4</v>
      </c>
      <c r="C46" s="183" t="s">
        <v>183</v>
      </c>
      <c r="D46" s="183" t="s">
        <v>146</v>
      </c>
      <c r="E46" s="50" t="s">
        <v>46</v>
      </c>
      <c r="F46" s="51" t="s">
        <v>21</v>
      </c>
      <c r="G46" s="52">
        <v>40210</v>
      </c>
      <c r="H46" s="52">
        <v>40315</v>
      </c>
      <c r="I46" s="53">
        <v>19000000</v>
      </c>
    </row>
    <row r="47" spans="1:9" ht="12.75">
      <c r="A47" s="186" t="s">
        <v>183</v>
      </c>
      <c r="B47" s="186" t="s">
        <v>4</v>
      </c>
      <c r="C47" s="183" t="s">
        <v>183</v>
      </c>
      <c r="D47" s="183" t="s">
        <v>147</v>
      </c>
      <c r="E47" s="50" t="s">
        <v>5</v>
      </c>
      <c r="F47" s="51" t="s">
        <v>21</v>
      </c>
      <c r="G47" s="52">
        <v>40200</v>
      </c>
      <c r="H47" s="52">
        <v>40283</v>
      </c>
      <c r="I47" s="53">
        <v>19000000</v>
      </c>
    </row>
    <row r="48" spans="1:9" ht="25.5">
      <c r="A48" s="186" t="s">
        <v>183</v>
      </c>
      <c r="B48" s="15" t="s">
        <v>4</v>
      </c>
      <c r="C48" s="183" t="s">
        <v>183</v>
      </c>
      <c r="D48" s="183" t="s">
        <v>148</v>
      </c>
      <c r="E48" s="129" t="s">
        <v>176</v>
      </c>
      <c r="F48" s="51" t="s">
        <v>21</v>
      </c>
      <c r="G48" s="52">
        <v>40207</v>
      </c>
      <c r="H48" s="52">
        <v>40298</v>
      </c>
      <c r="I48" s="53">
        <v>0</v>
      </c>
    </row>
    <row r="49" spans="1:9" ht="12.75">
      <c r="A49" s="239" t="s">
        <v>183</v>
      </c>
      <c r="B49" s="35" t="s">
        <v>4</v>
      </c>
      <c r="C49" s="240" t="s">
        <v>183</v>
      </c>
      <c r="D49" s="184" t="s">
        <v>149</v>
      </c>
      <c r="E49" s="127" t="s">
        <v>52</v>
      </c>
      <c r="F49" s="130" t="s">
        <v>21</v>
      </c>
      <c r="G49" s="125">
        <v>40235</v>
      </c>
      <c r="H49" s="125">
        <v>40326</v>
      </c>
      <c r="I49" s="126">
        <v>6650000</v>
      </c>
    </row>
    <row r="50" spans="1:9" ht="12.75">
      <c r="A50" s="186" t="s">
        <v>183</v>
      </c>
      <c r="B50" s="15" t="s">
        <v>4</v>
      </c>
      <c r="C50" s="183" t="s">
        <v>183</v>
      </c>
      <c r="D50" s="183" t="s">
        <v>150</v>
      </c>
      <c r="E50" s="129" t="s">
        <v>33</v>
      </c>
      <c r="F50" s="128" t="s">
        <v>21</v>
      </c>
      <c r="G50" s="52">
        <v>40267</v>
      </c>
      <c r="H50" s="52">
        <v>40305</v>
      </c>
      <c r="I50" s="53">
        <v>57000000</v>
      </c>
    </row>
    <row r="51" spans="1:10" ht="25.5">
      <c r="A51" s="186" t="s">
        <v>183</v>
      </c>
      <c r="B51" s="15" t="s">
        <v>4</v>
      </c>
      <c r="C51" s="183" t="s">
        <v>183</v>
      </c>
      <c r="D51" s="183" t="s">
        <v>151</v>
      </c>
      <c r="E51" s="129" t="s">
        <v>58</v>
      </c>
      <c r="F51" s="130" t="s">
        <v>21</v>
      </c>
      <c r="G51" s="52">
        <v>40267</v>
      </c>
      <c r="H51" s="52">
        <v>40333</v>
      </c>
      <c r="I51" s="53">
        <v>20900000</v>
      </c>
      <c r="J51" s="134" t="s">
        <v>165</v>
      </c>
    </row>
    <row r="52" spans="1:9" ht="13.5" thickBot="1">
      <c r="A52" s="229" t="s">
        <v>183</v>
      </c>
      <c r="B52" s="96" t="s">
        <v>4</v>
      </c>
      <c r="C52" s="185" t="s">
        <v>183</v>
      </c>
      <c r="D52" s="185" t="s">
        <v>152</v>
      </c>
      <c r="E52" s="75" t="s">
        <v>57</v>
      </c>
      <c r="F52" s="89" t="s">
        <v>21</v>
      </c>
      <c r="G52" s="70">
        <v>40267</v>
      </c>
      <c r="H52" s="70">
        <v>40347</v>
      </c>
      <c r="I52" s="71">
        <v>3500000</v>
      </c>
    </row>
    <row r="53" spans="1:9" ht="13.5" thickBot="1">
      <c r="A53" s="61" t="s">
        <v>4</v>
      </c>
      <c r="B53" s="62" t="s">
        <v>24</v>
      </c>
      <c r="C53" s="62">
        <v>23</v>
      </c>
      <c r="D53" s="40"/>
      <c r="E53" s="40"/>
      <c r="F53" s="40"/>
      <c r="G53" s="62" t="s">
        <v>41</v>
      </c>
      <c r="H53" s="62"/>
      <c r="I53" s="67">
        <f>SUM(I44:I52)</f>
        <v>1710818245.91</v>
      </c>
    </row>
    <row r="54" spans="1:9" ht="14.25" customHeight="1" thickBot="1">
      <c r="A54" s="4"/>
      <c r="B54" s="4"/>
      <c r="C54" s="4"/>
      <c r="D54" s="4"/>
      <c r="E54" s="4"/>
      <c r="F54" s="4"/>
      <c r="G54" s="4"/>
      <c r="H54" s="4"/>
      <c r="I54" s="39"/>
    </row>
    <row r="55" spans="1:9" ht="13.5" thickBot="1">
      <c r="A55" s="21" t="s">
        <v>7</v>
      </c>
      <c r="B55" s="22" t="s">
        <v>8</v>
      </c>
      <c r="C55" s="27">
        <v>22</v>
      </c>
      <c r="D55" s="169" t="s">
        <v>91</v>
      </c>
      <c r="E55" s="23" t="s">
        <v>43</v>
      </c>
      <c r="F55" s="24"/>
      <c r="G55" s="24"/>
      <c r="H55" s="24"/>
      <c r="I55" s="26">
        <v>884332862.65</v>
      </c>
    </row>
    <row r="56" spans="1:9" ht="27" customHeight="1">
      <c r="A56" s="102" t="s">
        <v>7</v>
      </c>
      <c r="B56" s="103" t="s">
        <v>8</v>
      </c>
      <c r="C56" s="113" t="s">
        <v>49</v>
      </c>
      <c r="D56" s="168" t="s">
        <v>92</v>
      </c>
      <c r="E56" s="161" t="s">
        <v>97</v>
      </c>
      <c r="F56" s="104" t="s">
        <v>20</v>
      </c>
      <c r="G56" s="105">
        <v>40203</v>
      </c>
      <c r="H56" s="132" t="s">
        <v>161</v>
      </c>
      <c r="I56" s="190">
        <v>39000000</v>
      </c>
    </row>
    <row r="57" spans="1:9" ht="27" customHeight="1">
      <c r="A57" s="108" t="s">
        <v>7</v>
      </c>
      <c r="B57" s="15" t="s">
        <v>8</v>
      </c>
      <c r="C57" s="114" t="s">
        <v>49</v>
      </c>
      <c r="D57" s="114" t="s">
        <v>93</v>
      </c>
      <c r="E57" s="111" t="s">
        <v>54</v>
      </c>
      <c r="F57" s="116" t="s">
        <v>20</v>
      </c>
      <c r="G57" s="109">
        <v>40252</v>
      </c>
      <c r="H57" s="151">
        <v>40357</v>
      </c>
      <c r="I57" s="194">
        <v>17634856</v>
      </c>
    </row>
    <row r="58" spans="1:9" ht="27" customHeight="1">
      <c r="A58" s="108" t="s">
        <v>7</v>
      </c>
      <c r="B58" s="15" t="s">
        <v>8</v>
      </c>
      <c r="C58" s="114" t="s">
        <v>55</v>
      </c>
      <c r="D58" s="114" t="s">
        <v>94</v>
      </c>
      <c r="E58" s="111" t="s">
        <v>98</v>
      </c>
      <c r="F58" s="116" t="s">
        <v>20</v>
      </c>
      <c r="G58" s="109">
        <v>40252</v>
      </c>
      <c r="H58" s="151">
        <v>40375</v>
      </c>
      <c r="I58" s="194">
        <v>0</v>
      </c>
    </row>
    <row r="59" spans="1:9" ht="27" customHeight="1">
      <c r="A59" s="215" t="s">
        <v>7</v>
      </c>
      <c r="B59" s="186" t="s">
        <v>8</v>
      </c>
      <c r="C59" s="114" t="s">
        <v>49</v>
      </c>
      <c r="D59" s="165" t="s">
        <v>96</v>
      </c>
      <c r="E59" s="136" t="s">
        <v>188</v>
      </c>
      <c r="F59" s="137" t="s">
        <v>21</v>
      </c>
      <c r="G59" s="224">
        <v>40294</v>
      </c>
      <c r="H59" s="152" t="s">
        <v>174</v>
      </c>
      <c r="I59" s="225">
        <v>51226064</v>
      </c>
    </row>
    <row r="60" spans="1:9" ht="27" customHeight="1" thickBot="1">
      <c r="A60" s="131" t="s">
        <v>7</v>
      </c>
      <c r="B60" s="96" t="s">
        <v>8</v>
      </c>
      <c r="C60" s="135" t="s">
        <v>49</v>
      </c>
      <c r="D60" s="115" t="s">
        <v>95</v>
      </c>
      <c r="E60" s="118" t="s">
        <v>99</v>
      </c>
      <c r="F60" s="117" t="s">
        <v>20</v>
      </c>
      <c r="G60" s="119">
        <v>40301</v>
      </c>
      <c r="H60" s="204">
        <v>40392</v>
      </c>
      <c r="I60" s="205">
        <v>0</v>
      </c>
    </row>
    <row r="61" spans="1:9" s="54" customFormat="1" ht="13.5" thickBot="1">
      <c r="A61" s="59" t="s">
        <v>8</v>
      </c>
      <c r="B61" s="55" t="s">
        <v>24</v>
      </c>
      <c r="C61" s="60">
        <v>27</v>
      </c>
      <c r="D61" s="56"/>
      <c r="E61" s="56"/>
      <c r="F61" s="56"/>
      <c r="G61" s="59" t="s">
        <v>41</v>
      </c>
      <c r="H61" s="55"/>
      <c r="I61" s="68">
        <f>SUM(I55:I60)</f>
        <v>992193782.65</v>
      </c>
    </row>
    <row r="62" spans="1:9" ht="12.75" customHeight="1" thickBot="1">
      <c r="A62" s="4"/>
      <c r="B62" s="4"/>
      <c r="C62" s="4"/>
      <c r="D62" s="4"/>
      <c r="E62" s="4"/>
      <c r="F62" s="4"/>
      <c r="G62" s="4"/>
      <c r="H62" s="4"/>
      <c r="I62" s="39"/>
    </row>
    <row r="63" spans="1:9" ht="13.5" thickBot="1">
      <c r="A63" s="22" t="s">
        <v>9</v>
      </c>
      <c r="B63" s="22" t="s">
        <v>16</v>
      </c>
      <c r="C63" s="22">
        <v>9</v>
      </c>
      <c r="D63" s="22"/>
      <c r="E63" s="23" t="s">
        <v>43</v>
      </c>
      <c r="F63" s="24"/>
      <c r="G63" s="24"/>
      <c r="H63" s="24"/>
      <c r="I63" s="26">
        <v>270582980.06</v>
      </c>
    </row>
    <row r="64" spans="1:9" ht="12" customHeight="1">
      <c r="A64" s="78" t="s">
        <v>9</v>
      </c>
      <c r="B64" s="79" t="s">
        <v>16</v>
      </c>
      <c r="C64" s="80" t="s">
        <v>9</v>
      </c>
      <c r="D64" s="79" t="s">
        <v>101</v>
      </c>
      <c r="E64" s="166" t="s">
        <v>63</v>
      </c>
      <c r="F64" s="81" t="s">
        <v>20</v>
      </c>
      <c r="G64" s="82">
        <v>40198</v>
      </c>
      <c r="H64" s="133" t="s">
        <v>173</v>
      </c>
      <c r="I64" s="84">
        <v>8200000</v>
      </c>
    </row>
    <row r="65" spans="1:9" ht="13.5" thickBot="1">
      <c r="A65" s="85" t="s">
        <v>9</v>
      </c>
      <c r="B65" s="10" t="s">
        <v>16</v>
      </c>
      <c r="C65" s="86" t="s">
        <v>9</v>
      </c>
      <c r="D65" s="10" t="s">
        <v>100</v>
      </c>
      <c r="E65" s="88" t="s">
        <v>53</v>
      </c>
      <c r="F65" s="89" t="s">
        <v>20</v>
      </c>
      <c r="G65" s="87">
        <v>40235</v>
      </c>
      <c r="H65" s="143" t="s">
        <v>153</v>
      </c>
      <c r="I65" s="37">
        <v>8000000</v>
      </c>
    </row>
    <row r="66" spans="1:9" ht="13.5" thickBot="1">
      <c r="A66" s="61" t="s">
        <v>16</v>
      </c>
      <c r="B66" s="62" t="s">
        <v>24</v>
      </c>
      <c r="C66" s="83">
        <v>11</v>
      </c>
      <c r="D66" s="40"/>
      <c r="E66" s="40"/>
      <c r="F66" s="40"/>
      <c r="G66" s="61" t="s">
        <v>41</v>
      </c>
      <c r="H66" s="62"/>
      <c r="I66" s="67">
        <f>SUM(I63:I65)</f>
        <v>286782980.06</v>
      </c>
    </row>
    <row r="67" spans="1:9" ht="13.5" thickBot="1">
      <c r="A67" s="40"/>
      <c r="B67" s="40"/>
      <c r="C67" s="40"/>
      <c r="D67" s="40"/>
      <c r="E67" s="40"/>
      <c r="F67" s="40"/>
      <c r="G67" s="40"/>
      <c r="H67" s="40"/>
      <c r="I67" s="43"/>
    </row>
    <row r="68" spans="1:9" ht="13.5" thickBot="1">
      <c r="A68" s="21" t="s">
        <v>10</v>
      </c>
      <c r="B68" s="22" t="s">
        <v>17</v>
      </c>
      <c r="C68" s="27">
        <v>31</v>
      </c>
      <c r="D68" s="169" t="s">
        <v>154</v>
      </c>
      <c r="E68" s="23" t="s">
        <v>43</v>
      </c>
      <c r="F68" s="24"/>
      <c r="G68" s="24"/>
      <c r="H68" s="24"/>
      <c r="I68" s="26">
        <v>1414048913</v>
      </c>
    </row>
    <row r="69" spans="1:9" ht="25.5">
      <c r="A69" s="102" t="s">
        <v>10</v>
      </c>
      <c r="B69" s="103" t="s">
        <v>17</v>
      </c>
      <c r="C69" s="150" t="s">
        <v>10</v>
      </c>
      <c r="D69" s="179" t="s">
        <v>157</v>
      </c>
      <c r="E69" s="112" t="s">
        <v>31</v>
      </c>
      <c r="F69" s="104" t="s">
        <v>20</v>
      </c>
      <c r="G69" s="106">
        <v>40210</v>
      </c>
      <c r="H69" s="132" t="s">
        <v>72</v>
      </c>
      <c r="I69" s="107">
        <v>73000000</v>
      </c>
    </row>
    <row r="70" spans="1:9" ht="12.75">
      <c r="A70" s="108" t="s">
        <v>10</v>
      </c>
      <c r="B70" s="15" t="s">
        <v>17</v>
      </c>
      <c r="C70" s="148" t="s">
        <v>10</v>
      </c>
      <c r="D70" s="186" t="s">
        <v>158</v>
      </c>
      <c r="E70" s="99" t="s">
        <v>25</v>
      </c>
      <c r="F70" s="100" t="s">
        <v>20</v>
      </c>
      <c r="G70" s="110">
        <v>40228</v>
      </c>
      <c r="H70" s="151" t="s">
        <v>71</v>
      </c>
      <c r="I70" s="98">
        <v>30588235</v>
      </c>
    </row>
    <row r="71" spans="1:9" ht="12.75">
      <c r="A71" s="108" t="s">
        <v>10</v>
      </c>
      <c r="B71" s="15" t="s">
        <v>17</v>
      </c>
      <c r="C71" s="148" t="s">
        <v>10</v>
      </c>
      <c r="D71" s="186" t="s">
        <v>159</v>
      </c>
      <c r="E71" s="99" t="s">
        <v>81</v>
      </c>
      <c r="F71" s="100" t="s">
        <v>21</v>
      </c>
      <c r="G71" s="110">
        <v>40323</v>
      </c>
      <c r="H71" s="151"/>
      <c r="I71" s="98">
        <v>31764706</v>
      </c>
    </row>
    <row r="72" spans="1:9" ht="12.75">
      <c r="A72" s="215" t="s">
        <v>10</v>
      </c>
      <c r="B72" s="186" t="s">
        <v>17</v>
      </c>
      <c r="C72" s="206" t="s">
        <v>10</v>
      </c>
      <c r="D72" s="186" t="s">
        <v>160</v>
      </c>
      <c r="E72" s="111" t="s">
        <v>82</v>
      </c>
      <c r="F72" s="116" t="s">
        <v>20</v>
      </c>
      <c r="G72" s="151">
        <v>40333</v>
      </c>
      <c r="H72" s="223" t="s">
        <v>162</v>
      </c>
      <c r="I72" s="194">
        <v>100000000</v>
      </c>
    </row>
    <row r="73" spans="1:9" ht="12.75">
      <c r="A73" s="215" t="s">
        <v>10</v>
      </c>
      <c r="B73" s="186" t="s">
        <v>17</v>
      </c>
      <c r="C73" s="206" t="s">
        <v>10</v>
      </c>
      <c r="D73" s="186" t="s">
        <v>156</v>
      </c>
      <c r="E73" s="111" t="s">
        <v>83</v>
      </c>
      <c r="F73" s="116" t="s">
        <v>20</v>
      </c>
      <c r="G73" s="151">
        <v>40340</v>
      </c>
      <c r="H73" s="223" t="s">
        <v>163</v>
      </c>
      <c r="I73" s="194">
        <v>40000000</v>
      </c>
    </row>
    <row r="74" spans="1:9" ht="12.75">
      <c r="A74" s="241" t="s">
        <v>10</v>
      </c>
      <c r="B74" s="239" t="s">
        <v>17</v>
      </c>
      <c r="C74" s="242" t="s">
        <v>10</v>
      </c>
      <c r="D74" s="239" t="s">
        <v>155</v>
      </c>
      <c r="E74" s="173" t="s">
        <v>167</v>
      </c>
      <c r="F74" s="243" t="s">
        <v>20</v>
      </c>
      <c r="G74" s="244">
        <v>40359</v>
      </c>
      <c r="H74" s="245" t="s">
        <v>166</v>
      </c>
      <c r="I74" s="246">
        <v>11989942</v>
      </c>
    </row>
    <row r="75" spans="1:9" ht="26.25" thickBot="1">
      <c r="A75" s="247" t="s">
        <v>10</v>
      </c>
      <c r="B75" s="248" t="s">
        <v>17</v>
      </c>
      <c r="C75" s="249" t="s">
        <v>10</v>
      </c>
      <c r="D75" s="248" t="s">
        <v>189</v>
      </c>
      <c r="E75" s="118" t="s">
        <v>190</v>
      </c>
      <c r="F75" s="117" t="s">
        <v>20</v>
      </c>
      <c r="G75" s="250">
        <v>40515</v>
      </c>
      <c r="H75" s="251">
        <v>40606</v>
      </c>
      <c r="I75" s="205">
        <v>80000000</v>
      </c>
    </row>
    <row r="76" spans="1:9" s="54" customFormat="1" ht="13.5" thickBot="1">
      <c r="A76" s="59" t="s">
        <v>17</v>
      </c>
      <c r="B76" s="55" t="s">
        <v>24</v>
      </c>
      <c r="C76" s="60">
        <v>38</v>
      </c>
      <c r="D76" s="56"/>
      <c r="E76" s="56"/>
      <c r="F76" s="56"/>
      <c r="G76" s="59" t="s">
        <v>41</v>
      </c>
      <c r="H76" s="55"/>
      <c r="I76" s="68">
        <f>SUM(I68:I75)</f>
        <v>1781391796</v>
      </c>
    </row>
    <row r="77" spans="1:9" ht="16.5" customHeight="1" thickBot="1">
      <c r="A77" s="4"/>
      <c r="B77" s="4"/>
      <c r="C77" s="4"/>
      <c r="D77" s="4"/>
      <c r="E77" s="4"/>
      <c r="F77" s="4"/>
      <c r="G77" s="4"/>
      <c r="H77" s="4"/>
      <c r="I77" s="39"/>
    </row>
    <row r="78" spans="1:9" ht="13.5" thickBot="1">
      <c r="A78" s="22" t="s">
        <v>11</v>
      </c>
      <c r="B78" s="22" t="s">
        <v>12</v>
      </c>
      <c r="C78" s="22">
        <v>75</v>
      </c>
      <c r="D78" s="169" t="s">
        <v>90</v>
      </c>
      <c r="E78" s="23" t="s">
        <v>43</v>
      </c>
      <c r="F78" s="24"/>
      <c r="G78" s="24"/>
      <c r="H78" s="27"/>
      <c r="I78" s="259">
        <v>607959806.55</v>
      </c>
    </row>
    <row r="79" spans="1:9" ht="19.5" customHeight="1">
      <c r="A79" s="265" t="s">
        <v>11</v>
      </c>
      <c r="B79" s="63" t="s">
        <v>12</v>
      </c>
      <c r="C79" s="265" t="s">
        <v>11</v>
      </c>
      <c r="D79" s="63"/>
      <c r="E79" s="269" t="s">
        <v>121</v>
      </c>
      <c r="F79" s="101" t="s">
        <v>35</v>
      </c>
      <c r="G79" s="63">
        <v>2010</v>
      </c>
      <c r="H79" s="63">
        <v>2012</v>
      </c>
      <c r="I79" s="64">
        <v>593415.57</v>
      </c>
    </row>
    <row r="80" spans="1:9" ht="12.75">
      <c r="A80" s="266" t="s">
        <v>11</v>
      </c>
      <c r="B80" s="35" t="s">
        <v>12</v>
      </c>
      <c r="C80" s="266" t="s">
        <v>11</v>
      </c>
      <c r="D80" s="35"/>
      <c r="E80" s="270" t="s">
        <v>122</v>
      </c>
      <c r="F80" s="97" t="s">
        <v>35</v>
      </c>
      <c r="G80" s="35">
        <v>2010</v>
      </c>
      <c r="H80" s="35">
        <v>2012</v>
      </c>
      <c r="I80" s="72">
        <v>37196.99</v>
      </c>
    </row>
    <row r="81" spans="1:9" ht="25.5">
      <c r="A81" s="266" t="s">
        <v>11</v>
      </c>
      <c r="B81" s="35" t="s">
        <v>12</v>
      </c>
      <c r="C81" s="266" t="s">
        <v>11</v>
      </c>
      <c r="D81" s="35"/>
      <c r="E81" s="271" t="s">
        <v>120</v>
      </c>
      <c r="F81" s="97" t="s">
        <v>35</v>
      </c>
      <c r="G81" s="35">
        <v>2010</v>
      </c>
      <c r="H81" s="35">
        <v>2012</v>
      </c>
      <c r="I81" s="72">
        <v>10614018</v>
      </c>
    </row>
    <row r="82" spans="1:9" ht="25.5">
      <c r="A82" s="108" t="s">
        <v>11</v>
      </c>
      <c r="B82" s="15" t="s">
        <v>12</v>
      </c>
      <c r="C82" s="108" t="s">
        <v>11</v>
      </c>
      <c r="D82" s="15"/>
      <c r="E82" s="272" t="s">
        <v>119</v>
      </c>
      <c r="F82" s="100" t="s">
        <v>35</v>
      </c>
      <c r="G82" s="15">
        <v>2010</v>
      </c>
      <c r="H82" s="15">
        <v>2013</v>
      </c>
      <c r="I82" s="16">
        <v>786301</v>
      </c>
    </row>
    <row r="83" spans="1:9" s="54" customFormat="1" ht="25.5">
      <c r="A83" s="267" t="s">
        <v>11</v>
      </c>
      <c r="B83" s="123" t="s">
        <v>12</v>
      </c>
      <c r="C83" s="267" t="s">
        <v>11</v>
      </c>
      <c r="D83" s="123"/>
      <c r="E83" s="273" t="s">
        <v>123</v>
      </c>
      <c r="F83" s="139" t="s">
        <v>35</v>
      </c>
      <c r="G83" s="123">
        <v>2010</v>
      </c>
      <c r="H83" s="123">
        <v>2013</v>
      </c>
      <c r="I83" s="77">
        <v>94293.96</v>
      </c>
    </row>
    <row r="84" spans="1:9" s="54" customFormat="1" ht="25.5">
      <c r="A84" s="108" t="s">
        <v>11</v>
      </c>
      <c r="B84" s="15" t="s">
        <v>12</v>
      </c>
      <c r="C84" s="176" t="s">
        <v>61</v>
      </c>
      <c r="D84" s="114" t="s">
        <v>127</v>
      </c>
      <c r="E84" s="272" t="s">
        <v>62</v>
      </c>
      <c r="F84" s="116" t="s">
        <v>21</v>
      </c>
      <c r="G84" s="110">
        <v>40268</v>
      </c>
      <c r="H84" s="110">
        <v>40359</v>
      </c>
      <c r="I84" s="16">
        <v>4000000</v>
      </c>
    </row>
    <row r="85" spans="1:9" s="54" customFormat="1" ht="25.5">
      <c r="A85" s="108" t="s">
        <v>11</v>
      </c>
      <c r="B85" s="15" t="s">
        <v>12</v>
      </c>
      <c r="C85" s="176" t="s">
        <v>64</v>
      </c>
      <c r="D85" s="114" t="s">
        <v>128</v>
      </c>
      <c r="E85" s="272" t="s">
        <v>65</v>
      </c>
      <c r="F85" s="116" t="s">
        <v>20</v>
      </c>
      <c r="G85" s="110">
        <v>40269</v>
      </c>
      <c r="H85" s="207" t="s">
        <v>130</v>
      </c>
      <c r="I85" s="16">
        <v>1000000</v>
      </c>
    </row>
    <row r="86" spans="1:9" s="54" customFormat="1" ht="25.5">
      <c r="A86" s="108" t="s">
        <v>11</v>
      </c>
      <c r="B86" s="15" t="s">
        <v>12</v>
      </c>
      <c r="C86" s="176" t="s">
        <v>67</v>
      </c>
      <c r="D86" s="167" t="s">
        <v>126</v>
      </c>
      <c r="E86" s="274" t="s">
        <v>69</v>
      </c>
      <c r="F86" s="140" t="s">
        <v>21</v>
      </c>
      <c r="G86" s="141">
        <v>40296</v>
      </c>
      <c r="H86" s="141">
        <v>40390</v>
      </c>
      <c r="I86" s="90">
        <v>10000000</v>
      </c>
    </row>
    <row r="87" spans="1:9" s="54" customFormat="1" ht="25.5">
      <c r="A87" s="108" t="s">
        <v>11</v>
      </c>
      <c r="B87" s="15" t="s">
        <v>12</v>
      </c>
      <c r="C87" s="176" t="s">
        <v>67</v>
      </c>
      <c r="D87" s="167" t="s">
        <v>125</v>
      </c>
      <c r="E87" s="274" t="s">
        <v>70</v>
      </c>
      <c r="F87" s="116" t="s">
        <v>21</v>
      </c>
      <c r="G87" s="110">
        <v>40302</v>
      </c>
      <c r="H87" s="110">
        <v>40389</v>
      </c>
      <c r="I87" s="16">
        <v>24000000</v>
      </c>
    </row>
    <row r="88" spans="1:9" s="54" customFormat="1" ht="12.75">
      <c r="A88" s="108" t="s">
        <v>11</v>
      </c>
      <c r="B88" s="15" t="s">
        <v>12</v>
      </c>
      <c r="C88" s="176" t="s">
        <v>68</v>
      </c>
      <c r="D88" s="114"/>
      <c r="E88" s="272" t="s">
        <v>118</v>
      </c>
      <c r="F88" s="116" t="s">
        <v>35</v>
      </c>
      <c r="G88" s="142">
        <v>2010</v>
      </c>
      <c r="H88" s="142">
        <v>2012</v>
      </c>
      <c r="I88" s="16">
        <v>2658800</v>
      </c>
    </row>
    <row r="89" spans="1:9" s="54" customFormat="1" ht="12.75">
      <c r="A89" s="108" t="s">
        <v>11</v>
      </c>
      <c r="B89" s="15" t="s">
        <v>12</v>
      </c>
      <c r="C89" s="176" t="s">
        <v>68</v>
      </c>
      <c r="D89" s="114"/>
      <c r="E89" s="272" t="s">
        <v>117</v>
      </c>
      <c r="F89" s="116" t="s">
        <v>35</v>
      </c>
      <c r="G89" s="142">
        <v>2010</v>
      </c>
      <c r="H89" s="142">
        <v>2012</v>
      </c>
      <c r="I89" s="16">
        <v>627780</v>
      </c>
    </row>
    <row r="90" spans="1:9" s="54" customFormat="1" ht="25.5">
      <c r="A90" s="108" t="s">
        <v>11</v>
      </c>
      <c r="B90" s="15" t="s">
        <v>12</v>
      </c>
      <c r="C90" s="176" t="s">
        <v>68</v>
      </c>
      <c r="D90" s="114"/>
      <c r="E90" s="272" t="s">
        <v>116</v>
      </c>
      <c r="F90" s="116" t="s">
        <v>35</v>
      </c>
      <c r="G90" s="142">
        <v>2010</v>
      </c>
      <c r="H90" s="142">
        <v>2012</v>
      </c>
      <c r="I90" s="16">
        <v>3309641.73</v>
      </c>
    </row>
    <row r="91" spans="1:9" s="54" customFormat="1" ht="12.75">
      <c r="A91" s="267" t="s">
        <v>11</v>
      </c>
      <c r="B91" s="123" t="s">
        <v>12</v>
      </c>
      <c r="C91" s="268" t="s">
        <v>68</v>
      </c>
      <c r="D91" s="165"/>
      <c r="E91" s="273" t="s">
        <v>124</v>
      </c>
      <c r="F91" s="137" t="s">
        <v>35</v>
      </c>
      <c r="G91" s="144">
        <v>2010</v>
      </c>
      <c r="H91" s="144">
        <v>2012</v>
      </c>
      <c r="I91" s="77">
        <v>37244</v>
      </c>
    </row>
    <row r="92" spans="1:9" s="54" customFormat="1" ht="12.75">
      <c r="A92" s="108" t="s">
        <v>11</v>
      </c>
      <c r="B92" s="15" t="s">
        <v>12</v>
      </c>
      <c r="C92" s="176" t="s">
        <v>68</v>
      </c>
      <c r="D92" s="114"/>
      <c r="E92" s="272" t="s">
        <v>73</v>
      </c>
      <c r="F92" s="116" t="s">
        <v>35</v>
      </c>
      <c r="G92" s="142">
        <v>2010</v>
      </c>
      <c r="H92" s="142">
        <v>2013</v>
      </c>
      <c r="I92" s="16">
        <v>1023874</v>
      </c>
    </row>
    <row r="93" spans="1:9" s="54" customFormat="1" ht="12.75">
      <c r="A93" s="108" t="s">
        <v>11</v>
      </c>
      <c r="B93" s="15" t="s">
        <v>12</v>
      </c>
      <c r="C93" s="176" t="s">
        <v>68</v>
      </c>
      <c r="D93" s="114"/>
      <c r="E93" s="272" t="s">
        <v>74</v>
      </c>
      <c r="F93" s="137" t="s">
        <v>35</v>
      </c>
      <c r="G93" s="144">
        <v>2010</v>
      </c>
      <c r="H93" s="144">
        <v>2013</v>
      </c>
      <c r="I93" s="77">
        <v>8167098</v>
      </c>
    </row>
    <row r="94" spans="1:9" s="54" customFormat="1" ht="12.75">
      <c r="A94" s="108" t="s">
        <v>11</v>
      </c>
      <c r="B94" s="15" t="s">
        <v>12</v>
      </c>
      <c r="C94" s="176" t="s">
        <v>68</v>
      </c>
      <c r="D94" s="114"/>
      <c r="E94" s="272" t="s">
        <v>75</v>
      </c>
      <c r="F94" s="116" t="s">
        <v>35</v>
      </c>
      <c r="G94" s="142">
        <v>2010</v>
      </c>
      <c r="H94" s="142">
        <v>2011</v>
      </c>
      <c r="I94" s="16">
        <v>90802.35</v>
      </c>
    </row>
    <row r="95" spans="1:9" s="54" customFormat="1" ht="12.75">
      <c r="A95" s="108" t="s">
        <v>11</v>
      </c>
      <c r="B95" s="15" t="s">
        <v>12</v>
      </c>
      <c r="C95" s="176" t="s">
        <v>68</v>
      </c>
      <c r="D95" s="114"/>
      <c r="E95" s="272" t="s">
        <v>76</v>
      </c>
      <c r="F95" s="116" t="s">
        <v>35</v>
      </c>
      <c r="G95" s="142">
        <v>2010</v>
      </c>
      <c r="H95" s="142">
        <v>2011</v>
      </c>
      <c r="I95" s="16">
        <v>1448597.21</v>
      </c>
    </row>
    <row r="96" spans="1:9" s="54" customFormat="1" ht="25.5">
      <c r="A96" s="236" t="s">
        <v>11</v>
      </c>
      <c r="B96" s="214" t="s">
        <v>12</v>
      </c>
      <c r="C96" s="181" t="s">
        <v>68</v>
      </c>
      <c r="D96" s="165"/>
      <c r="E96" s="273" t="s">
        <v>84</v>
      </c>
      <c r="F96" s="137" t="s">
        <v>35</v>
      </c>
      <c r="G96" s="208">
        <v>2010</v>
      </c>
      <c r="H96" s="208">
        <v>2012</v>
      </c>
      <c r="I96" s="210">
        <v>2015271.38</v>
      </c>
    </row>
    <row r="97" spans="1:9" s="54" customFormat="1" ht="25.5">
      <c r="A97" s="215" t="s">
        <v>11</v>
      </c>
      <c r="B97" s="186" t="s">
        <v>12</v>
      </c>
      <c r="C97" s="176" t="s">
        <v>68</v>
      </c>
      <c r="D97" s="114"/>
      <c r="E97" s="272" t="s">
        <v>86</v>
      </c>
      <c r="F97" s="116" t="s">
        <v>35</v>
      </c>
      <c r="G97" s="209">
        <v>2010</v>
      </c>
      <c r="H97" s="209">
        <v>2012</v>
      </c>
      <c r="I97" s="160">
        <v>126323</v>
      </c>
    </row>
    <row r="98" spans="1:9" s="54" customFormat="1" ht="12.75">
      <c r="A98" s="236" t="s">
        <v>11</v>
      </c>
      <c r="B98" s="214" t="s">
        <v>12</v>
      </c>
      <c r="C98" s="181" t="s">
        <v>68</v>
      </c>
      <c r="D98" s="165"/>
      <c r="E98" s="275" t="s">
        <v>204</v>
      </c>
      <c r="F98" s="137" t="s">
        <v>35</v>
      </c>
      <c r="G98" s="208">
        <v>2010</v>
      </c>
      <c r="H98" s="208">
        <v>2011</v>
      </c>
      <c r="I98" s="210">
        <v>2484251.69</v>
      </c>
    </row>
    <row r="99" spans="1:9" s="54" customFormat="1" ht="25.5">
      <c r="A99" s="215" t="s">
        <v>11</v>
      </c>
      <c r="B99" s="186" t="s">
        <v>12</v>
      </c>
      <c r="C99" s="176" t="s">
        <v>68</v>
      </c>
      <c r="D99" s="114"/>
      <c r="E99" s="272" t="s">
        <v>87</v>
      </c>
      <c r="F99" s="116" t="s">
        <v>35</v>
      </c>
      <c r="G99" s="209">
        <v>2010</v>
      </c>
      <c r="H99" s="209">
        <v>2011</v>
      </c>
      <c r="I99" s="160">
        <v>113209.3</v>
      </c>
    </row>
    <row r="100" spans="1:9" s="54" customFormat="1" ht="25.5">
      <c r="A100" s="215" t="s">
        <v>11</v>
      </c>
      <c r="B100" s="186" t="s">
        <v>12</v>
      </c>
      <c r="C100" s="176" t="s">
        <v>68</v>
      </c>
      <c r="D100" s="114"/>
      <c r="E100" s="272" t="s">
        <v>85</v>
      </c>
      <c r="F100" s="116" t="s">
        <v>35</v>
      </c>
      <c r="G100" s="209">
        <v>2010</v>
      </c>
      <c r="H100" s="209">
        <v>2011</v>
      </c>
      <c r="I100" s="160">
        <v>1674946.9</v>
      </c>
    </row>
    <row r="101" spans="1:9" s="54" customFormat="1" ht="12.75">
      <c r="A101" s="215" t="s">
        <v>11</v>
      </c>
      <c r="B101" s="186" t="s">
        <v>12</v>
      </c>
      <c r="C101" s="176" t="s">
        <v>68</v>
      </c>
      <c r="D101" s="114"/>
      <c r="E101" s="276" t="s">
        <v>198</v>
      </c>
      <c r="F101" s="116" t="s">
        <v>35</v>
      </c>
      <c r="G101" s="209">
        <v>2010</v>
      </c>
      <c r="H101" s="209">
        <v>2012</v>
      </c>
      <c r="I101" s="160">
        <v>73970</v>
      </c>
    </row>
    <row r="102" spans="1:9" s="54" customFormat="1" ht="12.75">
      <c r="A102" s="215" t="s">
        <v>11</v>
      </c>
      <c r="B102" s="186" t="s">
        <v>12</v>
      </c>
      <c r="C102" s="176" t="s">
        <v>68</v>
      </c>
      <c r="D102" s="114"/>
      <c r="E102" s="276" t="s">
        <v>199</v>
      </c>
      <c r="F102" s="116" t="s">
        <v>35</v>
      </c>
      <c r="G102" s="209">
        <v>2010</v>
      </c>
      <c r="H102" s="209">
        <v>2012</v>
      </c>
      <c r="I102" s="160">
        <v>590030</v>
      </c>
    </row>
    <row r="103" spans="1:9" s="54" customFormat="1" ht="12.75">
      <c r="A103" s="215" t="s">
        <v>11</v>
      </c>
      <c r="B103" s="186" t="s">
        <v>12</v>
      </c>
      <c r="C103" s="176" t="s">
        <v>68</v>
      </c>
      <c r="D103" s="114"/>
      <c r="E103" s="276" t="s">
        <v>200</v>
      </c>
      <c r="F103" s="116" t="s">
        <v>35</v>
      </c>
      <c r="G103" s="209">
        <v>2010</v>
      </c>
      <c r="H103" s="209">
        <v>2012</v>
      </c>
      <c r="I103" s="160">
        <v>589190</v>
      </c>
    </row>
    <row r="104" spans="1:9" s="54" customFormat="1" ht="12.75">
      <c r="A104" s="215" t="s">
        <v>11</v>
      </c>
      <c r="B104" s="186" t="s">
        <v>12</v>
      </c>
      <c r="C104" s="176" t="s">
        <v>68</v>
      </c>
      <c r="D104" s="114"/>
      <c r="E104" s="276" t="s">
        <v>201</v>
      </c>
      <c r="F104" s="116" t="s">
        <v>35</v>
      </c>
      <c r="G104" s="209">
        <v>2010</v>
      </c>
      <c r="H104" s="209">
        <v>2012</v>
      </c>
      <c r="I104" s="160">
        <v>75240</v>
      </c>
    </row>
    <row r="105" spans="1:9" s="54" customFormat="1" ht="12.75">
      <c r="A105" s="215" t="s">
        <v>11</v>
      </c>
      <c r="B105" s="186" t="s">
        <v>12</v>
      </c>
      <c r="C105" s="176" t="s">
        <v>68</v>
      </c>
      <c r="D105" s="114"/>
      <c r="E105" s="276" t="s">
        <v>202</v>
      </c>
      <c r="F105" s="116" t="s">
        <v>35</v>
      </c>
      <c r="G105" s="209">
        <v>2010</v>
      </c>
      <c r="H105" s="209">
        <v>2013</v>
      </c>
      <c r="I105" s="160">
        <v>353000</v>
      </c>
    </row>
    <row r="106" spans="1:9" s="54" customFormat="1" ht="12.75">
      <c r="A106" s="215" t="s">
        <v>11</v>
      </c>
      <c r="B106" s="186" t="s">
        <v>12</v>
      </c>
      <c r="C106" s="176" t="s">
        <v>68</v>
      </c>
      <c r="D106" s="114"/>
      <c r="E106" s="276" t="s">
        <v>203</v>
      </c>
      <c r="F106" s="116" t="s">
        <v>35</v>
      </c>
      <c r="G106" s="209">
        <v>2010</v>
      </c>
      <c r="H106" s="209">
        <v>2013</v>
      </c>
      <c r="I106" s="160">
        <v>2746000</v>
      </c>
    </row>
    <row r="107" spans="1:9" s="54" customFormat="1" ht="25.5">
      <c r="A107" s="215" t="s">
        <v>11</v>
      </c>
      <c r="B107" s="186" t="s">
        <v>12</v>
      </c>
      <c r="C107" s="176" t="s">
        <v>68</v>
      </c>
      <c r="D107" s="114"/>
      <c r="E107" s="276" t="s">
        <v>205</v>
      </c>
      <c r="F107" s="116" t="s">
        <v>35</v>
      </c>
      <c r="G107" s="209">
        <v>2010</v>
      </c>
      <c r="H107" s="209">
        <v>2012</v>
      </c>
      <c r="I107" s="160">
        <v>250000</v>
      </c>
    </row>
    <row r="108" spans="1:9" s="54" customFormat="1" ht="12.75">
      <c r="A108" s="215" t="s">
        <v>11</v>
      </c>
      <c r="B108" s="186" t="s">
        <v>12</v>
      </c>
      <c r="C108" s="176" t="s">
        <v>68</v>
      </c>
      <c r="D108" s="114"/>
      <c r="E108" s="276" t="s">
        <v>208</v>
      </c>
      <c r="F108" s="116" t="s">
        <v>35</v>
      </c>
      <c r="G108" s="209">
        <v>2010</v>
      </c>
      <c r="H108" s="209">
        <v>2013</v>
      </c>
      <c r="I108" s="160">
        <v>30000000</v>
      </c>
    </row>
    <row r="109" spans="1:9" s="54" customFormat="1" ht="12.75">
      <c r="A109" s="215" t="s">
        <v>11</v>
      </c>
      <c r="B109" s="186" t="s">
        <v>12</v>
      </c>
      <c r="C109" s="176" t="s">
        <v>68</v>
      </c>
      <c r="D109" s="114"/>
      <c r="E109" s="276" t="s">
        <v>209</v>
      </c>
      <c r="F109" s="116" t="s">
        <v>35</v>
      </c>
      <c r="G109" s="209">
        <v>2010</v>
      </c>
      <c r="H109" s="209">
        <v>2012</v>
      </c>
      <c r="I109" s="160">
        <v>61000000</v>
      </c>
    </row>
    <row r="110" spans="1:9" s="54" customFormat="1" ht="25.5">
      <c r="A110" s="215" t="s">
        <v>11</v>
      </c>
      <c r="B110" s="186" t="s">
        <v>12</v>
      </c>
      <c r="C110" s="176" t="s">
        <v>68</v>
      </c>
      <c r="D110" s="114"/>
      <c r="E110" s="276" t="s">
        <v>206</v>
      </c>
      <c r="F110" s="116" t="s">
        <v>35</v>
      </c>
      <c r="G110" s="209">
        <v>2010</v>
      </c>
      <c r="H110" s="209">
        <v>2013</v>
      </c>
      <c r="I110" s="160">
        <v>42412957</v>
      </c>
    </row>
    <row r="111" spans="1:9" s="54" customFormat="1" ht="12.75">
      <c r="A111" s="215" t="s">
        <v>11</v>
      </c>
      <c r="B111" s="186" t="s">
        <v>12</v>
      </c>
      <c r="C111" s="176" t="s">
        <v>68</v>
      </c>
      <c r="D111" s="114"/>
      <c r="E111" s="276" t="s">
        <v>207</v>
      </c>
      <c r="F111" s="116" t="s">
        <v>35</v>
      </c>
      <c r="G111" s="209">
        <v>2010</v>
      </c>
      <c r="H111" s="209">
        <v>2011</v>
      </c>
      <c r="I111" s="160">
        <v>18500000</v>
      </c>
    </row>
    <row r="112" spans="1:9" s="54" customFormat="1" ht="25.5">
      <c r="A112" s="215" t="s">
        <v>11</v>
      </c>
      <c r="B112" s="186" t="s">
        <v>12</v>
      </c>
      <c r="C112" s="176" t="s">
        <v>68</v>
      </c>
      <c r="D112" s="114"/>
      <c r="E112" s="276" t="s">
        <v>211</v>
      </c>
      <c r="F112" s="116" t="s">
        <v>35</v>
      </c>
      <c r="G112" s="209">
        <v>2010</v>
      </c>
      <c r="H112" s="209">
        <v>2012</v>
      </c>
      <c r="I112" s="160">
        <v>3490799</v>
      </c>
    </row>
    <row r="113" spans="1:9" s="54" customFormat="1" ht="12.75">
      <c r="A113" s="215" t="s">
        <v>11</v>
      </c>
      <c r="B113" s="186" t="s">
        <v>12</v>
      </c>
      <c r="C113" s="176" t="s">
        <v>68</v>
      </c>
      <c r="D113" s="114"/>
      <c r="E113" s="276" t="s">
        <v>210</v>
      </c>
      <c r="F113" s="116" t="s">
        <v>35</v>
      </c>
      <c r="G113" s="209">
        <v>2010</v>
      </c>
      <c r="H113" s="209">
        <v>2013</v>
      </c>
      <c r="I113" s="160">
        <v>700000</v>
      </c>
    </row>
    <row r="114" spans="1:9" s="54" customFormat="1" ht="38.25">
      <c r="A114" s="108" t="s">
        <v>11</v>
      </c>
      <c r="B114" s="15" t="s">
        <v>12</v>
      </c>
      <c r="C114" s="176" t="s">
        <v>61</v>
      </c>
      <c r="D114" s="114" t="s">
        <v>111</v>
      </c>
      <c r="E114" s="272" t="s">
        <v>112</v>
      </c>
      <c r="F114" s="116" t="s">
        <v>20</v>
      </c>
      <c r="G114" s="151">
        <v>40368</v>
      </c>
      <c r="H114" s="151" t="s">
        <v>164</v>
      </c>
      <c r="I114" s="160">
        <v>10000000</v>
      </c>
    </row>
    <row r="115" spans="1:9" s="54" customFormat="1" ht="38.25">
      <c r="A115" s="108" t="s">
        <v>11</v>
      </c>
      <c r="B115" s="15" t="s">
        <v>12</v>
      </c>
      <c r="C115" s="176" t="s">
        <v>61</v>
      </c>
      <c r="D115" s="114" t="s">
        <v>115</v>
      </c>
      <c r="E115" s="272" t="s">
        <v>112</v>
      </c>
      <c r="F115" s="116" t="s">
        <v>20</v>
      </c>
      <c r="G115" s="151">
        <v>40368</v>
      </c>
      <c r="H115" s="151" t="s">
        <v>164</v>
      </c>
      <c r="I115" s="160">
        <v>10000000</v>
      </c>
    </row>
    <row r="116" spans="1:9" s="54" customFormat="1" ht="38.25">
      <c r="A116" s="108" t="s">
        <v>11</v>
      </c>
      <c r="B116" s="15" t="s">
        <v>12</v>
      </c>
      <c r="C116" s="176" t="s">
        <v>61</v>
      </c>
      <c r="D116" s="114" t="s">
        <v>113</v>
      </c>
      <c r="E116" s="272" t="s">
        <v>114</v>
      </c>
      <c r="F116" s="116" t="s">
        <v>20</v>
      </c>
      <c r="G116" s="151">
        <v>40368</v>
      </c>
      <c r="H116" s="151" t="s">
        <v>164</v>
      </c>
      <c r="I116" s="160">
        <v>10000000</v>
      </c>
    </row>
    <row r="117" spans="1:9" s="54" customFormat="1" ht="37.5" customHeight="1">
      <c r="A117" s="215" t="s">
        <v>11</v>
      </c>
      <c r="B117" s="186" t="s">
        <v>12</v>
      </c>
      <c r="C117" s="176" t="s">
        <v>64</v>
      </c>
      <c r="D117" s="114" t="s">
        <v>192</v>
      </c>
      <c r="E117" s="272" t="s">
        <v>193</v>
      </c>
      <c r="F117" s="116" t="s">
        <v>21</v>
      </c>
      <c r="G117" s="151">
        <v>40493</v>
      </c>
      <c r="H117" s="151">
        <v>40602</v>
      </c>
      <c r="I117" s="160">
        <v>8037000</v>
      </c>
    </row>
    <row r="118" spans="1:9" s="54" customFormat="1" ht="37.5" customHeight="1">
      <c r="A118" s="215" t="s">
        <v>11</v>
      </c>
      <c r="B118" s="186" t="s">
        <v>12</v>
      </c>
      <c r="C118" s="176" t="s">
        <v>64</v>
      </c>
      <c r="D118" s="114" t="s">
        <v>194</v>
      </c>
      <c r="E118" s="272" t="s">
        <v>193</v>
      </c>
      <c r="F118" s="116" t="s">
        <v>21</v>
      </c>
      <c r="G118" s="151">
        <v>40493</v>
      </c>
      <c r="H118" s="151">
        <v>40633</v>
      </c>
      <c r="I118" s="160">
        <v>11078000</v>
      </c>
    </row>
    <row r="119" spans="1:9" s="54" customFormat="1" ht="42.75" customHeight="1" thickBot="1">
      <c r="A119" s="247" t="s">
        <v>11</v>
      </c>
      <c r="B119" s="248" t="s">
        <v>12</v>
      </c>
      <c r="C119" s="277" t="s">
        <v>64</v>
      </c>
      <c r="D119" s="115" t="s">
        <v>195</v>
      </c>
      <c r="E119" s="278" t="s">
        <v>197</v>
      </c>
      <c r="F119" s="262" t="s">
        <v>21</v>
      </c>
      <c r="G119" s="201">
        <v>40493</v>
      </c>
      <c r="H119" s="201">
        <v>40633</v>
      </c>
      <c r="I119" s="263">
        <v>8000000</v>
      </c>
    </row>
    <row r="120" spans="1:9" s="54" customFormat="1" ht="13.5" thickBot="1">
      <c r="A120" s="57" t="s">
        <v>12</v>
      </c>
      <c r="B120" s="69" t="s">
        <v>24</v>
      </c>
      <c r="C120" s="55">
        <v>116</v>
      </c>
      <c r="D120" s="56"/>
      <c r="E120" s="56"/>
      <c r="F120" s="56"/>
      <c r="G120" s="59" t="s">
        <v>41</v>
      </c>
      <c r="H120" s="55"/>
      <c r="I120" s="68">
        <f>SUM(I78:I119)</f>
        <v>900759057.6300001</v>
      </c>
    </row>
    <row r="121" spans="1:9" ht="25.5" customHeight="1" thickBot="1">
      <c r="A121" s="4"/>
      <c r="B121" s="4"/>
      <c r="C121" s="4"/>
      <c r="D121" s="4"/>
      <c r="E121" s="4"/>
      <c r="F121" s="4"/>
      <c r="G121" s="4"/>
      <c r="H121" s="4"/>
      <c r="I121" s="39"/>
    </row>
    <row r="122" spans="1:9" ht="13.5" thickBot="1">
      <c r="A122" s="21" t="s">
        <v>29</v>
      </c>
      <c r="B122" s="22" t="s">
        <v>30</v>
      </c>
      <c r="C122" s="27">
        <v>21</v>
      </c>
      <c r="D122" s="169" t="s">
        <v>102</v>
      </c>
      <c r="E122" s="23" t="s">
        <v>43</v>
      </c>
      <c r="F122" s="24"/>
      <c r="G122" s="24"/>
      <c r="H122" s="24"/>
      <c r="I122" s="26">
        <v>505931846</v>
      </c>
    </row>
    <row r="123" spans="1:9" ht="25.5">
      <c r="A123" s="153" t="s">
        <v>29</v>
      </c>
      <c r="B123" s="154" t="s">
        <v>30</v>
      </c>
      <c r="C123" s="174" t="s">
        <v>129</v>
      </c>
      <c r="D123" s="170" t="s">
        <v>103</v>
      </c>
      <c r="E123" s="159" t="s">
        <v>88</v>
      </c>
      <c r="F123" s="154" t="s">
        <v>51</v>
      </c>
      <c r="G123" s="155">
        <v>40227</v>
      </c>
      <c r="H123" s="152">
        <v>40351</v>
      </c>
      <c r="I123" s="156">
        <v>49791000</v>
      </c>
    </row>
    <row r="124" spans="1:9" ht="27.75" customHeight="1">
      <c r="A124" s="157" t="s">
        <v>29</v>
      </c>
      <c r="B124" s="158" t="s">
        <v>30</v>
      </c>
      <c r="C124" s="175" t="s">
        <v>129</v>
      </c>
      <c r="D124" s="171" t="s">
        <v>105</v>
      </c>
      <c r="E124" s="212" t="s">
        <v>104</v>
      </c>
      <c r="F124" s="186" t="s">
        <v>51</v>
      </c>
      <c r="G124" s="151">
        <v>40326</v>
      </c>
      <c r="H124" s="151">
        <v>40420</v>
      </c>
      <c r="I124" s="213">
        <v>13300000</v>
      </c>
    </row>
    <row r="125" spans="1:9" ht="25.5">
      <c r="A125" s="170" t="s">
        <v>29</v>
      </c>
      <c r="B125" s="216" t="s">
        <v>30</v>
      </c>
      <c r="C125" s="175" t="s">
        <v>129</v>
      </c>
      <c r="D125" s="170" t="s">
        <v>106</v>
      </c>
      <c r="E125" s="159" t="s">
        <v>172</v>
      </c>
      <c r="F125" s="214" t="s">
        <v>51</v>
      </c>
      <c r="G125" s="152">
        <v>40332</v>
      </c>
      <c r="H125" s="152">
        <v>40428</v>
      </c>
      <c r="I125" s="210">
        <v>0</v>
      </c>
    </row>
    <row r="126" spans="1:9" ht="25.5">
      <c r="A126" s="171" t="s">
        <v>29</v>
      </c>
      <c r="B126" s="175" t="s">
        <v>30</v>
      </c>
      <c r="C126" s="175" t="s">
        <v>129</v>
      </c>
      <c r="D126" s="171" t="s">
        <v>107</v>
      </c>
      <c r="E126" s="212" t="s">
        <v>171</v>
      </c>
      <c r="F126" s="186" t="s">
        <v>51</v>
      </c>
      <c r="G126" s="151">
        <v>40333</v>
      </c>
      <c r="H126" s="151">
        <v>40428</v>
      </c>
      <c r="I126" s="160">
        <v>0</v>
      </c>
    </row>
    <row r="127" spans="1:9" ht="25.5">
      <c r="A127" s="170" t="s">
        <v>29</v>
      </c>
      <c r="B127" s="216" t="s">
        <v>30</v>
      </c>
      <c r="C127" s="175" t="s">
        <v>129</v>
      </c>
      <c r="D127" s="170" t="s">
        <v>108</v>
      </c>
      <c r="E127" s="159" t="s">
        <v>170</v>
      </c>
      <c r="F127" s="214" t="s">
        <v>51</v>
      </c>
      <c r="G127" s="152">
        <v>40333</v>
      </c>
      <c r="H127" s="152">
        <v>40428</v>
      </c>
      <c r="I127" s="210">
        <v>0</v>
      </c>
    </row>
    <row r="128" spans="1:13" ht="25.5">
      <c r="A128" s="171" t="s">
        <v>29</v>
      </c>
      <c r="B128" s="175" t="s">
        <v>30</v>
      </c>
      <c r="C128" s="175" t="s">
        <v>129</v>
      </c>
      <c r="D128" s="217" t="s">
        <v>110</v>
      </c>
      <c r="E128" s="212" t="s">
        <v>168</v>
      </c>
      <c r="F128" s="186" t="s">
        <v>20</v>
      </c>
      <c r="G128" s="151">
        <v>40345</v>
      </c>
      <c r="H128" s="151">
        <v>40469</v>
      </c>
      <c r="I128" s="160">
        <v>0</v>
      </c>
      <c r="M128" s="4"/>
    </row>
    <row r="129" spans="1:9" ht="30" customHeight="1" thickBot="1">
      <c r="A129" s="218" t="s">
        <v>29</v>
      </c>
      <c r="B129" s="219" t="s">
        <v>30</v>
      </c>
      <c r="C129" s="216" t="s">
        <v>129</v>
      </c>
      <c r="D129" s="218" t="s">
        <v>109</v>
      </c>
      <c r="E129" s="220" t="s">
        <v>169</v>
      </c>
      <c r="F129" s="219" t="s">
        <v>51</v>
      </c>
      <c r="G129" s="221">
        <v>40345</v>
      </c>
      <c r="H129" s="201">
        <v>40437</v>
      </c>
      <c r="I129" s="222">
        <v>0</v>
      </c>
    </row>
    <row r="130" spans="1:9" ht="13.5" thickBot="1">
      <c r="A130" s="33" t="s">
        <v>30</v>
      </c>
      <c r="B130" s="19" t="s">
        <v>24</v>
      </c>
      <c r="C130" s="20">
        <v>28</v>
      </c>
      <c r="D130" s="40"/>
      <c r="E130" s="40"/>
      <c r="F130" s="40"/>
      <c r="G130" s="33" t="s">
        <v>41</v>
      </c>
      <c r="H130" s="19"/>
      <c r="I130" s="38">
        <f>SUM(I122:I129)</f>
        <v>569022846</v>
      </c>
    </row>
    <row r="131" spans="1:9" ht="25.5" customHeight="1" thickBot="1">
      <c r="A131" s="40"/>
      <c r="B131" s="40"/>
      <c r="C131" s="40"/>
      <c r="D131" s="40"/>
      <c r="E131" s="40"/>
      <c r="F131" s="40"/>
      <c r="G131" s="40"/>
      <c r="H131" s="172"/>
      <c r="I131" s="43"/>
    </row>
    <row r="132" spans="1:9" ht="27.75" customHeight="1" thickBot="1">
      <c r="A132" s="28" t="s">
        <v>36</v>
      </c>
      <c r="B132" s="28" t="s">
        <v>37</v>
      </c>
      <c r="C132" s="27">
        <v>1</v>
      </c>
      <c r="D132" s="24"/>
      <c r="E132" s="41" t="s">
        <v>44</v>
      </c>
      <c r="F132" s="24"/>
      <c r="G132" s="24"/>
      <c r="H132" s="27"/>
      <c r="I132" s="26">
        <v>19916351.32</v>
      </c>
    </row>
    <row r="133" spans="1:9" ht="29.25" customHeight="1" thickBot="1">
      <c r="A133" s="12" t="s">
        <v>37</v>
      </c>
      <c r="B133" s="19" t="s">
        <v>24</v>
      </c>
      <c r="C133" s="20">
        <f>(COUNT(#REF!))+C132</f>
        <v>1</v>
      </c>
      <c r="D133" s="40"/>
      <c r="E133" s="40"/>
      <c r="F133" s="40"/>
      <c r="G133" s="61" t="s">
        <v>41</v>
      </c>
      <c r="H133" s="19"/>
      <c r="I133" s="38">
        <f>SUM(I132:I132)</f>
        <v>19916351.32</v>
      </c>
    </row>
    <row r="134" ht="30" customHeight="1" thickBot="1"/>
    <row r="135" spans="3:5" ht="26.25" customHeight="1" thickBot="1">
      <c r="C135" s="30"/>
      <c r="D135" s="162"/>
      <c r="E135" s="31" t="s">
        <v>191</v>
      </c>
    </row>
    <row r="136" spans="1:5" ht="26.25" customHeight="1" thickBot="1">
      <c r="A136" s="29"/>
      <c r="B136" s="4"/>
      <c r="C136" s="32">
        <f>C28+C34+C53+C42+C61+C66+C76+C120+C130+C133</f>
        <v>325</v>
      </c>
      <c r="D136" s="32"/>
      <c r="E136" s="42">
        <f>I28+I34+I53+I42+I61+I66+I76+I120+I130+I133</f>
        <v>7881896027.4800005</v>
      </c>
    </row>
    <row r="137" ht="13.5" thickBot="1"/>
    <row r="138" spans="1:5" ht="12.75">
      <c r="A138" s="260" t="s">
        <v>196</v>
      </c>
      <c r="B138" s="46" t="s">
        <v>47</v>
      </c>
      <c r="C138" s="46"/>
      <c r="D138" s="163"/>
      <c r="E138" s="47" t="s">
        <v>27</v>
      </c>
    </row>
    <row r="139" spans="1:5" ht="13.5" thickBot="1">
      <c r="A139" s="261" t="s">
        <v>196</v>
      </c>
      <c r="B139" s="11" t="s">
        <v>13</v>
      </c>
      <c r="C139" s="11"/>
      <c r="D139" s="164"/>
      <c r="E139" s="48" t="s">
        <v>27</v>
      </c>
    </row>
    <row r="141" ht="12.75">
      <c r="A141" s="134" t="s">
        <v>60</v>
      </c>
    </row>
    <row r="142" ht="12.75">
      <c r="A142" s="134" t="s">
        <v>59</v>
      </c>
    </row>
  </sheetData>
  <mergeCells count="1">
    <mergeCell ref="A14:B14"/>
  </mergeCells>
  <printOptions/>
  <pageMargins left="0.75" right="0.75" top="0.86" bottom="1" header="0.5" footer="0.5"/>
  <pageSetup horizontalDpi="600" verticalDpi="600" orientation="landscape" paperSize="9" scale="66" r:id="rId1"/>
  <rowBreaks count="2" manualBreakCount="2">
    <brk id="76" max="16383" man="1"/>
    <brk id="120" max="16383" man="1"/>
  </rowBreaks>
  <colBreaks count="1" manualBreakCount="1">
    <brk id="9" max="16383" man="1"/>
  </col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0E46695F-595E-4AE8-85A8-145F2AB58797}"/>
</file>

<file path=customXml/itemProps2.xml><?xml version="1.0" encoding="utf-8"?>
<ds:datastoreItem xmlns:ds="http://schemas.openxmlformats.org/officeDocument/2006/customXml" ds:itemID="{3D1555E0-A5CC-48EF-A4F2-7733B8887C04}"/>
</file>

<file path=customXml/itemProps3.xml><?xml version="1.0" encoding="utf-8"?>
<ds:datastoreItem xmlns:ds="http://schemas.openxmlformats.org/officeDocument/2006/customXml" ds:itemID="{210DB132-ADCB-4054-A992-A958F62C38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Vágnerová Soňa</dc:creator>
  <cp:keywords/>
  <dc:description/>
  <cp:lastModifiedBy>Kubík, Andrej</cp:lastModifiedBy>
  <cp:lastPrinted>2011-03-30T07:26:06Z</cp:lastPrinted>
  <dcterms:created xsi:type="dcterms:W3CDTF">1996-10-14T23:33:28Z</dcterms:created>
  <dcterms:modified xsi:type="dcterms:W3CDTF">2011-05-23T06:47:47Z</dcterms:modified>
  <cp:category/>
  <cp:version/>
  <cp:contentType/>
  <cp:contentStatus/>
</cp:coreProperties>
</file>