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445" activeTab="0"/>
  </bookViews>
  <sheets>
    <sheet name="konsolidačné opatreni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hidden="1">#REF!</definedName>
    <definedName name="__123Graph_ATEST1" hidden="1">'[1]REER'!$AZ$144:$AZ$210</definedName>
    <definedName name="__123Graph_B" hidden="1">#REF!</definedName>
    <definedName name="__123Graph_BCurrent" hidden="1">'[2]G'!#REF!</definedName>
    <definedName name="__123Graph_BREER3" hidden="1">'[1]REER'!$BB$144:$BB$212</definedName>
    <definedName name="__123Graph_BTEST1" hidden="1">'[1]REER'!$AY$144:$AY$210</definedName>
    <definedName name="__123Graph_CREER3" hidden="1">'[1]REER'!$BB$144:$BB$212</definedName>
    <definedName name="__123Graph_CTEST1" hidden="1">'[1]REER'!$BK$140:$BK$140</definedName>
    <definedName name="__123Graph_DREER3" hidden="1">'[1]REER'!$BB$144:$BB$210</definedName>
    <definedName name="__123Graph_DTEST1" hidden="1">'[1]REER'!$BB$144:$BB$210</definedName>
    <definedName name="__123Graph_EREER3" hidden="1">'[1]REER'!$BR$144:$BR$211</definedName>
    <definedName name="__123Graph_ETEST1" hidden="1">'[1]REER'!$BR$144:$BR$211</definedName>
    <definedName name="__123Graph_FREER3" hidden="1">'[1]REER'!$BN$140:$BN$140</definedName>
    <definedName name="__123Graph_FTEST1" hidden="1">'[1]REER'!$BN$140:$BN$140</definedName>
    <definedName name="__123Graph_X" hidden="1">'[3]i2-KA'!#REF!</definedName>
    <definedName name="__123Graph_XCurrent" hidden="1">'[3]i2-KA'!#REF!</definedName>
    <definedName name="__123Graph_XChart1" hidden="1">'[3]i2-KA'!#REF!</definedName>
    <definedName name="__123Graph_XChart2" hidden="1">'[3]i2-KA'!#REF!</definedName>
    <definedName name="__123Graph_XTEST1" hidden="1">'[1]REER'!$C$9:$C$75</definedName>
    <definedName name="_123Graph_AB" hidden="1">#REF!</definedName>
    <definedName name="_123Graph_B" hidden="1">#REF!</definedName>
    <definedName name="_123Graph_DB" hidden="1">#REF!</definedName>
    <definedName name="_123Graph_EB" hidden="1">#REF!</definedName>
    <definedName name="_123Graph_FB" hidden="1">#REF!</definedName>
    <definedName name="_132Graph_CB" hidden="1">#REF!</definedName>
    <definedName name="_1992BOPB">#REF!</definedName>
    <definedName name="_BOP1">#REF!</definedName>
    <definedName name="_BOP2">'[4]BoP'!#REF!</definedName>
    <definedName name="_dat1">'[5]work Q real'!#REF!</definedName>
    <definedName name="_dat2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TS2">'[6]Annual Tables'!#REF!</definedName>
    <definedName name="_Order1" hidden="1">255</definedName>
    <definedName name="_Order2" hidden="1">255</definedName>
    <definedName name="_OUT1">#REF!</definedName>
    <definedName name="_OUT2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ro2001">'[7]pro2001'!$A$1:$B$72</definedName>
    <definedName name="_Regression_X" hidden="1">#REF!</definedName>
    <definedName name="_Regression_Y" hidden="1">#REF!</definedName>
    <definedName name="_RES2">'[4]RES'!#REF!</definedName>
    <definedName name="_RULC">'[1]REER'!$BA$144:$BA$206</definedName>
    <definedName name="_TAB1">#REF!</definedName>
    <definedName name="_TAB10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41">#REF!</definedName>
    <definedName name="_WEO1">#REF!</definedName>
    <definedName name="_WEO2">#REF!</definedName>
    <definedName name="a">#REF!</definedName>
    <definedName name="aaaaaaaaaaaaaa" localSheetId="0">'konsolidačné opatrenia'!aaaaaaaaaaaaaa</definedName>
    <definedName name="aaaaaaaaaaaaaa">[0]!aaaaaaaaaaaaaa</definedName>
    <definedName name="aas">'[8]Contents'!$A$1:$C$25</definedName>
    <definedName name="aloha" hidden="1">'[9]i2-KA'!#REF!</definedName>
    <definedName name="ANNUALNOM">#REF!</definedName>
    <definedName name="as">'[8]i-REER'!$A$2:$F$104</definedName>
    <definedName name="ASSUM">#REF!</definedName>
    <definedName name="ASSUMB">#REF!</definedName>
    <definedName name="atrade">[10]!atrade</definedName>
    <definedName name="b">#REF!</definedName>
    <definedName name="BAKLANBOPB">#REF!</definedName>
    <definedName name="BAKLANDEBT2B">#REF!</definedName>
    <definedName name="BAKLDEBT1B">#REF!</definedName>
    <definedName name="BASDAT">'[6]Annual Tables'!#REF!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" localSheetId="0" hidden="1">{"Riqfin97",#N/A,FALSE,"Tran";"Riqfinpro",#N/A,FALSE,"Tran"}</definedName>
    <definedName name="bbb" hidden="1">{"Riqfin97",#N/A,FALSE,"Tran";"Riqfinpro",#N/A,FALSE,"Tran"}</definedName>
    <definedName name="bbbbbbbbbbbbbb" localSheetId="0">'konsolidačné opatrenia'!bbbbbbbbbbbbbb</definedName>
    <definedName name="bbbbbbbbbbbbbb">[0]!bbbbbbbbbbbbbb</definedName>
    <definedName name="BCA">#N/A</definedName>
    <definedName name="BCA_GDP">#N/A</definedName>
    <definedName name="BE">#N/A</definedName>
    <definedName name="BEA" localSheetId="0">'[11]WEO-BOP'!#REF!</definedName>
    <definedName name="BEA">'[11]WEO-BOP'!#REF!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0">#REF!</definedName>
    <definedName name="BEDE">#REF!</definedName>
    <definedName name="BER" localSheetId="0">'[11]WEO-BOP'!#REF!</definedName>
    <definedName name="BER">'[11]WEO-BOP'!#REF!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'[11]WEO-BOP'!#REF!</definedName>
    <definedName name="BFD">'[11]WEO-BOP'!#REF!</definedName>
    <definedName name="BFDI">'[11]WEO-BOP'!#REF!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'konsolidačné opatrenia'!BFLD_DF</definedName>
    <definedName name="BFLD_DF">[0]!BFLD_DF</definedName>
    <definedName name="BFLG">#N/A</definedName>
    <definedName name="BFLG_D">#N/A</definedName>
    <definedName name="BFLG_DF">#N/A</definedName>
    <definedName name="BFO" localSheetId="0">'[11]WEO-BOP'!#REF!</definedName>
    <definedName name="BFO">'[11]WEO-BOP'!#REF!</definedName>
    <definedName name="BFOA">'[11]WEO-BOP'!#REF!</definedName>
    <definedName name="BFOAG">'[11]WEO-BOP'!#REF!</definedName>
    <definedName name="BFOG">'[11]WEO-BOP'!#REF!</definedName>
    <definedName name="BFOL">'[11]WEO-BOP'!#REF!</definedName>
    <definedName name="BFOL_B">'[11]WEO-BOP'!#REF!</definedName>
    <definedName name="BFOL_G">'[11]WEO-BOP'!#REF!</definedName>
    <definedName name="BFOLG">'[11]WEO-BOP'!#REF!</definedName>
    <definedName name="BFP">'[11]WEO-BOP'!#REF!</definedName>
    <definedName name="BFPA">'[11]WEO-BOP'!#REF!</definedName>
    <definedName name="BFPAG">'[11]WEO-BOP'!#REF!</definedName>
    <definedName name="BFPG">'[11]WEO-BOP'!#REF!</definedName>
    <definedName name="BFPL">'[11]WEO-BOP'!#REF!</definedName>
    <definedName name="BFPLD">'[11]WEO-BOP'!#REF!</definedName>
    <definedName name="BFPLDG">'[11]WEO-BOP'!#REF!</definedName>
    <definedName name="BFPLE">'[11]WEO-BOP'!#REF!</definedName>
    <definedName name="BFRA">#N/A</definedName>
    <definedName name="BGS">'[11]WEO-BOP'!#REF!</definedName>
    <definedName name="BI">#N/A</definedName>
    <definedName name="BID">'[11]WEO-BOP'!#REF!</definedName>
    <definedName name="BK">#N/A</definedName>
    <definedName name="BKF">#N/A</definedName>
    <definedName name="BMG">'[12]Q6'!$E$28:$AH$28</definedName>
    <definedName name="BMII">#N/A</definedName>
    <definedName name="BMIIB">#N/A</definedName>
    <definedName name="BMIIG">#N/A</definedName>
    <definedName name="BMS">'[11]WEO-BOP'!#REF!</definedName>
    <definedName name="Bolivia">#REF!</definedName>
    <definedName name="BOP">#N/A</definedName>
    <definedName name="BOPB">#REF!</definedName>
    <definedName name="BOPMEMOB">#REF!</definedName>
    <definedName name="BRASS">'[11]WEO-BOP'!#REF!</definedName>
    <definedName name="Brazil">#REF!</definedName>
    <definedName name="BTR">'[11]WEO-BOP'!#REF!</definedName>
    <definedName name="BTRG">'[11]WEO-BOP'!#REF!</definedName>
    <definedName name="BUDGET">#REF!</definedName>
    <definedName name="Budget_expenditure">#REF!</definedName>
    <definedName name="Budget_revenue">#REF!</definedName>
    <definedName name="BXG">'[12]Q6'!$E$26:$AH$26</definedName>
    <definedName name="BXS">'[11]WEO-BOP'!#REF!</definedName>
    <definedName name="BXTSAq">#REF!</definedName>
    <definedName name="CalcMCV_4">#REF!</definedName>
    <definedName name="calcNGS_NGDP">#N/A</definedName>
    <definedName name="CAPACCB">#REF!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ODE">#REF!</definedName>
    <definedName name="cgb">#REF!</definedName>
    <definedName name="cge">#REF!</definedName>
    <definedName name="cgr">#REF!</definedName>
    <definedName name="CONCK">#REF!</definedName>
    <definedName name="Cons">#REF!</definedName>
    <definedName name="CORULCSA">'[13]E'!$V$15:$V$98</definedName>
    <definedName name="CurrVintage">'[14]Current'!$D$66</definedName>
    <definedName name="d">"Graf 5"</definedName>
    <definedName name="DABproj">#N/A</definedName>
    <definedName name="DAGproj">#N/A</definedName>
    <definedName name="daily_interest_rates">'[15]daily calculations'!#REF!</definedName>
    <definedName name="DAproj">#N/A</definedName>
    <definedName name="DASD">#N/A</definedName>
    <definedName name="DASDB">#N/A</definedName>
    <definedName name="DASDG">#N/A</definedName>
    <definedName name="data_area">#REF!</definedName>
    <definedName name="DATB">'[1]REER'!$B$144:$B$240</definedName>
    <definedName name="datcr">'[5]Tab ann curr'!#REF!</definedName>
    <definedName name="date">#REF!</definedName>
    <definedName name="date_EXP">'[16]Sheet1'!$B$1:$G$1</definedName>
    <definedName name="date_FISC">#REF!</definedName>
    <definedName name="dateIntLiq">#REF!</definedName>
    <definedName name="dateMoney">#REF!</definedName>
    <definedName name="dateprofit">'[1]C'!$A$9:$A$125</definedName>
    <definedName name="dateRates">#REF!</definedName>
    <definedName name="dateRawQ">'[17]Raw Data'!#REF!</definedName>
    <definedName name="dateReal">#REF!</definedName>
    <definedName name="dates">#REF!</definedName>
    <definedName name="dates_w">#REF!</definedName>
    <definedName name="dates1">#REF!</definedName>
    <definedName name="dates2">#REF!</definedName>
    <definedName name="datesb">'[13]B'!$B$20:$B$134</definedName>
    <definedName name="datesc">#REF!</definedName>
    <definedName name="datesd">#REF!</definedName>
    <definedName name="DATESG">#REF!</definedName>
    <definedName name="datesm">#REF!</definedName>
    <definedName name="datesq">#REF!</definedName>
    <definedName name="datesr">#REF!</definedName>
    <definedName name="datestran">'[13]transfer'!$A$9:$A$116</definedName>
    <definedName name="datgdp">#REF!</definedName>
    <definedName name="datin1">'[1]REER'!$B$9:$B$119</definedName>
    <definedName name="datin2">'[1]REER'!$B$144:$B$253</definedName>
    <definedName name="datq">#REF!</definedName>
    <definedName name="datq1">#REF!</definedName>
    <definedName name="datq2">#REF!</definedName>
    <definedName name="datreer">'[1]REER'!$B$144:$B$258</definedName>
    <definedName name="datt">#REF!</definedName>
    <definedName name="DBproj">#N/A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B">#REF!</definedName>
    <definedName name="DEBT2">#REF!</definedName>
    <definedName name="DEBT2B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proj">#REF!</definedName>
    <definedName name="DEFLATORS">#REF!</definedName>
    <definedName name="Department">'[18]REER'!#REF!</definedName>
    <definedName name="DGproj">#N/A</definedName>
    <definedName name="DLX1.USE">'[19]Haver'!$A$2:$N$8</definedName>
    <definedName name="DOC">#REF!</definedName>
    <definedName name="dp">'[20]DP'!$A:$E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>#REF!</definedName>
    <definedName name="e9db">'[21]e9'!$A$1:$V$49</definedName>
    <definedName name="EDNA">#N/A</definedName>
    <definedName name="EDSSDESCRIPTOR">#REF!</definedName>
    <definedName name="EDSSFILE">#REF!</definedName>
    <definedName name="EDSSNAME">#REF!</definedName>
    <definedName name="EDSSTIME">#REF!</definedName>
    <definedName name="ee" localSheetId="0" hidden="1">{"Tab1",#N/A,FALSE,"P";"Tab2",#N/A,FALSE,"P"}</definedName>
    <definedName name="ee" hidden="1">{"Tab1",#N/A,FALSE,"P";"Tab2",#N/A,FALSE,"P"}</definedName>
    <definedName name="EECB">#REF!</definedName>
    <definedName name="eee" localSheetId="0" hidden="1">{"Tab1",#N/A,FALSE,"P";"Tab2",#N/A,FALSE,"P"}</definedName>
    <definedName name="eee" hidden="1">{"Tab1",#N/A,FALSE,"P";"Tab2",#N/A,FALSE,"P"}</definedName>
    <definedName name="EISCODE">#REF!</definedName>
    <definedName name="elect">#REF!</definedName>
    <definedName name="Emerging_HTML_AREA">#REF!</definedName>
    <definedName name="EMETEL">#REF!</definedName>
    <definedName name="ENDA">#N/A</definedName>
    <definedName name="ExitWRS">'[22]Main'!$AB$25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ig8.2a">#REF!</definedName>
    <definedName name="finan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ISUM">#REF!</definedName>
    <definedName name="FLOPEC">#REF!</definedName>
    <definedName name="FMB">#REF!</definedName>
    <definedName name="FODESEC">#REF!</definedName>
    <definedName name="FOREXPORT">'[1]H'!$A$2:$F$86</definedName>
    <definedName name="FUNDOBL">#REF!</definedName>
    <definedName name="FUNDOBLB">#REF!</definedName>
    <definedName name="g">#REF!</definedName>
    <definedName name="GCB">#REF!</definedName>
    <definedName name="GCB_NGDP">#N/A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gb">'[23]budget-G'!$A$1:$W$109</definedName>
    <definedName name="GGB_NGDP">#N/A</definedName>
    <definedName name="ggbeu">#REF!</definedName>
    <definedName name="ggblg">#REF!</definedName>
    <definedName name="ggbls">#REF!</definedName>
    <definedName name="ggbss">#REF!</definedName>
    <definedName name="gge">'[23]Expenditures'!$A$1:$AC$62</definedName>
    <definedName name="GGED">#REF!</definedName>
    <definedName name="GGEI">#REF!</definedName>
    <definedName name="GGENL">#REF!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hidden="1">'[24]J(Priv.Cap)'!#REF!</definedName>
    <definedName name="ggggggg" localSheetId="0">'konsolidačné opatrenia'!ggggggg</definedName>
    <definedName name="ggggggg">[0]!ggggggg</definedName>
    <definedName name="GGND" localSheetId="0">#REF!</definedName>
    <definedName name="GGND">#REF!</definedName>
    <definedName name="ggr">'[23]Revenues'!$A$1:$AD$58</definedName>
    <definedName name="GGRG">#REF!</definedName>
    <definedName name="hhh" hidden="1">'[25]J(Priv.Cap)'!#REF!</definedName>
    <definedName name="hhhhhhh" localSheetId="0">'konsolidačné opatrenia'!hhhhhhh</definedName>
    <definedName name="hhhhhhh">[0]!hhhhhhh</definedName>
    <definedName name="CHART" localSheetId="0">#REF!</definedName>
    <definedName name="CHART">#REF!</definedName>
    <definedName name="CHILE">#REF!</definedName>
    <definedName name="CHK">#REF!</definedName>
    <definedName name="i">#REF!</definedName>
    <definedName name="IESS">#REF!</definedName>
    <definedName name="ii" localSheetId="0" hidden="1">{"Tab1",#N/A,FALSE,"P";"Tab2",#N/A,FALSE,"P"}</definedName>
    <definedName name="ii" hidden="1">{"Tab1",#N/A,FALSE,"P";"Tab2",#N/A,FALSE,"P"}</definedName>
    <definedName name="ima">#REF!</definedName>
    <definedName name="IN1_">#REF!</definedName>
    <definedName name="IN2_">#REF!</definedName>
    <definedName name="INB">'[13]B'!$K$6:$T$6</definedName>
    <definedName name="INC">'[13]C'!$H$6:$I$6</definedName>
    <definedName name="ind">#REF!</definedName>
    <definedName name="INECEL">#REF!</definedName>
    <definedName name="inflation" hidden="1">'[26]TAB34'!#REF!</definedName>
    <definedName name="INPUT_2">'[4]Input'!#REF!</definedName>
    <definedName name="INPUT_4">'[4]Input'!#REF!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hidden="1">'[27]M'!#REF!</definedName>
    <definedName name="jjjjjj" hidden="1">'[24]J(Priv.Cap)'!#REF!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hidden="1">'[28]M'!#REF!</definedName>
    <definedName name="Konto">#REF!</definedName>
    <definedName name="kumul1">#REF!</definedName>
    <definedName name="kumul2">#REF!</definedName>
    <definedName name="kvart1">#REF!</definedName>
    <definedName name="kvart2">#REF!</definedName>
    <definedName name="kvart3">#REF!</definedName>
    <definedName name="kvart4">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hidden="1">'[27]M'!#REF!</definedName>
    <definedName name="ls">'[20]LS'!$A:$E</definedName>
    <definedName name="LUR">#N/A</definedName>
    <definedName name="Malaysia">#REF!</definedName>
    <definedName name="MCV">#N/A</definedName>
    <definedName name="MCV_B">#N/A</definedName>
    <definedName name="MCV_B1">'[11]WEO-BOP'!#REF!</definedName>
    <definedName name="MCV_D">#N/A</definedName>
    <definedName name="MCV_N">#N/A</definedName>
    <definedName name="MCV_T">#N/A</definedName>
    <definedName name="MENORES">#REF!</definedName>
    <definedName name="mesec1">#REF!</definedName>
    <definedName name="mesec2">#REF!</definedName>
    <definedName name="mf" localSheetId="0" hidden="1">{"Tab1",#N/A,FALSE,"P";"Tab2",#N/A,FALSE,"P"}</definedName>
    <definedName name="mf" hidden="1">{"Tab1",#N/A,FALSE,"P";"Tab2",#N/A,FALSE,"P"}</definedName>
    <definedName name="MFISCAL">'[6]Annual Raw Data'!#REF!</definedName>
    <definedName name="mflowsa">[10]!mflowsa</definedName>
    <definedName name="mflowsq">[10]!mflowsq</definedName>
    <definedName name="MICRO">#REF!</definedName>
    <definedName name="MISC3">#REF!</definedName>
    <definedName name="MISC4">'[4]OUTPUT'!#REF!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ON_SM">#REF!</definedName>
    <definedName name="MONF_SM">#REF!</definedName>
    <definedName name="MONTH">'[1]REER'!$D$140:$E$199</definedName>
    <definedName name="mstocksa">[10]!mstocksa</definedName>
    <definedName name="mstocksq">[10]!mstocksq</definedName>
    <definedName name="Municipios">#REF!</definedName>
    <definedName name="NACTCURRENT">#REF!</definedName>
    <definedName name="nam1out">#REF!</definedName>
    <definedName name="nam2in">#REF!</definedName>
    <definedName name="nam2out">#REF!</definedName>
    <definedName name="NAMB">'[1]REER'!$AY$143:$BB$143</definedName>
    <definedName name="namcr">'[5]Tab ann curr'!#REF!</definedName>
    <definedName name="namcs">'[5]Tab ann cst'!#REF!</definedName>
    <definedName name="name_AD">'[16]Sheet1'!$A$20</definedName>
    <definedName name="name_EXP">'[16]Sheet1'!$N$54:$N$71</definedName>
    <definedName name="name_FISC">#REF!</definedName>
    <definedName name="nameIntLiq">#REF!</definedName>
    <definedName name="nameMoney">#REF!</definedName>
    <definedName name="nameRATES">#REF!</definedName>
    <definedName name="nameRAWQ">'[17]Raw Data'!#REF!</definedName>
    <definedName name="nameReal">#REF!</definedName>
    <definedName name="names">#REF!</definedName>
    <definedName name="NAMES_fidr_r">'[15]monthly'!#REF!</definedName>
    <definedName name="names_figb_r">'[15]monthly'!#REF!</definedName>
    <definedName name="names_w">#REF!</definedName>
    <definedName name="names1in">#REF!</definedName>
    <definedName name="NAMESB">#REF!</definedName>
    <definedName name="namesc">#REF!</definedName>
    <definedName name="NAMESG">#REF!</definedName>
    <definedName name="namesm">#REF!</definedName>
    <definedName name="NAMESQ">#REF!</definedName>
    <definedName name="namesr">#REF!</definedName>
    <definedName name="namestran">'[13]transfer'!$C$1:$O$1</definedName>
    <definedName name="namgdp">#REF!</definedName>
    <definedName name="NAMIN">#REF!</definedName>
    <definedName name="namin1">'[1]REER'!$F$1:$BP$1</definedName>
    <definedName name="namin2">'[1]REER'!$F$138:$AA$138</definedName>
    <definedName name="namind">'[5]work Q real'!#REF!</definedName>
    <definedName name="naminm">#REF!</definedName>
    <definedName name="naminq">#REF!</definedName>
    <definedName name="namm">#REF!</definedName>
    <definedName name="NAMOUT">#REF!</definedName>
    <definedName name="namout1">'[1]REER'!$F$2:$AA$2</definedName>
    <definedName name="namoutm">#REF!</definedName>
    <definedName name="namoutq">#REF!</definedName>
    <definedName name="namprofit">'[1]C'!$O$1:$Z$1</definedName>
    <definedName name="namq">#REF!</definedName>
    <definedName name="namq1">#REF!</definedName>
    <definedName name="namq2">#REF!</definedName>
    <definedName name="namreer">'[1]REER'!$AY$143:$BF$143</definedName>
    <definedName name="namsgdp">#REF!</definedName>
    <definedName name="namtin">#REF!</definedName>
    <definedName name="namtout">#REF!</definedName>
    <definedName name="namulc">'[1]REER'!$BI$1:$BP$1</definedName>
    <definedName name="NCG">#N/A</definedName>
    <definedName name="NCG_R">#N/A</definedName>
    <definedName name="NCP">#N/A</definedName>
    <definedName name="NCP_R">#N/A</definedName>
    <definedName name="NEER">'[1]REER'!$AY$144:$AY$206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MINAL">#REF!</definedName>
    <definedName name="NTDD_RG" localSheetId="0">'konsolidačné opatrenia'!NTDD_RG</definedName>
    <definedName name="NTDD_RG">[0]!NTDD_RG</definedName>
    <definedName name="NX">#N/A</definedName>
    <definedName name="NX_R">#N/A</definedName>
    <definedName name="NXG_RG">#N/A</definedName>
    <definedName name="_xlnm.Print_Area">#N/A</definedName>
    <definedName name="Odh">#REF!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ther">#REF!</definedName>
    <definedName name="Otras_Residuales">#REF!</definedName>
    <definedName name="out">'[29]output'!$A$3:$P$128</definedName>
    <definedName name="OUTB">'[13]B'!$D$6:$H$6</definedName>
    <definedName name="outc">'[13]C'!$C$6:$D$6</definedName>
    <definedName name="output">#REF!</definedName>
    <definedName name="output_projections">'[30]projections'!$A$3:$R$108</definedName>
    <definedName name="output1">'[9]output'!$A$1:$J$122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age_4">#REF!</definedName>
    <definedName name="page2">#REF!</definedName>
    <definedName name="pata" localSheetId="0" hidden="1">{"Tab1",#N/A,FALSE,"P";"Tab2",#N/A,FALSE,"P"}</definedName>
    <definedName name="pata" hidden="1">{"Tab1",#N/A,FALSE,"P";"Tab2",#N/A,FALSE,"P"}</definedName>
    <definedName name="PCPIG">#N/A</definedName>
    <definedName name="Petroecuador">#REF!</definedName>
    <definedName name="pchar00memu.m">'[15]monthly'!#REF!</definedName>
    <definedName name="podatki">#REF!</definedName>
    <definedName name="Ports">#REF!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WGT">#N/A</definedName>
    <definedName name="pri">#REF!</definedName>
    <definedName name="Print">#REF!</definedName>
    <definedName name="PRINT1">'[31]Index'!#REF!</definedName>
    <definedName name="PRINT2">'[31]Index'!#REF!</definedName>
    <definedName name="PRINT3">'[31]Index'!#REF!</definedName>
    <definedName name="PrintThis_Links">'[22]Links'!$A$1:$F$33</definedName>
    <definedName name="profit">'[1]C'!$O$1:$T$1</definedName>
    <definedName name="prorač">'[32]Prorač'!$A:$XFD</definedName>
    <definedName name="Q6_">#REF!</definedName>
    <definedName name="QFISCAL">'[6]Quarterly Raw Data'!#REF!</definedName>
    <definedName name="qq" hidden="1">'[25]J(Priv.Cap)'!#REF!</definedName>
    <definedName name="qtab_35">'[33]i1-CA'!#REF!</definedName>
    <definedName name="QTAB7">'[6]Quarterly MacroFlow'!#REF!</definedName>
    <definedName name="QTAB7A">'[6]Quarterly MacroFlow'!#REF!</definedName>
    <definedName name="quest1">#REF!</definedName>
    <definedName name="quest2">#REF!</definedName>
    <definedName name="quest3">#REF!</definedName>
    <definedName name="quest4">#REF!</definedName>
    <definedName name="quest5">#REF!</definedName>
    <definedName name="quest6">#REF!</definedName>
    <definedName name="quest7">#REF!</definedName>
    <definedName name="QW">#REF!</definedName>
    <definedName name="REAL">#REF!</definedName>
    <definedName name="REALANNUAL">#REF!</definedName>
    <definedName name="realizacia">'[34]Sheet1'!$A$1:$I$406</definedName>
    <definedName name="realizacija">'[34]Sheet1'!$A$1:$I$406</definedName>
    <definedName name="REALNACT">#REF!</definedName>
    <definedName name="red_26">#REF!</definedName>
    <definedName name="red_33">#REF!</definedName>
    <definedName name="red_34">#REF!</definedName>
    <definedName name="red_35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ERCPI">'[1]REER'!$AZ$144:$AZ$206</definedName>
    <definedName name="REERPPI">'[1]REER'!$BB$144:$BB$206</definedName>
    <definedName name="REGISTERALL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Before">'[22]Main'!$AB$26</definedName>
    <definedName name="rngDepartmentDrive">'[22]Main'!$AB$23</definedName>
    <definedName name="rngEMailAddress">'[22]Main'!$AB$20</definedName>
    <definedName name="rngErrorSort">'[22]ErrCheck'!$A$4</definedName>
    <definedName name="rngLastSave">'[22]Main'!$G$19</definedName>
    <definedName name="rngLastSent">'[22]Main'!$G$18</definedName>
    <definedName name="rngLastUpdate">'[22]Links'!$D$2</definedName>
    <definedName name="rngNeedsUpdate">'[22]Links'!$E$2</definedName>
    <definedName name="rngNews">'[22]Main'!$AB$27</definedName>
    <definedName name="rngQuestChecked">'[22]ErrCheck'!$A$3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ULCPPI">'[1]C'!$O$9:$O$71</definedName>
    <definedName name="SECTORS">#REF!</definedName>
    <definedName name="seitable">'[35]Sel. Ind. Tbl'!$A$3:$G$75</definedName>
    <definedName name="SprejetiProracun">#REF!</definedName>
    <definedName name="SR_3">#REF!</definedName>
    <definedName name="SR_5">#REF!</definedName>
    <definedName name="SS">'[36]IMATA'!$B$45:$B$108</definedName>
    <definedName name="T1.13">#REF!</definedName>
    <definedName name="t2q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'[6]Annual Tables'!#REF!</definedName>
    <definedName name="TAB6B">'[6]Annual Tables'!#REF!</definedName>
    <definedName name="TAB6C">#REF!</definedName>
    <definedName name="TAB7A">#REF!</definedName>
    <definedName name="tabC1">#REF!</definedName>
    <definedName name="tabC2">#REF!</definedName>
    <definedName name="Tabela_6a">#REF!</definedName>
    <definedName name="tabela3a">'[37]Table 1'!#REF!</definedName>
    <definedName name="Tabelaxx">#REF!</definedName>
    <definedName name="tabF">#REF!</definedName>
    <definedName name="tabH">#REF!</definedName>
    <definedName name="tabI">#REF!</definedName>
    <definedName name="Table__47">'[38]RED47'!$A$1:$I$53</definedName>
    <definedName name="Table_2._Country_X___Public_Sector_Financing_1">#REF!</definedName>
    <definedName name="Table_4SR">#REF!</definedName>
    <definedName name="Table_debt">'[39]Table'!$A$3:$AB$73</definedName>
    <definedName name="TABLE1">#REF!</definedName>
    <definedName name="Table1printarea">#REF!</definedName>
    <definedName name="table30">#REF!</definedName>
    <definedName name="TABLE31">#REF!</definedName>
    <definedName name="TABLE32">#REF!</definedName>
    <definedName name="TABLE33">#REF!</definedName>
    <definedName name="TABLE4">#REF!</definedName>
    <definedName name="table6">#REF!</definedName>
    <definedName name="table9">#REF!</definedName>
    <definedName name="TAME">#REF!</definedName>
    <definedName name="Tbl_GFN">'[39]Table_GEF'!$B$2:$T$53</definedName>
    <definedName name="tblChecks">'[22]ErrCheck'!$A$3:$E$5</definedName>
    <definedName name="tblLinks">'[22]Links'!$A$4:$F$33</definedName>
    <definedName name="TEMP">'[40]Data'!#REF!</definedName>
    <definedName name="TMG_D">'[12]Q5'!$E$23:$AH$23</definedName>
    <definedName name="TMGO">#N/A</definedName>
    <definedName name="TOWEO">#REF!</definedName>
    <definedName name="TRADE3">'[4]Trade'!#REF!</definedName>
    <definedName name="trans">#REF!</definedName>
    <definedName name="Transfer_check">#REF!</definedName>
    <definedName name="TRANSNAVE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hidden="1">'[27]M'!#REF!</definedName>
    <definedName name="TTTTTTTTTTTT" localSheetId="0">'konsolidačné opatrenia'!TTTTTTTTTTTT</definedName>
    <definedName name="TTTTTTTTTTTT">[0]!TTTTTTTTTTTT</definedName>
    <definedName name="TXG_D">#N/A</definedName>
    <definedName name="TXGO">#N/A</definedName>
    <definedName name="u163lnulcm_x_et.m" localSheetId="0">'[15]monthly'!#REF!</definedName>
    <definedName name="u163lnulcm_x_et.m">'[15]monthly'!#REF!</definedName>
    <definedName name="ULC_CZ">'[1]REER'!$BU$144:$BU$206</definedName>
    <definedName name="ULC_PART">'[1]REER'!$BR$144:$BR$206</definedName>
    <definedName name="Universities">#REF!</definedName>
    <definedName name="Uruguay">'[41]PDR vulnerability table'!$A$3:$E$65</definedName>
    <definedName name="USERNAME">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UUUUU" localSheetId="0">'konsolidačné opatrenia'!UUUUUUUUUUU</definedName>
    <definedName name="UUUUUUUUUUU">[0]!UUUUUUUUUUU</definedName>
    <definedName name="ValidationList" localSheetId="0">#REF!</definedName>
    <definedName name="ValidationList">#REF!</definedName>
    <definedName name="VeljavniProracun">#REF!</definedName>
    <definedName name="Venezuela">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e11pcpi.m">'[15]monthly'!#REF!</definedName>
    <definedName name="wrn.Program." localSheetId="0" hidden="1">{"Tab1",#N/A,FALSE,"P";"Tab2",#N/A,FALSE,"P"}</definedName>
    <definedName name="wrn.Program." hidden="1">{"Tab1",#N/A,FALSE,"P";"Tab2",#N/A,FALSE,"P"}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w" hidden="1">'[27]M'!#REF!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R">'[1]REER'!$AT$140:$BA$199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2">#REF!</definedName>
    <definedName name="xxWRS_6">#REF!</definedName>
    <definedName name="xxWRS_7">#REF!</definedName>
    <definedName name="xxWRS_8">#REF!</definedName>
    <definedName name="xxWRS_9">#REF!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95224721_0485_11D4_BFD1_00508B5F4DA4_.wvu.Cols" hidden="1">#REF!</definedName>
    <definedName name="zpiz">'[20]ZPIZ'!$A:$F</definedName>
    <definedName name="zz" localSheetId="0" hidden="1">{"Tab1",#N/A,FALSE,"P";"Tab2",#N/A,FALSE,"P"}</definedName>
    <definedName name="zz" hidden="1">{"Tab1",#N/A,FALSE,"P";"Tab2",#N/A,FALSE,"P"}</definedName>
    <definedName name="zzzs">'[20]ZZZS'!$A:$E</definedName>
  </definedNames>
  <calcPr fullCalcOnLoad="1"/>
</workbook>
</file>

<file path=xl/sharedStrings.xml><?xml version="1.0" encoding="utf-8"?>
<sst xmlns="http://schemas.openxmlformats.org/spreadsheetml/2006/main" count="50" uniqueCount="50">
  <si>
    <t>zvýšenie príjmov z odvodu z hazardných hier</t>
  </si>
  <si>
    <t>zvýšenie dividend MH SR - Transpetrol a.s.</t>
  </si>
  <si>
    <t>zníženie platieb za elektronické mýto</t>
  </si>
  <si>
    <t>nepoisťovanie majetku štátu v komerčných poisťovniach</t>
  </si>
  <si>
    <t>zrušenie transferu zo štátneho rozpočtu pre TASR</t>
  </si>
  <si>
    <t>zefektívnenie miestnej štátnej správy (MV SR termín: 30.06.2011)</t>
  </si>
  <si>
    <t>Spolu v % HDP</t>
  </si>
  <si>
    <t>Objem opatrení na dosiahnutie cieľového schodku RVS</t>
  </si>
  <si>
    <t>Objem opatrení na dosiahnutie cieľového schodku RVS v % HDP</t>
  </si>
  <si>
    <t>HDP</t>
  </si>
  <si>
    <t>v mil. eur</t>
  </si>
  <si>
    <t>A.</t>
  </si>
  <si>
    <t>B.</t>
  </si>
  <si>
    <t>Zlepšenie hospodárenia s majetkom štátu</t>
  </si>
  <si>
    <t>Príjmy samospráv</t>
  </si>
  <si>
    <t>Daňové príjmy štátneho rozpočtu</t>
  </si>
  <si>
    <t>C.</t>
  </si>
  <si>
    <t>Výdavky spolu (bez položiek 1 až 3)</t>
  </si>
  <si>
    <t>zvýšenie príjmov Národného jadrového fondu</t>
  </si>
  <si>
    <t>zvýšenie dividend MH SR - Jadrová a vyraďovacia spoločnosť a.s.</t>
  </si>
  <si>
    <t>Výdavky spolu</t>
  </si>
  <si>
    <t>zníženie výdavkov na štátnu prémiu v stavebnom sporení</t>
  </si>
  <si>
    <t xml:space="preserve">zníženie výdavkov na sociálny systém ozbrojených zložiek </t>
  </si>
  <si>
    <t>rušenie niektorých rozpočtových a príspevkových organizácií</t>
  </si>
  <si>
    <t>úspory vyplývajúce z kontroly plnenia podmienok pri poskytnutí invest. stimulov</t>
  </si>
  <si>
    <t>Príjmy spolu (B+C+D)</t>
  </si>
  <si>
    <t>D.</t>
  </si>
  <si>
    <t>daň z príjmov právnických osôb - zjednotenie odpisov (mesačné odpisovanie)</t>
  </si>
  <si>
    <t>spotrebná daň z piva - zvýšenie sadzby dane</t>
  </si>
  <si>
    <t>spotrebná daň z vína - zvýšenie sadzby dane na tiché víno</t>
  </si>
  <si>
    <r>
      <t>predaj kjótskych kvót CO</t>
    </r>
    <r>
      <rPr>
        <vertAlign val="subscript"/>
        <sz val="10"/>
        <color indexed="8"/>
        <rFont val="Arial"/>
        <family val="2"/>
      </rPr>
      <t>2</t>
    </r>
  </si>
  <si>
    <r>
      <t>aukcie európskych povoleniek CO</t>
    </r>
    <r>
      <rPr>
        <vertAlign val="subscript"/>
        <sz val="10"/>
        <color indexed="8"/>
        <rFont val="Arial"/>
        <family val="2"/>
      </rPr>
      <t>2</t>
    </r>
  </si>
  <si>
    <t>príjmy za prenájom Letiska M.R. Štefánika Bratislava strategickému investorovi</t>
  </si>
  <si>
    <t>zvýšenie príjmov Slovenského pozemkového fondu z prenájmu poľnohosp. pôdy</t>
  </si>
  <si>
    <t>zvýšenie príjmov Slovenského pozemkového fondu z predaja pôdy</t>
  </si>
  <si>
    <t>zlepšenie hospodárenia a zvýšenie odvodu š.p. Lesy</t>
  </si>
  <si>
    <t>zlepšenie hospodárenia a odvod š.p. Vodohospodárska výstavba</t>
  </si>
  <si>
    <t>príjem z obnovenia licencií pre mobilných operátorov</t>
  </si>
  <si>
    <t>Spolu opatrenia (A+B+C+D)</t>
  </si>
  <si>
    <t xml:space="preserve">zmena valorizačného mechanizmu dôchodkov </t>
  </si>
  <si>
    <t>zníženie základných výdavkov štátneho rozpočtu na chod štátu (už vo Východiskách ŠR)</t>
  </si>
  <si>
    <t>zníženie prevádzkových výdavkov štátneho rozpočtu o 5% (už vo Východiskách ŠR)</t>
  </si>
  <si>
    <t>zavedenie bankovej dane pre finančné inštitúcie</t>
  </si>
  <si>
    <t>Návrh potenciálnych konsolidačných opatrení pre rozpočet verejnej správy na roky 2012 až 2014</t>
  </si>
  <si>
    <t>Poznámka 1: kladné znamienko znamená, že dané opatrenia zlepšuje saldo verejnej správy, pričom vplyv všetkých opatrení je vyjadrený voči scenáru bez zmien v existujúcich hospodárskych politikách</t>
  </si>
  <si>
    <t xml:space="preserve">Poznámka 2: opatrenia 1 až 3 sú už zapracované v návrhu východísk rozpočtu verejnej správy na roky 2012 až 2014, o ostatných potenciálnych opatreniach sa bude diskutovať pri príprave rozpočtu verejnej správy </t>
  </si>
  <si>
    <t>zefektívnenie výdavkov určených na vakcíny a rekond. pobyty v regionálnom školstve</t>
  </si>
  <si>
    <t>zachovanie objemu osobných výdavkov na úrovni roka 2011 so zohľadnením zákonných nárokov a s výnimkou pedagogických zamestnancov (už vo Východiskách ŠR)*</t>
  </si>
  <si>
    <t>možné zvýšenie výnosu dane z nehnuteľností, vrátane odstránenia existujúcich deformácií, ktoré však zostáva v plnej kompetencii samospráv</t>
  </si>
  <si>
    <t>* návrh východísk rozpočtu verejnej správy počíta so zachovaním osobných výdavkov štátneho rozpočtu v roku 2012, okrem pedagogických zamestnancov. V rokoch 2013 a 2014 sa uvažuje so zvýšením objemu osobných výdavkov štátneho rozpočtu oproti roku 2012 o 1% a 3%.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</si>
</sst>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#,##0\ &quot;SIT&quot;;\-#,##0\ &quot;SIT&quot;"/>
    <numFmt numFmtId="170" formatCode="_-[$€-2]* #,##0.00_-;\-[$€-2]* #,##0.00_-;_-[$€-2]* &quot;-&quot;??_-"/>
    <numFmt numFmtId="171" formatCode="_-* #,##0.00\ [$€-1]_-;\-* #,##0.00\ [$€-1]_-;_-* &quot;-&quot;??\ [$€-1]_-"/>
    <numFmt numFmtId="172" formatCode="0.0"/>
    <numFmt numFmtId="173" formatCode="#,##0.0"/>
    <numFmt numFmtId="174" formatCode="_-* #,##0.00&quot; Sk&quot;_-;\-* #,##0.00&quot; Sk&quot;_-;_-* \-??&quot; Sk&quot;_-;_-@_-"/>
    <numFmt numFmtId="175" formatCode="_-* #,##0.00\ &quot;Kč&quot;_-;\-* #,##0.00\ &quot;Kč&quot;_-;_-* &quot;-&quot;??\ &quot;Kč&quot;_-;_-@_-"/>
    <numFmt numFmtId="176" formatCode="_-* #,##0_-;\-* #,##0_-;_-* &quot;-&quot;_-;_-@_-"/>
    <numFmt numFmtId="177" formatCode="_-* #,##0.00_-;\-* #,##0.00_-;_-* &quot;-&quot;??_-;_-@_-"/>
    <numFmt numFmtId="178" formatCode="&quot;$&quot;#,##0_);\(&quot;$&quot;#,##0\)"/>
    <numFmt numFmtId="179" formatCode="_-&quot;¢&quot;* #,##0_-;\-&quot;¢&quot;* #,##0_-;_-&quot;¢&quot;* &quot;-&quot;_-;_-@_-"/>
    <numFmt numFmtId="180" formatCode="_-&quot;¢&quot;* #,##0.00_-;\-&quot;¢&quot;* #,##0.00_-;_-&quot;¢&quot;* &quot;-&quot;??_-;_-@_-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\$#,##0.00\ ;\(\$#,##0.00\)"/>
    <numFmt numFmtId="185" formatCode="\P\r\a\vd\a;&quot;Pravda&quot;;&quot;Nepravda&quot;"/>
    <numFmt numFmtId="186" formatCode="[$€-2]\ #\ ##,000_);[Red]\([$¥€-2]\ #\ ##,0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Times New Roman CE"/>
      <family val="0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2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vertAlign val="subscript"/>
      <sz val="10"/>
      <color indexed="8"/>
      <name val="Arial"/>
      <family val="2"/>
    </font>
    <font>
      <sz val="11"/>
      <color indexed="8"/>
      <name val="Arial Narrow"/>
      <family val="2"/>
    </font>
    <font>
      <u val="single"/>
      <sz val="10"/>
      <color indexed="20"/>
      <name val="Arial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</borders>
  <cellStyleXfs count="3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3" fillId="0" borderId="0" applyFont="0" applyFill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7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7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7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5" fillId="0" borderId="1" applyNumberFormat="0" applyFont="0" applyFill="0" applyAlignment="0" applyProtection="0"/>
    <xf numFmtId="3" fontId="0" fillId="48" borderId="0" applyFont="0" applyFill="0" applyBorder="0" applyAlignment="0" applyProtection="0"/>
    <xf numFmtId="169" fontId="0" fillId="48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48" borderId="0" applyFont="0" applyFill="0" applyBorder="0" applyAlignment="0" applyProtection="0"/>
    <xf numFmtId="0" fontId="5" fillId="0" borderId="0" applyFont="0" applyFill="0" applyBorder="0" applyAlignment="0" applyProtection="0"/>
    <xf numFmtId="0" fontId="48" fillId="4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0" fillId="48" borderId="0" applyFont="0" applyFill="0" applyBorder="0" applyAlignment="0" applyProtection="0"/>
    <xf numFmtId="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48" borderId="0" applyNumberFormat="0" applyFont="0" applyFill="0" applyAlignment="0" applyProtection="0"/>
    <xf numFmtId="0" fontId="10" fillId="48" borderId="0" applyNumberFormat="0" applyFont="0" applyFill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0" fillId="50" borderId="2" applyNumberFormat="0" applyAlignment="0" applyProtection="0"/>
    <xf numFmtId="0" fontId="12" fillId="51" borderId="3" applyNumberFormat="0" applyAlignment="0" applyProtection="0"/>
    <xf numFmtId="0" fontId="12" fillId="5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0" borderId="4" applyNumberFormat="0" applyFill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53" fillId="0" borderId="8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54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56" borderId="10" applyNumberFormat="0" applyFont="0" applyAlignment="0" applyProtection="0"/>
    <xf numFmtId="0" fontId="0" fillId="57" borderId="11" applyNumberFormat="0" applyFont="0" applyAlignment="0" applyProtection="0"/>
    <xf numFmtId="0" fontId="0" fillId="58" borderId="11" applyNumberForma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57" fillId="0" borderId="12" applyNumberFormat="0" applyFill="0" applyAlignment="0" applyProtection="0"/>
    <xf numFmtId="0" fontId="19" fillId="0" borderId="13" applyNumberFormat="0" applyFill="0" applyAlignment="0" applyProtection="0"/>
    <xf numFmtId="4" fontId="20" fillId="54" borderId="14" applyNumberFormat="0" applyProtection="0">
      <alignment vertical="center"/>
    </xf>
    <xf numFmtId="4" fontId="21" fillId="54" borderId="14" applyNumberFormat="0" applyProtection="0">
      <alignment vertical="center"/>
    </xf>
    <xf numFmtId="4" fontId="20" fillId="54" borderId="14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4" fontId="22" fillId="6" borderId="14" applyNumberFormat="0" applyProtection="0">
      <alignment horizontal="right" vertical="center"/>
    </xf>
    <xf numFmtId="4" fontId="22" fillId="24" borderId="14" applyNumberFormat="0" applyProtection="0">
      <alignment horizontal="right" vertical="center"/>
    </xf>
    <xf numFmtId="4" fontId="22" fillId="59" borderId="14" applyNumberFormat="0" applyProtection="0">
      <alignment horizontal="right" vertical="center"/>
    </xf>
    <xf numFmtId="4" fontId="22" fillId="32" borderId="14" applyNumberFormat="0" applyProtection="0">
      <alignment horizontal="right" vertical="center"/>
    </xf>
    <xf numFmtId="4" fontId="22" fillId="46" borderId="14" applyNumberFormat="0" applyProtection="0">
      <alignment horizontal="right" vertical="center"/>
    </xf>
    <xf numFmtId="4" fontId="22" fillId="60" borderId="14" applyNumberFormat="0" applyProtection="0">
      <alignment horizontal="right" vertical="center"/>
    </xf>
    <xf numFmtId="4" fontId="22" fillId="61" borderId="14" applyNumberFormat="0" applyProtection="0">
      <alignment horizontal="right" vertical="center"/>
    </xf>
    <xf numFmtId="4" fontId="22" fillId="62" borderId="14" applyNumberFormat="0" applyProtection="0">
      <alignment horizontal="right" vertical="center"/>
    </xf>
    <xf numFmtId="4" fontId="22" fillId="27" borderId="14" applyNumberFormat="0" applyProtection="0">
      <alignment horizontal="right" vertical="center"/>
    </xf>
    <xf numFmtId="4" fontId="20" fillId="63" borderId="15" applyNumberFormat="0" applyProtection="0">
      <alignment horizontal="left" vertical="center" indent="1"/>
    </xf>
    <xf numFmtId="4" fontId="22" fillId="64" borderId="0" applyNumberFormat="0" applyProtection="0">
      <alignment horizontal="left" vertical="center" indent="1"/>
    </xf>
    <xf numFmtId="4" fontId="23" fillId="65" borderId="0" applyNumberFormat="0" applyProtection="0">
      <alignment horizontal="left" vertical="center" indent="1"/>
    </xf>
    <xf numFmtId="4" fontId="22" fillId="66" borderId="14" applyNumberFormat="0" applyProtection="0">
      <alignment horizontal="right" vertical="center"/>
    </xf>
    <xf numFmtId="4" fontId="22" fillId="64" borderId="0" applyNumberFormat="0" applyProtection="0">
      <alignment horizontal="left" vertical="center" indent="1"/>
    </xf>
    <xf numFmtId="4" fontId="22" fillId="66" borderId="0" applyNumberFormat="0" applyProtection="0">
      <alignment horizontal="left" vertical="center" indent="1"/>
    </xf>
    <xf numFmtId="0" fontId="0" fillId="65" borderId="14" applyNumberFormat="0" applyProtection="0">
      <alignment horizontal="left" vertical="center" indent="1"/>
    </xf>
    <xf numFmtId="0" fontId="0" fillId="65" borderId="14" applyNumberFormat="0" applyProtection="0">
      <alignment horizontal="left" vertical="center" indent="1"/>
    </xf>
    <xf numFmtId="0" fontId="0" fillId="65" borderId="14" applyNumberFormat="0" applyProtection="0">
      <alignment horizontal="left" vertical="top" indent="1"/>
    </xf>
    <xf numFmtId="0" fontId="0" fillId="65" borderId="14" applyNumberFormat="0" applyProtection="0">
      <alignment horizontal="left" vertical="top" indent="1"/>
    </xf>
    <xf numFmtId="0" fontId="0" fillId="66" borderId="14" applyNumberFormat="0" applyProtection="0">
      <alignment horizontal="left" vertical="center" indent="1"/>
    </xf>
    <xf numFmtId="0" fontId="0" fillId="66" borderId="14" applyNumberFormat="0" applyProtection="0">
      <alignment horizontal="left" vertical="center" indent="1"/>
    </xf>
    <xf numFmtId="0" fontId="0" fillId="66" borderId="14" applyNumberFormat="0" applyProtection="0">
      <alignment horizontal="left" vertical="top" indent="1"/>
    </xf>
    <xf numFmtId="0" fontId="0" fillId="66" borderId="14" applyNumberFormat="0" applyProtection="0">
      <alignment horizontal="left" vertical="top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top" indent="1"/>
    </xf>
    <xf numFmtId="0" fontId="0" fillId="21" borderId="14" applyNumberFormat="0" applyProtection="0">
      <alignment horizontal="left" vertical="top" indent="1"/>
    </xf>
    <xf numFmtId="0" fontId="0" fillId="64" borderId="14" applyNumberFormat="0" applyProtection="0">
      <alignment horizontal="left" vertical="center" indent="1"/>
    </xf>
    <xf numFmtId="0" fontId="0" fillId="64" borderId="14" applyNumberFormat="0" applyProtection="0">
      <alignment horizontal="left" vertical="center" indent="1"/>
    </xf>
    <xf numFmtId="0" fontId="0" fillId="64" borderId="14" applyNumberFormat="0" applyProtection="0">
      <alignment horizontal="left" vertical="top" indent="1"/>
    </xf>
    <xf numFmtId="0" fontId="0" fillId="64" borderId="14" applyNumberFormat="0" applyProtection="0">
      <alignment horizontal="left" vertical="top" indent="1"/>
    </xf>
    <xf numFmtId="4" fontId="20" fillId="66" borderId="0" applyNumberFormat="0" applyProtection="0">
      <alignment horizontal="left" vertical="center" indent="1"/>
    </xf>
    <xf numFmtId="4" fontId="22" fillId="57" borderId="14" applyNumberFormat="0" applyProtection="0">
      <alignment vertical="center"/>
    </xf>
    <xf numFmtId="4" fontId="24" fillId="57" borderId="14" applyNumberFormat="0" applyProtection="0">
      <alignment vertical="center"/>
    </xf>
    <xf numFmtId="4" fontId="22" fillId="57" borderId="14" applyNumberFormat="0" applyProtection="0">
      <alignment horizontal="left" vertical="center" indent="1"/>
    </xf>
    <xf numFmtId="0" fontId="22" fillId="57" borderId="14" applyNumberFormat="0" applyProtection="0">
      <alignment horizontal="left" vertical="top" indent="1"/>
    </xf>
    <xf numFmtId="4" fontId="22" fillId="64" borderId="14" applyNumberFormat="0" applyProtection="0">
      <alignment horizontal="right" vertical="center"/>
    </xf>
    <xf numFmtId="4" fontId="24" fillId="64" borderId="14" applyNumberFormat="0" applyProtection="0">
      <alignment horizontal="right" vertical="center"/>
    </xf>
    <xf numFmtId="4" fontId="22" fillId="66" borderId="14" applyNumberFormat="0" applyProtection="0">
      <alignment horizontal="left" vertical="center" indent="1"/>
    </xf>
    <xf numFmtId="0" fontId="22" fillId="66" borderId="14" applyNumberFormat="0" applyProtection="0">
      <alignment horizontal="left" vertical="top" indent="1"/>
    </xf>
    <xf numFmtId="4" fontId="25" fillId="67" borderId="0" applyNumberFormat="0" applyProtection="0">
      <alignment horizontal="left" vertical="center" indent="1"/>
    </xf>
    <xf numFmtId="4" fontId="26" fillId="64" borderId="14" applyNumberFormat="0" applyProtection="0">
      <alignment horizontal="right" vertical="center"/>
    </xf>
    <xf numFmtId="0" fontId="58" fillId="0" borderId="16" applyNumberFormat="0" applyFill="0" applyAlignment="0" applyProtection="0"/>
    <xf numFmtId="0" fontId="27" fillId="0" borderId="17" applyNumberFormat="0" applyFill="0" applyAlignment="0" applyProtection="0"/>
    <xf numFmtId="0" fontId="0" fillId="0" borderId="0" applyNumberFormat="0">
      <alignment/>
      <protection/>
    </xf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18" applyNumberFormat="0" applyFont="0" applyBorder="0" applyAlignment="0" applyProtection="0"/>
    <xf numFmtId="0" fontId="61" fillId="68" borderId="19" applyNumberFormat="0" applyAlignment="0" applyProtection="0"/>
    <xf numFmtId="0" fontId="30" fillId="18" borderId="20" applyNumberFormat="0" applyAlignment="0" applyProtection="0"/>
    <xf numFmtId="0" fontId="30" fillId="19" borderId="20" applyNumberFormat="0" applyAlignment="0" applyProtection="0"/>
    <xf numFmtId="0" fontId="62" fillId="69" borderId="19" applyNumberFormat="0" applyAlignment="0" applyProtection="0"/>
    <xf numFmtId="0" fontId="31" fillId="70" borderId="20" applyNumberFormat="0" applyAlignment="0" applyProtection="0"/>
    <xf numFmtId="0" fontId="31" fillId="71" borderId="20" applyNumberFormat="0" applyAlignment="0" applyProtection="0"/>
    <xf numFmtId="0" fontId="63" fillId="69" borderId="21" applyNumberFormat="0" applyAlignment="0" applyProtection="0"/>
    <xf numFmtId="0" fontId="32" fillId="70" borderId="22" applyNumberFormat="0" applyAlignment="0" applyProtection="0"/>
    <xf numFmtId="0" fontId="32" fillId="71" borderId="22" applyNumberFormat="0" applyAlignment="0" applyProtection="0"/>
    <xf numFmtId="0" fontId="6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36" fillId="0" borderId="0">
      <alignment horizontal="right"/>
      <protection/>
    </xf>
    <xf numFmtId="0" fontId="65" fillId="72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7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5" borderId="0" applyNumberFormat="0" applyBorder="0" applyAlignment="0" applyProtection="0"/>
    <xf numFmtId="0" fontId="47" fillId="76" borderId="0" applyNumberFormat="0" applyBorder="0" applyAlignment="0" applyProtection="0"/>
    <xf numFmtId="0" fontId="4" fillId="59" borderId="0" applyNumberFormat="0" applyBorder="0" applyAlignment="0" applyProtection="0"/>
    <xf numFmtId="0" fontId="4" fillId="77" borderId="0" applyNumberFormat="0" applyBorder="0" applyAlignment="0" applyProtection="0"/>
    <xf numFmtId="0" fontId="47" fillId="78" borderId="0" applyNumberFormat="0" applyBorder="0" applyAlignment="0" applyProtection="0"/>
    <xf numFmtId="0" fontId="4" fillId="61" borderId="0" applyNumberFormat="0" applyBorder="0" applyAlignment="0" applyProtection="0"/>
    <xf numFmtId="0" fontId="4" fillId="79" borderId="0" applyNumberFormat="0" applyBorder="0" applyAlignment="0" applyProtection="0"/>
    <xf numFmtId="0" fontId="47" fillId="8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7" fillId="81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7" fillId="82" borderId="0" applyNumberFormat="0" applyBorder="0" applyAlignment="0" applyProtection="0"/>
    <xf numFmtId="0" fontId="4" fillId="60" borderId="0" applyNumberFormat="0" applyBorder="0" applyAlignment="0" applyProtection="0"/>
    <xf numFmtId="0" fontId="4" fillId="83" borderId="0" applyNumberFormat="0" applyBorder="0" applyAlignment="0" applyProtection="0"/>
    <xf numFmtId="0" fontId="38" fillId="0" borderId="0" applyProtection="0">
      <alignment/>
    </xf>
    <xf numFmtId="184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23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76">
    <xf numFmtId="0" fontId="0" fillId="0" borderId="0" xfId="0" applyAlignment="1">
      <alignment/>
    </xf>
    <xf numFmtId="0" fontId="66" fillId="0" borderId="0" xfId="147" applyFont="1" applyAlignment="1">
      <alignment horizontal="center"/>
      <protection/>
    </xf>
    <xf numFmtId="0" fontId="66" fillId="0" borderId="0" xfId="147" applyFont="1">
      <alignment/>
      <protection/>
    </xf>
    <xf numFmtId="0" fontId="67" fillId="0" borderId="24" xfId="147" applyFont="1" applyBorder="1" applyAlignment="1">
      <alignment horizontal="center" vertical="center"/>
      <protection/>
    </xf>
    <xf numFmtId="0" fontId="67" fillId="0" borderId="25" xfId="147" applyFont="1" applyBorder="1" applyAlignment="1">
      <alignment horizontal="center" vertical="center"/>
      <protection/>
    </xf>
    <xf numFmtId="3" fontId="66" fillId="0" borderId="26" xfId="147" applyNumberFormat="1" applyFont="1" applyBorder="1" applyAlignment="1">
      <alignment horizontal="center"/>
      <protection/>
    </xf>
    <xf numFmtId="0" fontId="66" fillId="0" borderId="27" xfId="147" applyFont="1" applyBorder="1">
      <alignment/>
      <protection/>
    </xf>
    <xf numFmtId="0" fontId="66" fillId="0" borderId="28" xfId="147" applyFont="1" applyBorder="1">
      <alignment/>
      <protection/>
    </xf>
    <xf numFmtId="3" fontId="66" fillId="0" borderId="27" xfId="147" applyNumberFormat="1" applyFont="1" applyBorder="1">
      <alignment/>
      <protection/>
    </xf>
    <xf numFmtId="0" fontId="66" fillId="0" borderId="29" xfId="147" applyFont="1" applyBorder="1" applyAlignment="1">
      <alignment horizontal="center"/>
      <protection/>
    </xf>
    <xf numFmtId="0" fontId="66" fillId="0" borderId="30" xfId="147" applyFont="1" applyBorder="1">
      <alignment/>
      <protection/>
    </xf>
    <xf numFmtId="0" fontId="66" fillId="20" borderId="31" xfId="147" applyFont="1" applyFill="1" applyBorder="1" applyAlignment="1">
      <alignment horizontal="center"/>
      <protection/>
    </xf>
    <xf numFmtId="0" fontId="67" fillId="20" borderId="30" xfId="147" applyFont="1" applyFill="1" applyBorder="1">
      <alignment/>
      <protection/>
    </xf>
    <xf numFmtId="0" fontId="66" fillId="20" borderId="32" xfId="147" applyFont="1" applyFill="1" applyBorder="1" applyAlignment="1">
      <alignment horizontal="center"/>
      <protection/>
    </xf>
    <xf numFmtId="0" fontId="67" fillId="20" borderId="33" xfId="147" applyFont="1" applyFill="1" applyBorder="1">
      <alignment/>
      <protection/>
    </xf>
    <xf numFmtId="4" fontId="67" fillId="20" borderId="34" xfId="147" applyNumberFormat="1" applyFont="1" applyFill="1" applyBorder="1">
      <alignment/>
      <protection/>
    </xf>
    <xf numFmtId="4" fontId="67" fillId="20" borderId="35" xfId="147" applyNumberFormat="1" applyFont="1" applyFill="1" applyBorder="1">
      <alignment/>
      <protection/>
    </xf>
    <xf numFmtId="0" fontId="66" fillId="0" borderId="0" xfId="147" applyFont="1" applyBorder="1">
      <alignment/>
      <protection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0" fontId="66" fillId="0" borderId="36" xfId="147" applyFont="1" applyBorder="1" applyAlignment="1">
      <alignment horizontal="center"/>
      <protection/>
    </xf>
    <xf numFmtId="173" fontId="66" fillId="0" borderId="27" xfId="147" applyNumberFormat="1" applyFont="1" applyFill="1" applyBorder="1" applyAlignment="1">
      <alignment horizontal="right"/>
      <protection/>
    </xf>
    <xf numFmtId="173" fontId="66" fillId="0" borderId="37" xfId="147" applyNumberFormat="1" applyFont="1" applyFill="1" applyBorder="1" applyAlignment="1">
      <alignment horizontal="right"/>
      <protection/>
    </xf>
    <xf numFmtId="173" fontId="66" fillId="0" borderId="27" xfId="147" applyNumberFormat="1" applyFont="1" applyBorder="1" applyAlignment="1">
      <alignment horizontal="right"/>
      <protection/>
    </xf>
    <xf numFmtId="173" fontId="66" fillId="0" borderId="37" xfId="147" applyNumberFormat="1" applyFont="1" applyBorder="1" applyAlignment="1">
      <alignment horizontal="right"/>
      <protection/>
    </xf>
    <xf numFmtId="173" fontId="66" fillId="0" borderId="28" xfId="147" applyNumberFormat="1" applyFont="1" applyFill="1" applyBorder="1" applyAlignment="1">
      <alignment horizontal="right"/>
      <protection/>
    </xf>
    <xf numFmtId="173" fontId="66" fillId="0" borderId="38" xfId="147" applyNumberFormat="1" applyFont="1" applyFill="1" applyBorder="1" applyAlignment="1">
      <alignment horizontal="right"/>
      <protection/>
    </xf>
    <xf numFmtId="173" fontId="66" fillId="0" borderId="27" xfId="147" applyNumberFormat="1" applyFont="1" applyBorder="1">
      <alignment/>
      <protection/>
    </xf>
    <xf numFmtId="173" fontId="66" fillId="0" borderId="37" xfId="147" applyNumberFormat="1" applyFont="1" applyBorder="1">
      <alignment/>
      <protection/>
    </xf>
    <xf numFmtId="173" fontId="66" fillId="0" borderId="24" xfId="147" applyNumberFormat="1" applyFont="1" applyBorder="1" applyAlignment="1">
      <alignment horizontal="right"/>
      <protection/>
    </xf>
    <xf numFmtId="173" fontId="66" fillId="0" borderId="25" xfId="147" applyNumberFormat="1" applyFont="1" applyBorder="1" applyAlignment="1">
      <alignment horizontal="right"/>
      <protection/>
    </xf>
    <xf numFmtId="173" fontId="66" fillId="0" borderId="39" xfId="147" applyNumberFormat="1" applyFont="1" applyBorder="1" applyAlignment="1">
      <alignment horizontal="right"/>
      <protection/>
    </xf>
    <xf numFmtId="173" fontId="66" fillId="0" borderId="40" xfId="147" applyNumberFormat="1" applyFont="1" applyBorder="1" applyAlignment="1">
      <alignment horizontal="right"/>
      <protection/>
    </xf>
    <xf numFmtId="0" fontId="66" fillId="0" borderId="41" xfId="147" applyFont="1" applyBorder="1" applyAlignment="1">
      <alignment horizontal="center"/>
      <protection/>
    </xf>
    <xf numFmtId="0" fontId="66" fillId="0" borderId="28" xfId="147" applyFont="1" applyFill="1" applyBorder="1">
      <alignment/>
      <protection/>
    </xf>
    <xf numFmtId="0" fontId="66" fillId="0" borderId="27" xfId="147" applyFont="1" applyFill="1" applyBorder="1">
      <alignment/>
      <protection/>
    </xf>
    <xf numFmtId="0" fontId="66" fillId="0" borderId="24" xfId="147" applyFont="1" applyFill="1" applyBorder="1">
      <alignment/>
      <protection/>
    </xf>
    <xf numFmtId="173" fontId="66" fillId="0" borderId="0" xfId="147" applyNumberFormat="1" applyFont="1">
      <alignment/>
      <protection/>
    </xf>
    <xf numFmtId="173" fontId="67" fillId="20" borderId="30" xfId="147" applyNumberFormat="1" applyFont="1" applyFill="1" applyBorder="1">
      <alignment/>
      <protection/>
    </xf>
    <xf numFmtId="173" fontId="67" fillId="20" borderId="42" xfId="147" applyNumberFormat="1" applyFont="1" applyFill="1" applyBorder="1">
      <alignment/>
      <protection/>
    </xf>
    <xf numFmtId="3" fontId="66" fillId="0" borderId="30" xfId="147" applyNumberFormat="1" applyFont="1" applyBorder="1" applyAlignment="1">
      <alignment horizontal="right"/>
      <protection/>
    </xf>
    <xf numFmtId="3" fontId="66" fillId="0" borderId="42" xfId="147" applyNumberFormat="1" applyFont="1" applyBorder="1" applyAlignment="1">
      <alignment horizontal="right"/>
      <protection/>
    </xf>
    <xf numFmtId="0" fontId="67" fillId="84" borderId="31" xfId="147" applyFont="1" applyFill="1" applyBorder="1" applyAlignment="1">
      <alignment horizontal="center"/>
      <protection/>
    </xf>
    <xf numFmtId="0" fontId="67" fillId="84" borderId="30" xfId="147" applyFont="1" applyFill="1" applyBorder="1">
      <alignment/>
      <protection/>
    </xf>
    <xf numFmtId="173" fontId="67" fillId="84" borderId="30" xfId="147" applyNumberFormat="1" applyFont="1" applyFill="1" applyBorder="1" applyAlignment="1">
      <alignment horizontal="right"/>
      <protection/>
    </xf>
    <xf numFmtId="173" fontId="67" fillId="84" borderId="42" xfId="147" applyNumberFormat="1" applyFont="1" applyFill="1" applyBorder="1" applyAlignment="1">
      <alignment horizontal="right"/>
      <protection/>
    </xf>
    <xf numFmtId="0" fontId="67" fillId="84" borderId="41" xfId="147" applyFont="1" applyFill="1" applyBorder="1" applyAlignment="1">
      <alignment horizontal="center"/>
      <protection/>
    </xf>
    <xf numFmtId="0" fontId="67" fillId="84" borderId="28" xfId="147" applyFont="1" applyFill="1" applyBorder="1">
      <alignment/>
      <protection/>
    </xf>
    <xf numFmtId="173" fontId="67" fillId="84" borderId="28" xfId="147" applyNumberFormat="1" applyFont="1" applyFill="1" applyBorder="1" applyAlignment="1">
      <alignment horizontal="right"/>
      <protection/>
    </xf>
    <xf numFmtId="173" fontId="67" fillId="84" borderId="38" xfId="147" applyNumberFormat="1" applyFont="1" applyFill="1" applyBorder="1" applyAlignment="1">
      <alignment horizontal="right"/>
      <protection/>
    </xf>
    <xf numFmtId="0" fontId="66" fillId="85" borderId="31" xfId="147" applyFont="1" applyFill="1" applyBorder="1" applyAlignment="1">
      <alignment horizontal="center"/>
      <protection/>
    </xf>
    <xf numFmtId="0" fontId="67" fillId="85" borderId="30" xfId="147" applyFont="1" applyFill="1" applyBorder="1">
      <alignment/>
      <protection/>
    </xf>
    <xf numFmtId="173" fontId="67" fillId="85" borderId="30" xfId="147" applyNumberFormat="1" applyFont="1" applyFill="1" applyBorder="1" applyAlignment="1">
      <alignment horizontal="right"/>
      <protection/>
    </xf>
    <xf numFmtId="173" fontId="67" fillId="85" borderId="42" xfId="147" applyNumberFormat="1" applyFont="1" applyFill="1" applyBorder="1" applyAlignment="1">
      <alignment horizontal="right"/>
      <protection/>
    </xf>
    <xf numFmtId="0" fontId="66" fillId="85" borderId="26" xfId="147" applyFont="1" applyFill="1" applyBorder="1" applyAlignment="1">
      <alignment horizontal="center"/>
      <protection/>
    </xf>
    <xf numFmtId="0" fontId="67" fillId="85" borderId="28" xfId="147" applyFont="1" applyFill="1" applyBorder="1">
      <alignment/>
      <protection/>
    </xf>
    <xf numFmtId="173" fontId="67" fillId="85" borderId="28" xfId="147" applyNumberFormat="1" applyFont="1" applyFill="1" applyBorder="1">
      <alignment/>
      <protection/>
    </xf>
    <xf numFmtId="173" fontId="67" fillId="85" borderId="38" xfId="147" applyNumberFormat="1" applyFont="1" applyFill="1" applyBorder="1">
      <alignment/>
      <protection/>
    </xf>
    <xf numFmtId="0" fontId="66" fillId="85" borderId="43" xfId="147" applyFont="1" applyFill="1" applyBorder="1" applyAlignment="1">
      <alignment horizontal="center"/>
      <protection/>
    </xf>
    <xf numFmtId="0" fontId="67" fillId="85" borderId="34" xfId="147" applyFont="1" applyFill="1" applyBorder="1">
      <alignment/>
      <protection/>
    </xf>
    <xf numFmtId="4" fontId="67" fillId="85" borderId="34" xfId="147" applyNumberFormat="1" applyFont="1" applyFill="1" applyBorder="1">
      <alignment/>
      <protection/>
    </xf>
    <xf numFmtId="4" fontId="67" fillId="85" borderId="35" xfId="147" applyNumberFormat="1" applyFont="1" applyFill="1" applyBorder="1">
      <alignment/>
      <protection/>
    </xf>
    <xf numFmtId="0" fontId="68" fillId="0" borderId="32" xfId="147" applyFont="1" applyBorder="1" applyAlignment="1">
      <alignment horizontal="center"/>
      <protection/>
    </xf>
    <xf numFmtId="0" fontId="68" fillId="0" borderId="33" xfId="147" applyFont="1" applyBorder="1">
      <alignment/>
      <protection/>
    </xf>
    <xf numFmtId="3" fontId="68" fillId="0" borderId="33" xfId="147" applyNumberFormat="1" applyFont="1" applyBorder="1">
      <alignment/>
      <protection/>
    </xf>
    <xf numFmtId="3" fontId="68" fillId="0" borderId="44" xfId="147" applyNumberFormat="1" applyFont="1" applyBorder="1">
      <alignment/>
      <protection/>
    </xf>
    <xf numFmtId="0" fontId="66" fillId="0" borderId="28" xfId="147" applyFont="1" applyFill="1" applyBorder="1" applyAlignment="1">
      <alignment horizontal="left" vertical="center" wrapText="1"/>
      <protection/>
    </xf>
    <xf numFmtId="0" fontId="66" fillId="0" borderId="28" xfId="147" applyFont="1" applyFill="1" applyBorder="1" applyAlignment="1">
      <alignment wrapText="1"/>
      <protection/>
    </xf>
    <xf numFmtId="0" fontId="67" fillId="0" borderId="45" xfId="147" applyFont="1" applyBorder="1" applyAlignment="1">
      <alignment horizontal="center" vertical="center"/>
      <protection/>
    </xf>
    <xf numFmtId="0" fontId="67" fillId="0" borderId="46" xfId="147" applyFont="1" applyBorder="1" applyAlignment="1">
      <alignment horizontal="center" vertical="center"/>
      <protection/>
    </xf>
    <xf numFmtId="0" fontId="67" fillId="0" borderId="47" xfId="147" applyFont="1" applyBorder="1" applyAlignment="1">
      <alignment horizontal="center" vertical="center"/>
      <protection/>
    </xf>
    <xf numFmtId="0" fontId="66" fillId="0" borderId="48" xfId="147" applyFont="1" applyBorder="1" applyAlignment="1">
      <alignment horizontal="center" vertical="center"/>
      <protection/>
    </xf>
    <xf numFmtId="0" fontId="66" fillId="0" borderId="49" xfId="147" applyFont="1" applyBorder="1" applyAlignment="1">
      <alignment horizontal="center" vertical="center"/>
      <protection/>
    </xf>
    <xf numFmtId="0" fontId="69" fillId="0" borderId="50" xfId="147" applyFont="1" applyBorder="1" applyAlignment="1">
      <alignment horizontal="left" wrapText="1"/>
      <protection/>
    </xf>
    <xf numFmtId="0" fontId="69" fillId="0" borderId="0" xfId="147" applyFont="1" applyAlignment="1">
      <alignment horizontal="left" wrapText="1"/>
      <protection/>
    </xf>
    <xf numFmtId="0" fontId="69" fillId="0" borderId="0" xfId="147" applyFont="1" applyBorder="1" applyAlignment="1">
      <alignment horizontal="left" wrapText="1"/>
      <protection/>
    </xf>
  </cellXfs>
  <cellStyles count="359">
    <cellStyle name="Normal" xfId="0"/>
    <cellStyle name="1 indent" xfId="15"/>
    <cellStyle name="2 indents" xfId="16"/>
    <cellStyle name="20 % - zvýraznenie1" xfId="17"/>
    <cellStyle name="20 % - zvýraznenie1 2" xfId="18"/>
    <cellStyle name="20 % - zvýraznenie1 3" xfId="19"/>
    <cellStyle name="20 % - zvýraznenie1 4" xfId="20"/>
    <cellStyle name="20 % - zvýraznenie2" xfId="21"/>
    <cellStyle name="20 % - zvýraznenie2 2" xfId="22"/>
    <cellStyle name="20 % - zvýraznenie2 3" xfId="23"/>
    <cellStyle name="20 % - zvýraznenie2 4" xfId="24"/>
    <cellStyle name="20 % - zvýraznenie3" xfId="25"/>
    <cellStyle name="20 % - zvýraznenie3 2" xfId="26"/>
    <cellStyle name="20 % - zvýraznenie3 3" xfId="27"/>
    <cellStyle name="20 % - zvýraznenie3 4" xfId="28"/>
    <cellStyle name="20 % - zvýraznenie4" xfId="29"/>
    <cellStyle name="20 % - zvýraznenie4 2" xfId="30"/>
    <cellStyle name="20 % - zvýraznenie4 3" xfId="31"/>
    <cellStyle name="20 % - zvýraznenie4 4" xfId="32"/>
    <cellStyle name="20 % - zvýraznenie5" xfId="33"/>
    <cellStyle name="20 % - zvýraznenie5 2" xfId="34"/>
    <cellStyle name="20 % - zvýraznenie5 3" xfId="35"/>
    <cellStyle name="20 % - zvýraznenie5 4" xfId="36"/>
    <cellStyle name="20 % - zvýraznenie6" xfId="37"/>
    <cellStyle name="20 % - zvýraznenie6 2" xfId="38"/>
    <cellStyle name="20 % - zvýraznenie6 3" xfId="39"/>
    <cellStyle name="20 % - zvýraznenie6 4" xfId="40"/>
    <cellStyle name="3 indents" xfId="41"/>
    <cellStyle name="4 indents" xfId="42"/>
    <cellStyle name="40 % - zvýraznenie1" xfId="43"/>
    <cellStyle name="40 % - zvýraznenie1 2" xfId="44"/>
    <cellStyle name="40 % - zvýraznenie1 3" xfId="45"/>
    <cellStyle name="40 % - zvýraznenie1 4" xfId="46"/>
    <cellStyle name="40 % - zvýraznenie2" xfId="47"/>
    <cellStyle name="40 % - zvýraznenie2 2" xfId="48"/>
    <cellStyle name="40 % - zvýraznenie2 3" xfId="49"/>
    <cellStyle name="40 % - zvýraznenie2 4" xfId="50"/>
    <cellStyle name="40 % - zvýraznenie3" xfId="51"/>
    <cellStyle name="40 % - zvýraznenie3 2" xfId="52"/>
    <cellStyle name="40 % - zvýraznenie3 3" xfId="53"/>
    <cellStyle name="40 % - zvýraznenie3 4" xfId="54"/>
    <cellStyle name="40 % - zvýraznenie4" xfId="55"/>
    <cellStyle name="40 % - zvýraznenie4 2" xfId="56"/>
    <cellStyle name="40 % - zvýraznenie4 3" xfId="57"/>
    <cellStyle name="40 % - zvýraznenie4 4" xfId="58"/>
    <cellStyle name="40 % - zvýraznenie5" xfId="59"/>
    <cellStyle name="40 % - zvýraznenie5 2" xfId="60"/>
    <cellStyle name="40 % - zvýraznenie5 3" xfId="61"/>
    <cellStyle name="40 % - zvýraznenie5 4" xfId="62"/>
    <cellStyle name="40 % - zvýraznenie6" xfId="63"/>
    <cellStyle name="40 % - zvýraznenie6 2" xfId="64"/>
    <cellStyle name="40 % - zvýraznenie6 3" xfId="65"/>
    <cellStyle name="40 % - zvýraznenie6 4" xfId="66"/>
    <cellStyle name="5 indents" xfId="67"/>
    <cellStyle name="60 % - zvýraznenie1" xfId="68"/>
    <cellStyle name="60 % - zvýraznenie1 2" xfId="69"/>
    <cellStyle name="60 % - zvýraznenie1 3" xfId="70"/>
    <cellStyle name="60 % - zvýraznenie2" xfId="71"/>
    <cellStyle name="60 % - zvýraznenie2 2" xfId="72"/>
    <cellStyle name="60 % - zvýraznenie2 3" xfId="73"/>
    <cellStyle name="60 % - zvýraznenie3" xfId="74"/>
    <cellStyle name="60 % - zvýraznenie3 2" xfId="75"/>
    <cellStyle name="60 % - zvýraznenie3 3" xfId="76"/>
    <cellStyle name="60 % - zvýraznenie4" xfId="77"/>
    <cellStyle name="60 % - zvýraznenie4 2" xfId="78"/>
    <cellStyle name="60 % - zvýraznenie4 3" xfId="79"/>
    <cellStyle name="60 % - zvýraznenie5" xfId="80"/>
    <cellStyle name="60 % - zvýraznenie5 2" xfId="81"/>
    <cellStyle name="60 % - zvýraznenie5 3" xfId="82"/>
    <cellStyle name="60 % - zvýraznenie6" xfId="83"/>
    <cellStyle name="60 % - zvýraznenie6 2" xfId="84"/>
    <cellStyle name="60 % - zvýraznenie6 3" xfId="85"/>
    <cellStyle name="Celkem" xfId="86"/>
    <cellStyle name="Comma0" xfId="87"/>
    <cellStyle name="Currency0" xfId="88"/>
    <cellStyle name="Čiarka 2" xfId="89"/>
    <cellStyle name="Comma" xfId="90"/>
    <cellStyle name="Comma [0]" xfId="91"/>
    <cellStyle name="čiarky 2" xfId="92"/>
    <cellStyle name="čiarky 3" xfId="93"/>
    <cellStyle name="Date" xfId="94"/>
    <cellStyle name="Datum" xfId="95"/>
    <cellStyle name="Dobrá" xfId="96"/>
    <cellStyle name="Dobrá 2" xfId="97"/>
    <cellStyle name="Dobrá 3" xfId="98"/>
    <cellStyle name="Euro" xfId="99"/>
    <cellStyle name="Euro 2" xfId="100"/>
    <cellStyle name="Euro 2 2" xfId="101"/>
    <cellStyle name="Euro 3" xfId="102"/>
    <cellStyle name="Finanení0" xfId="103"/>
    <cellStyle name="Finanèní0" xfId="104"/>
    <cellStyle name="Fixed" xfId="105"/>
    <cellStyle name="Fixed (0)" xfId="106"/>
    <cellStyle name="Fixed (1)" xfId="107"/>
    <cellStyle name="Fixed (2)" xfId="108"/>
    <cellStyle name="Heading 1" xfId="109"/>
    <cellStyle name="Heading 2" xfId="110"/>
    <cellStyle name="Hipervínculo_IIF" xfId="111"/>
    <cellStyle name="Hyperlink" xfId="112"/>
    <cellStyle name="imf-one decimal" xfId="113"/>
    <cellStyle name="imf-zero decimal" xfId="114"/>
    <cellStyle name="Kontrolná bunka" xfId="115"/>
    <cellStyle name="Kontrolná bunka 2" xfId="116"/>
    <cellStyle name="Kontrolná bunka 3" xfId="117"/>
    <cellStyle name="Currency" xfId="118"/>
    <cellStyle name="Currency [0]" xfId="119"/>
    <cellStyle name="meny 2" xfId="120"/>
    <cellStyle name="meny 3" xfId="121"/>
    <cellStyle name="měny_DEFLÁTORY  3q 1998" xfId="122"/>
    <cellStyle name="Millares [0]_BALPROGRAMA2001R" xfId="123"/>
    <cellStyle name="Millares_BALPROGRAMA2001R" xfId="124"/>
    <cellStyle name="Mina0" xfId="125"/>
    <cellStyle name="Mìna0" xfId="126"/>
    <cellStyle name="Moneda [0]_BALPROGRAMA2001R" xfId="127"/>
    <cellStyle name="Moneda_BALPROGRAMA2001R" xfId="128"/>
    <cellStyle name="Nadpis 1" xfId="129"/>
    <cellStyle name="Nadpis 1 2" xfId="130"/>
    <cellStyle name="Nadpis 2" xfId="131"/>
    <cellStyle name="Nadpis 2 2" xfId="132"/>
    <cellStyle name="Nadpis 3" xfId="133"/>
    <cellStyle name="Nadpis 3 2" xfId="134"/>
    <cellStyle name="Nadpis 4" xfId="135"/>
    <cellStyle name="Nadpis 4 2" xfId="136"/>
    <cellStyle name="Navadno_Slo" xfId="137"/>
    <cellStyle name="Nedefinován" xfId="138"/>
    <cellStyle name="Neutrálna" xfId="139"/>
    <cellStyle name="Neutrálna 2" xfId="140"/>
    <cellStyle name="Neutrálna 3" xfId="141"/>
    <cellStyle name="Normal_EU funds and co-financing ESA95" xfId="142"/>
    <cellStyle name="Normálna 2" xfId="143"/>
    <cellStyle name="Normálna 3" xfId="144"/>
    <cellStyle name="Normálna 3 2" xfId="145"/>
    <cellStyle name="Normálna 3 3" xfId="146"/>
    <cellStyle name="Normálna 3 3 2" xfId="147"/>
    <cellStyle name="normálne 10" xfId="148"/>
    <cellStyle name="normálne 10 2" xfId="149"/>
    <cellStyle name="normálne 11" xfId="150"/>
    <cellStyle name="normálne 11 2" xfId="151"/>
    <cellStyle name="normálne 12" xfId="152"/>
    <cellStyle name="normálne 12 2" xfId="153"/>
    <cellStyle name="normálne 13" xfId="154"/>
    <cellStyle name="normálne 13 2" xfId="155"/>
    <cellStyle name="normálne 14" xfId="156"/>
    <cellStyle name="normálne 15" xfId="157"/>
    <cellStyle name="normálne 2" xfId="158"/>
    <cellStyle name="normálne 2 10" xfId="159"/>
    <cellStyle name="normálne 2 10 2" xfId="160"/>
    <cellStyle name="normálne 2 11" xfId="161"/>
    <cellStyle name="normálne 2 11 2" xfId="162"/>
    <cellStyle name="normálne 2 12" xfId="163"/>
    <cellStyle name="normálne 2 12 2" xfId="164"/>
    <cellStyle name="normálne 2 13" xfId="165"/>
    <cellStyle name="normálne 2 14" xfId="166"/>
    <cellStyle name="normálne 2 2" xfId="167"/>
    <cellStyle name="normálne 2 2 2" xfId="168"/>
    <cellStyle name="normálne 2 3" xfId="169"/>
    <cellStyle name="normálne 2 3 2" xfId="170"/>
    <cellStyle name="normálne 2 4" xfId="171"/>
    <cellStyle name="normálne 2 4 2" xfId="172"/>
    <cellStyle name="normálne 2 4 2 2" xfId="173"/>
    <cellStyle name="normálne 2 5" xfId="174"/>
    <cellStyle name="normálne 2 5 2" xfId="175"/>
    <cellStyle name="normálne 2 6" xfId="176"/>
    <cellStyle name="normálne 2 6 2" xfId="177"/>
    <cellStyle name="normálne 2 7" xfId="178"/>
    <cellStyle name="normálne 2 7 2" xfId="179"/>
    <cellStyle name="normálne 2 8" xfId="180"/>
    <cellStyle name="normálne 2 8 2" xfId="181"/>
    <cellStyle name="normálne 2 9" xfId="182"/>
    <cellStyle name="normálne 2 9 2" xfId="183"/>
    <cellStyle name="normálne 2_2010.03.10 - limity-PaV11-13-upr" xfId="184"/>
    <cellStyle name="normálne 3" xfId="185"/>
    <cellStyle name="normálne 3 2" xfId="186"/>
    <cellStyle name="normálne 4" xfId="187"/>
    <cellStyle name="normálne 4 2" xfId="188"/>
    <cellStyle name="normálne 4 2 2" xfId="189"/>
    <cellStyle name="normálne 4 3" xfId="190"/>
    <cellStyle name="normálne 5" xfId="191"/>
    <cellStyle name="normálne 5 2" xfId="192"/>
    <cellStyle name="normálne 6" xfId="193"/>
    <cellStyle name="normálne 6 10" xfId="194"/>
    <cellStyle name="normálne 6 10 2" xfId="195"/>
    <cellStyle name="normálne 6 2" xfId="196"/>
    <cellStyle name="normálne 6 2 2" xfId="197"/>
    <cellStyle name="normálne 6 3" xfId="198"/>
    <cellStyle name="normálne 6 3 2" xfId="199"/>
    <cellStyle name="normálne 6 4" xfId="200"/>
    <cellStyle name="normálne 6 4 2" xfId="201"/>
    <cellStyle name="normálne 6 5" xfId="202"/>
    <cellStyle name="normálne 6 5 2" xfId="203"/>
    <cellStyle name="normálne 6 6" xfId="204"/>
    <cellStyle name="normálne 6 6 2" xfId="205"/>
    <cellStyle name="normálne 6 7" xfId="206"/>
    <cellStyle name="normálne 6 7 2" xfId="207"/>
    <cellStyle name="normálne 6 8" xfId="208"/>
    <cellStyle name="normálne 6 8 2" xfId="209"/>
    <cellStyle name="normálne 6 9" xfId="210"/>
    <cellStyle name="normálne 7" xfId="211"/>
    <cellStyle name="normálne 7 2" xfId="212"/>
    <cellStyle name="normálne 8" xfId="213"/>
    <cellStyle name="normálne 8 2" xfId="214"/>
    <cellStyle name="normálne 9" xfId="215"/>
    <cellStyle name="normálne 9 2" xfId="216"/>
    <cellStyle name="normální_agricult_1" xfId="217"/>
    <cellStyle name="Normßl - Style1" xfId="218"/>
    <cellStyle name="Percent" xfId="219"/>
    <cellStyle name="percentá 2" xfId="220"/>
    <cellStyle name="percentage difference" xfId="221"/>
    <cellStyle name="percentage difference one decimal" xfId="222"/>
    <cellStyle name="percentage difference zero decimal" xfId="223"/>
    <cellStyle name="Pevný" xfId="224"/>
    <cellStyle name="Followed Hyperlink" xfId="225"/>
    <cellStyle name="Poznámka" xfId="226"/>
    <cellStyle name="Poznámka 10" xfId="227"/>
    <cellStyle name="Poznámka 11" xfId="228"/>
    <cellStyle name="Poznámka 2" xfId="229"/>
    <cellStyle name="Poznámka 2 2" xfId="230"/>
    <cellStyle name="Poznámka 2 3" xfId="231"/>
    <cellStyle name="Poznámka 2 4" xfId="232"/>
    <cellStyle name="Poznámka 2 4 2" xfId="233"/>
    <cellStyle name="Poznámka 2 5" xfId="234"/>
    <cellStyle name="Poznámka 3" xfId="235"/>
    <cellStyle name="Poznámka 3 2" xfId="236"/>
    <cellStyle name="Poznámka 3 3" xfId="237"/>
    <cellStyle name="Poznámka 3 4" xfId="238"/>
    <cellStyle name="Poznámka 3 4 2" xfId="239"/>
    <cellStyle name="Poznámka 3 5" xfId="240"/>
    <cellStyle name="Poznámka 4" xfId="241"/>
    <cellStyle name="Poznámka 4 2" xfId="242"/>
    <cellStyle name="Poznámka 4 3" xfId="243"/>
    <cellStyle name="Poznámka 4 4" xfId="244"/>
    <cellStyle name="Poznámka 4 4 2" xfId="245"/>
    <cellStyle name="Poznámka 4 5" xfId="246"/>
    <cellStyle name="Poznámka 5" xfId="247"/>
    <cellStyle name="Poznámka 5 2" xfId="248"/>
    <cellStyle name="Poznámka 5 3" xfId="249"/>
    <cellStyle name="Poznámka 5 4" xfId="250"/>
    <cellStyle name="Poznámka 5 4 2" xfId="251"/>
    <cellStyle name="Poznámka 5 5" xfId="252"/>
    <cellStyle name="Poznámka 6" xfId="253"/>
    <cellStyle name="Poznámka 6 2" xfId="254"/>
    <cellStyle name="Poznámka 6 3" xfId="255"/>
    <cellStyle name="Poznámka 6 4" xfId="256"/>
    <cellStyle name="Poznámka 6 4 2" xfId="257"/>
    <cellStyle name="Poznámka 6 5" xfId="258"/>
    <cellStyle name="Poznámka 7" xfId="259"/>
    <cellStyle name="Poznámka 7 2" xfId="260"/>
    <cellStyle name="Poznámka 7 3" xfId="261"/>
    <cellStyle name="Poznámka 7 4" xfId="262"/>
    <cellStyle name="Poznámka 7 4 2" xfId="263"/>
    <cellStyle name="Poznámka 7 5" xfId="264"/>
    <cellStyle name="Poznámka 8" xfId="265"/>
    <cellStyle name="Poznámka 8 2" xfId="266"/>
    <cellStyle name="Poznámka 8 3" xfId="267"/>
    <cellStyle name="Poznámka 8 4" xfId="268"/>
    <cellStyle name="Poznámka 8 4 2" xfId="269"/>
    <cellStyle name="Poznámka 8 5" xfId="270"/>
    <cellStyle name="Poznámka 9" xfId="271"/>
    <cellStyle name="Prepojená bunka" xfId="272"/>
    <cellStyle name="Prepojená bunka 2" xfId="273"/>
    <cellStyle name="SAPBEXaggData" xfId="274"/>
    <cellStyle name="SAPBEXaggDataEmph" xfId="275"/>
    <cellStyle name="SAPBEXaggItem" xfId="276"/>
    <cellStyle name="SAPBEXaggItemX" xfId="277"/>
    <cellStyle name="SAPBEXexcBad7" xfId="278"/>
    <cellStyle name="SAPBEXexcBad8" xfId="279"/>
    <cellStyle name="SAPBEXexcBad9" xfId="280"/>
    <cellStyle name="SAPBEXexcCritical4" xfId="281"/>
    <cellStyle name="SAPBEXexcCritical5" xfId="282"/>
    <cellStyle name="SAPBEXexcCritical6" xfId="283"/>
    <cellStyle name="SAPBEXexcGood1" xfId="284"/>
    <cellStyle name="SAPBEXexcGood2" xfId="285"/>
    <cellStyle name="SAPBEXexcGood3" xfId="286"/>
    <cellStyle name="SAPBEXfilterDrill" xfId="287"/>
    <cellStyle name="SAPBEXfilterItem" xfId="288"/>
    <cellStyle name="SAPBEXfilterText" xfId="289"/>
    <cellStyle name="SAPBEXformats" xfId="290"/>
    <cellStyle name="SAPBEXheaderItem" xfId="291"/>
    <cellStyle name="SAPBEXheaderText" xfId="292"/>
    <cellStyle name="SAPBEXHLevel0" xfId="293"/>
    <cellStyle name="SAPBEXHLevel0 2" xfId="294"/>
    <cellStyle name="SAPBEXHLevel0X" xfId="295"/>
    <cellStyle name="SAPBEXHLevel0X 2" xfId="296"/>
    <cellStyle name="SAPBEXHLevel1" xfId="297"/>
    <cellStyle name="SAPBEXHLevel1 2" xfId="298"/>
    <cellStyle name="SAPBEXHLevel1X" xfId="299"/>
    <cellStyle name="SAPBEXHLevel1X 2" xfId="300"/>
    <cellStyle name="SAPBEXHLevel2" xfId="301"/>
    <cellStyle name="SAPBEXHLevel2 2" xfId="302"/>
    <cellStyle name="SAPBEXHLevel2X" xfId="303"/>
    <cellStyle name="SAPBEXHLevel2X 2" xfId="304"/>
    <cellStyle name="SAPBEXHLevel3" xfId="305"/>
    <cellStyle name="SAPBEXHLevel3 2" xfId="306"/>
    <cellStyle name="SAPBEXHLevel3X" xfId="307"/>
    <cellStyle name="SAPBEXHLevel3X 2" xfId="308"/>
    <cellStyle name="SAPBEXchaText" xfId="309"/>
    <cellStyle name="SAPBEXresData" xfId="310"/>
    <cellStyle name="SAPBEXresDataEmph" xfId="311"/>
    <cellStyle name="SAPBEXresItem" xfId="312"/>
    <cellStyle name="SAPBEXresItemX" xfId="313"/>
    <cellStyle name="SAPBEXstdData" xfId="314"/>
    <cellStyle name="SAPBEXstdDataEmph" xfId="315"/>
    <cellStyle name="SAPBEXstdItem" xfId="316"/>
    <cellStyle name="SAPBEXstdItemX" xfId="317"/>
    <cellStyle name="SAPBEXtitle" xfId="318"/>
    <cellStyle name="SAPBEXundefined" xfId="319"/>
    <cellStyle name="Spolu" xfId="320"/>
    <cellStyle name="Spolu 2" xfId="321"/>
    <cellStyle name="Text" xfId="322"/>
    <cellStyle name="Text upozornenia" xfId="323"/>
    <cellStyle name="Text upozornenia 2" xfId="324"/>
    <cellStyle name="Titul" xfId="325"/>
    <cellStyle name="Titul 2" xfId="326"/>
    <cellStyle name="Total" xfId="327"/>
    <cellStyle name="Vstup" xfId="328"/>
    <cellStyle name="Vstup 2" xfId="329"/>
    <cellStyle name="Vstup 3" xfId="330"/>
    <cellStyle name="Výpočet" xfId="331"/>
    <cellStyle name="Výpočet 2" xfId="332"/>
    <cellStyle name="Výpočet 3" xfId="333"/>
    <cellStyle name="Výstup" xfId="334"/>
    <cellStyle name="Výstup 2" xfId="335"/>
    <cellStyle name="Výstup 3" xfId="336"/>
    <cellStyle name="Vysvetľujúci text" xfId="337"/>
    <cellStyle name="Vysvetľujúci text 2" xfId="338"/>
    <cellStyle name="Záhlaví 1" xfId="339"/>
    <cellStyle name="Záhlaví 2" xfId="340"/>
    <cellStyle name="zero" xfId="341"/>
    <cellStyle name="Zlá" xfId="342"/>
    <cellStyle name="Zlá 2" xfId="343"/>
    <cellStyle name="Zlá 3" xfId="344"/>
    <cellStyle name="Zvýraznenie1" xfId="345"/>
    <cellStyle name="Zvýraznenie1 2" xfId="346"/>
    <cellStyle name="Zvýraznenie1 3" xfId="347"/>
    <cellStyle name="Zvýraznenie2" xfId="348"/>
    <cellStyle name="Zvýraznenie2 2" xfId="349"/>
    <cellStyle name="Zvýraznenie2 3" xfId="350"/>
    <cellStyle name="Zvýraznenie3" xfId="351"/>
    <cellStyle name="Zvýraznenie3 2" xfId="352"/>
    <cellStyle name="Zvýraznenie3 3" xfId="353"/>
    <cellStyle name="Zvýraznenie4" xfId="354"/>
    <cellStyle name="Zvýraznenie4 2" xfId="355"/>
    <cellStyle name="Zvýraznenie4 3" xfId="356"/>
    <cellStyle name="Zvýraznenie5" xfId="357"/>
    <cellStyle name="Zvýraznenie5 2" xfId="358"/>
    <cellStyle name="Zvýraznenie5 3" xfId="359"/>
    <cellStyle name="Zvýraznenie6" xfId="360"/>
    <cellStyle name="Zvýraznenie6 2" xfId="361"/>
    <cellStyle name="Zvýraznenie6 3" xfId="362"/>
    <cellStyle name="ДАТА" xfId="363"/>
    <cellStyle name="ДЕНЕЖНЫЙ_BOPENGC" xfId="364"/>
    <cellStyle name="ЗАГОЛОВОК1" xfId="365"/>
    <cellStyle name="ЗАГОЛОВОК2" xfId="366"/>
    <cellStyle name="ИТОГОВЫЙ" xfId="367"/>
    <cellStyle name="Обычный_BOPENGC" xfId="368"/>
    <cellStyle name="ПРОЦЕНТНЫЙ_BOPENGC" xfId="369"/>
    <cellStyle name="ТЕКСТ" xfId="370"/>
    <cellStyle name="ФИКСИРОВАННЫЙ" xfId="371"/>
    <cellStyle name="ФИНАНСОВЫЙ_BOPENGC" xfId="3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ER\REERTOT99%20revis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\MFLOW9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EXT\Svkbo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AL\CZYWP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olombia\WEO\GEEColombiaOct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orary%20Internet%20Files\OLKE156\Money\Monetary%20Conditions\mcichart_core_inf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Agnes\Slovenia\00Art4\data\Qdrive\GEN\Macro\cp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Macro\Monito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SVN\BOP\REER%20and%20competitiveness\Competitivene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lshoobridge\Local%20Settings\Temporary%20Internet%20Files\OLK10\Charts\Svk%20Charts%20Data%202005_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PA\CHL\SECTORS\BOP\Bop02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Svn%20P%20Drive\Fisc\Work\GLOB00-De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\C3\CZE\CNS\RED\97\APPEN\A42D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1\system2000\WRS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FIS\M-T%20fiscal%20June10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CRI-BOP-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CRI-BOP-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O2\MKD\REP\TABLES\red98\Mk-red9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Dbase\Dinput\CRI-INPUT-A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Other-2002\CRI-INPUT-ABOP-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FISC\SV%20FISCAL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orary%20Internet%20Files\OLK3035\Bopfeb00r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fisc_outtak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CZE\MON\CZE%20Mone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i\2000_O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N%20-%20BOP_Fin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GLOB_an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tzanninis\My%20Local%20Documents\Slovenia\CZE%20--%20Main%20Fiscal%20File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PLAZO\IMAE\PR\INF1-ALEX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Rep\Statistical%20Appendix\2003\Statistical%20Appendix%20Table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ecuredtab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EUR\DATA\C2\POL\MONEY\POLIR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EI-TBL\vulnerability%20indicato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vk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PERUMF9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lovenia\SV%20MONITORa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%20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14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90.14529961231364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>Weighted </v>
          </cell>
          <cell r="AU151" t="str">
            <v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97.71768539093279</v>
          </cell>
          <cell r="AU154">
            <v>98.41645046677452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</v>
          </cell>
          <cell r="BR154">
            <v>95.6919629426672</v>
          </cell>
          <cell r="BU154">
            <v>96.9900045498174</v>
          </cell>
        </row>
        <row r="155">
          <cell r="B155" t="str">
            <v>+</v>
          </cell>
          <cell r="E155" t="str">
            <v>Feb.</v>
          </cell>
          <cell r="AT155">
            <v>98.69434067568905</v>
          </cell>
          <cell r="AU155">
            <v>98.68138663852105</v>
          </cell>
          <cell r="AX155" t="str">
            <v>Feb</v>
          </cell>
          <cell r="AY155">
            <v>99.94792518360605</v>
          </cell>
          <cell r="AZ155">
            <v>0.9058495527408169</v>
          </cell>
          <cell r="BA155">
            <v>121.51084486892017</v>
          </cell>
          <cell r="BB155">
            <v>95.43470913153182</v>
          </cell>
          <cell r="BR155">
            <v>97.29590174319122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97.27309105426264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95.744050870789</v>
          </cell>
          <cell r="BR156">
            <v>96.41121645522333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97.86127489980801</v>
          </cell>
          <cell r="AU157">
            <v>97.9537433912506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95.8342372204199</v>
          </cell>
          <cell r="BR157">
            <v>98.0846620180477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99.35915493187443</v>
          </cell>
          <cell r="AU158">
            <v>99.4205411406417</v>
          </cell>
          <cell r="AX158" t="str">
            <v>May</v>
          </cell>
          <cell r="AY158">
            <v>100.24539209966674</v>
          </cell>
          <cell r="AZ158">
            <v>1.016211374284702</v>
          </cell>
          <cell r="BA158">
            <v>92.923132830934</v>
          </cell>
          <cell r="BB158">
            <v>96.39036614093044</v>
          </cell>
          <cell r="BR158">
            <v>100.4380590649068</v>
          </cell>
          <cell r="BU158">
            <v>93.33632605043609</v>
          </cell>
        </row>
        <row r="159">
          <cell r="B159" t="str">
            <v>+</v>
          </cell>
          <cell r="E159" t="str">
            <v>June</v>
          </cell>
          <cell r="AT159">
            <v>98.34327612254218</v>
          </cell>
          <cell r="AU159">
            <v>98.19585606908349</v>
          </cell>
          <cell r="AX159" t="str">
            <v>Jun</v>
          </cell>
          <cell r="AY159">
            <v>99.40646678628407</v>
          </cell>
          <cell r="AZ159">
            <v>1.0058013162293933</v>
          </cell>
          <cell r="BA159">
            <v>84.71586361256058</v>
          </cell>
          <cell r="BB159">
            <v>96.89198725732305</v>
          </cell>
          <cell r="BR159">
            <v>99.25583488446944</v>
          </cell>
          <cell r="BU159">
            <v>84.09096502180815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99.04334427198326</v>
          </cell>
          <cell r="AZ160">
            <v>0.9982503129611976</v>
          </cell>
          <cell r="BA160">
            <v>99.26929422374256</v>
          </cell>
          <cell r="BB160">
            <v>104.75520681254494</v>
          </cell>
          <cell r="BR160">
            <v>101.5960316598591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</v>
          </cell>
          <cell r="AZ161">
            <v>0.9035224097376439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</v>
          </cell>
          <cell r="AZ162">
            <v>0.9132022907218029</v>
          </cell>
          <cell r="BA162">
            <v>91.53702551253505</v>
          </cell>
          <cell r="BB162">
            <v>108.51287026828214</v>
          </cell>
          <cell r="BR162">
            <v>105.77323386489692</v>
          </cell>
          <cell r="BU162">
            <v>96.8280365918185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75.10831646695617</v>
          </cell>
          <cell r="AZ163">
            <v>0.7468950909289839</v>
          </cell>
          <cell r="BA163">
            <v>74.16722353006614</v>
          </cell>
          <cell r="BB163">
            <v>83.09839382481188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98.07804386754417</v>
          </cell>
          <cell r="AX164" t="str">
            <v>Nov</v>
          </cell>
          <cell r="AY164">
            <v>62.85120983133713</v>
          </cell>
          <cell r="AZ164">
            <v>0.6917659964118347</v>
          </cell>
          <cell r="BA164">
            <v>61.13136877977435</v>
          </cell>
          <cell r="BB164">
            <v>70.658774539049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97.05153591585743</v>
          </cell>
          <cell r="AX165" t="str">
            <v>Dec</v>
          </cell>
          <cell r="AY165">
            <v>61.776502297974325</v>
          </cell>
          <cell r="AZ165">
            <v>0.6381277213826931</v>
          </cell>
          <cell r="BA165">
            <v>62.844166995599274</v>
          </cell>
          <cell r="BB165">
            <v>69.31092336740281</v>
          </cell>
          <cell r="BR165">
            <v>111.18025598994335</v>
          </cell>
          <cell r="BU165">
            <v>69.87489862954195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</v>
          </cell>
          <cell r="BA166">
            <v>51.36439099112518</v>
          </cell>
          <cell r="BB166">
            <v>74.87673407168577</v>
          </cell>
          <cell r="BR166">
            <v>110.29792595046035</v>
          </cell>
          <cell r="BU166">
            <v>56.65758205289484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94.6637737651129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</v>
          </cell>
          <cell r="BB167">
            <v>77.7001517436433</v>
          </cell>
          <cell r="BR167">
            <v>112.61713711212916</v>
          </cell>
          <cell r="BU167">
            <v>74.62582837539271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</v>
          </cell>
          <cell r="AX168" t="str">
            <v>Mar</v>
          </cell>
          <cell r="AY168">
            <v>55.290903978447936</v>
          </cell>
          <cell r="AZ168">
            <v>0.56039049020909</v>
          </cell>
          <cell r="BA168">
            <v>67.04918329007641</v>
          </cell>
          <cell r="BB168">
            <v>82.65091353943345</v>
          </cell>
          <cell r="BR168">
            <v>106.1393269872501</v>
          </cell>
          <cell r="BU168">
            <v>71.17022992597065</v>
          </cell>
        </row>
        <row r="169">
          <cell r="B169" t="str">
            <v>+</v>
          </cell>
          <cell r="E169" t="str">
            <v>April</v>
          </cell>
          <cell r="AT169">
            <v>97.81612576812996</v>
          </cell>
          <cell r="AU169">
            <v>84.48574697745909</v>
          </cell>
          <cell r="AX169" t="str">
            <v>Apr</v>
          </cell>
          <cell r="AY169">
            <v>55.91288061705026</v>
          </cell>
          <cell r="AZ169">
            <v>0.5491952299249221</v>
          </cell>
          <cell r="BA169">
            <v>68.29479832756911</v>
          </cell>
          <cell r="BB169">
            <v>85.69639224629391</v>
          </cell>
          <cell r="BR169">
            <v>102.14514072132152</v>
          </cell>
          <cell r="BU169">
            <v>69.76440348326054</v>
          </cell>
        </row>
        <row r="170">
          <cell r="B170" t="str">
            <v>+</v>
          </cell>
          <cell r="E170" t="str">
            <v>May</v>
          </cell>
          <cell r="AT170">
            <v>96.98340256941543</v>
          </cell>
          <cell r="AU170">
            <v>83.82047054696501</v>
          </cell>
          <cell r="AX170" t="str">
            <v>May</v>
          </cell>
          <cell r="AY170">
            <v>56.055952541289635</v>
          </cell>
          <cell r="AZ170">
            <v>0.5572406594089299</v>
          </cell>
          <cell r="BA170">
            <v>67.01662385127425</v>
          </cell>
          <cell r="BB170">
            <v>88.49462913503054</v>
          </cell>
          <cell r="BR170">
            <v>102.4437403724986</v>
          </cell>
          <cell r="BU170">
            <v>68.65884910255637</v>
          </cell>
        </row>
        <row r="171">
          <cell r="B171" t="str">
            <v>+</v>
          </cell>
          <cell r="E171" t="str">
            <v>June</v>
          </cell>
          <cell r="AT171">
            <v>93.63119831646688</v>
          </cell>
          <cell r="AU171">
            <v>81.12605557908572</v>
          </cell>
          <cell r="AX171" t="str">
            <v>Jun</v>
          </cell>
          <cell r="AY171">
            <v>56.6155370360503</v>
          </cell>
          <cell r="AZ171">
            <v>0.559137781965459</v>
          </cell>
          <cell r="BA171">
            <v>77.43676646981328</v>
          </cell>
          <cell r="BB171">
            <v>91.65171807523637</v>
          </cell>
          <cell r="BR171">
            <v>98.6101938795274</v>
          </cell>
          <cell r="BU171">
            <v>76.36556507162692</v>
          </cell>
        </row>
        <row r="172">
          <cell r="B172" t="str">
            <v>+</v>
          </cell>
          <cell r="E172" t="str">
            <v>July</v>
          </cell>
          <cell r="AT172">
            <v>93.4913048446535</v>
          </cell>
          <cell r="AU172">
            <v>80.96281600495539</v>
          </cell>
          <cell r="AX172" t="str">
            <v>Jul</v>
          </cell>
          <cell r="AY172">
            <v>56.49905789331369</v>
          </cell>
          <cell r="AZ172">
            <v>0.5504774917640219</v>
          </cell>
          <cell r="BA172">
            <v>76.84531227051943</v>
          </cell>
          <cell r="BB172">
            <v>91.3575176623921</v>
          </cell>
          <cell r="BR172">
            <v>97.85448940286837</v>
          </cell>
          <cell r="BU172">
            <v>75.20153096190177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82.58262537426724</v>
          </cell>
          <cell r="AX173" t="str">
            <v>Aug</v>
          </cell>
          <cell r="AY173">
            <v>56.15778052056657</v>
          </cell>
          <cell r="AZ173">
            <v>0.5033985275192224</v>
          </cell>
          <cell r="BA173">
            <v>72.97465544647193</v>
          </cell>
          <cell r="BB173">
            <v>91.42660322065011</v>
          </cell>
          <cell r="BR173">
            <v>99.73502832653926</v>
          </cell>
          <cell r="BU173">
            <v>72.78607752210901</v>
          </cell>
        </row>
        <row r="174">
          <cell r="B174" t="str">
            <v>+</v>
          </cell>
          <cell r="E174" t="str">
            <v>Sept.</v>
          </cell>
          <cell r="AT174">
            <v>97.86847172557182</v>
          </cell>
          <cell r="AU174">
            <v>84.45565883077441</v>
          </cell>
          <cell r="AX174" t="str">
            <v>Sep</v>
          </cell>
          <cell r="AY174">
            <v>55.715493594823606</v>
          </cell>
          <cell r="AZ174">
            <v>0.499669630533375</v>
          </cell>
          <cell r="BA174">
            <v>78.7808780017895</v>
          </cell>
          <cell r="BB174">
            <v>91.31354856636348</v>
          </cell>
          <cell r="BR174">
            <v>102.7981466749476</v>
          </cell>
          <cell r="BU174">
            <v>80.99060604653585</v>
          </cell>
        </row>
        <row r="175">
          <cell r="B175" t="str">
            <v>+</v>
          </cell>
          <cell r="E175" t="str">
            <v>Oct.</v>
          </cell>
          <cell r="AT175">
            <v>98.26135832303788</v>
          </cell>
          <cell r="AU175">
            <v>84.80894386502558</v>
          </cell>
          <cell r="AX175" t="str">
            <v>Oct</v>
          </cell>
          <cell r="AY175">
            <v>55.75264075357691</v>
          </cell>
          <cell r="AZ175">
            <v>0.5375182692799813</v>
          </cell>
          <cell r="BA175">
            <v>80.3010467184731</v>
          </cell>
          <cell r="BB175">
            <v>91.88936507342086</v>
          </cell>
          <cell r="BR175">
            <v>104.02007099628467</v>
          </cell>
          <cell r="BU175">
            <v>83.53469655726641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87.59403931335368</v>
          </cell>
          <cell r="AX176" t="str">
            <v>Nov</v>
          </cell>
          <cell r="AY176">
            <v>55.2153934793116</v>
          </cell>
          <cell r="AZ176">
            <v>0.5881934153180364</v>
          </cell>
          <cell r="BA176">
            <v>80.99340366908075</v>
          </cell>
          <cell r="BB176">
            <v>91.82767707745936</v>
          </cell>
          <cell r="BR176">
            <v>108.32028665722207</v>
          </cell>
          <cell r="BU176">
            <v>87.7380540651511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</v>
          </cell>
          <cell r="AX177" t="str">
            <v>Dec</v>
          </cell>
          <cell r="AY177">
            <v>54.700026761852506</v>
          </cell>
          <cell r="AZ177">
            <v>0.5452037442930681</v>
          </cell>
          <cell r="BA177">
            <v>87.86435322380315</v>
          </cell>
          <cell r="BB177">
            <v>91.4811177260751</v>
          </cell>
          <cell r="BR177">
            <v>111.37038443362279</v>
          </cell>
          <cell r="BU177">
            <v>97.86130040554819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</v>
          </cell>
          <cell r="AW178" t="str">
            <v>1992</v>
          </cell>
          <cell r="AX178">
            <v>33604</v>
          </cell>
          <cell r="AY178">
            <v>55.25920927316585</v>
          </cell>
          <cell r="AZ178">
            <v>0.5019192240446428</v>
          </cell>
          <cell r="BA178">
            <v>83.60914496762929</v>
          </cell>
          <cell r="BB178">
            <v>90.92656082461562</v>
          </cell>
          <cell r="BR178">
            <v>110.4702141330958</v>
          </cell>
          <cell r="BU178">
            <v>92.36927292876368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88.11217046274739</v>
          </cell>
          <cell r="AX179" t="str">
            <v>Feb</v>
          </cell>
          <cell r="AY179">
            <v>55.72533871247369</v>
          </cell>
          <cell r="AZ179">
            <v>0.4728912408980244</v>
          </cell>
          <cell r="BA179">
            <v>84.0200233328287</v>
          </cell>
          <cell r="BB179">
            <v>91.01418982284613</v>
          </cell>
          <cell r="BR179">
            <v>107.69599003388875</v>
          </cell>
          <cell r="BU179">
            <v>90.49214401916159</v>
          </cell>
        </row>
        <row r="180">
          <cell r="B180" t="str">
            <v>+</v>
          </cell>
          <cell r="E180" t="str">
            <v>March</v>
          </cell>
          <cell r="AT180">
            <v>99.67420450622134</v>
          </cell>
          <cell r="AU180">
            <v>86.2552109682223</v>
          </cell>
          <cell r="AX180" t="str">
            <v>Mar</v>
          </cell>
          <cell r="AY180">
            <v>56.33831105080244</v>
          </cell>
          <cell r="AZ180">
            <v>0.5377937204071875</v>
          </cell>
          <cell r="BA180">
            <v>85.34817613243</v>
          </cell>
          <cell r="BB180">
            <v>92.23295877960514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</v>
          </cell>
          <cell r="AX181" t="str">
            <v>Apr</v>
          </cell>
          <cell r="AY181">
            <v>56.12819460661035</v>
          </cell>
          <cell r="AZ181">
            <v>0.5203102709006754</v>
          </cell>
          <cell r="BA181">
            <v>82.96258309638954</v>
          </cell>
          <cell r="BB181">
            <v>92.77262696814381</v>
          </cell>
          <cell r="BR181">
            <v>106.78641712218815</v>
          </cell>
          <cell r="BU181">
            <v>88.59859364142844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88.0691120686993</v>
          </cell>
          <cell r="AX182" t="str">
            <v>May</v>
          </cell>
          <cell r="AY182">
            <v>55.60672735407525</v>
          </cell>
          <cell r="AZ182">
            <v>0.5287562520335293</v>
          </cell>
          <cell r="BA182">
            <v>89.52218019108847</v>
          </cell>
          <cell r="BB182">
            <v>93.00169800144502</v>
          </cell>
          <cell r="BR182">
            <v>108.9704112267649</v>
          </cell>
          <cell r="BU182">
            <v>97.55910046982322</v>
          </cell>
        </row>
        <row r="183">
          <cell r="B183" t="str">
            <v>+</v>
          </cell>
          <cell r="E183" t="str">
            <v>June</v>
          </cell>
          <cell r="AT183">
            <v>104.8044704378138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</v>
          </cell>
          <cell r="BA183">
            <v>80.22073587320892</v>
          </cell>
          <cell r="BB183">
            <v>92.86582443252914</v>
          </cell>
          <cell r="BR183">
            <v>112.47219189814078</v>
          </cell>
          <cell r="BU183">
            <v>90.23195095504894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</v>
          </cell>
          <cell r="AX184" t="str">
            <v>Jul</v>
          </cell>
          <cell r="AY184">
            <v>56.02928152748874</v>
          </cell>
          <cell r="AZ184">
            <v>0.5219648542529783</v>
          </cell>
          <cell r="BA184">
            <v>84.79018655972264</v>
          </cell>
          <cell r="BB184">
            <v>96.5073764118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95.93721677400204</v>
          </cell>
          <cell r="AX185" t="str">
            <v>Aug</v>
          </cell>
          <cell r="AY185">
            <v>53.50195500432275</v>
          </cell>
          <cell r="AZ185">
            <v>0.4621244417816168</v>
          </cell>
          <cell r="BA185">
            <v>81.62643235785298</v>
          </cell>
          <cell r="BB185">
            <v>93.13522631237883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95.54089152285458</v>
          </cell>
          <cell r="AX186" t="str">
            <v>Sep</v>
          </cell>
          <cell r="AY186">
            <v>53.98418507743356</v>
          </cell>
          <cell r="AZ186">
            <v>0.4646153494021604</v>
          </cell>
          <cell r="BA186">
            <v>81.92576041034629</v>
          </cell>
          <cell r="BB186">
            <v>95.8333872444997</v>
          </cell>
          <cell r="BR186">
            <v>121.40140706967321</v>
          </cell>
          <cell r="BU186">
            <v>99.46556377927912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92.92451909370337</v>
          </cell>
          <cell r="AX187" t="str">
            <v>Oct</v>
          </cell>
          <cell r="AY187">
            <v>55.47936618288857</v>
          </cell>
          <cell r="AZ187">
            <v>0.5168548584821359</v>
          </cell>
          <cell r="BA187">
            <v>88.15942602080622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</v>
          </cell>
          <cell r="AX188" t="str">
            <v>Nov</v>
          </cell>
          <cell r="AY188">
            <v>56.52781158106917</v>
          </cell>
          <cell r="AZ188">
            <v>0.5873307831046836</v>
          </cell>
          <cell r="BA188">
            <v>92.12654162581315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</v>
          </cell>
          <cell r="AX189" t="str">
            <v>Dec</v>
          </cell>
          <cell r="AY189">
            <v>56.46631892095816</v>
          </cell>
          <cell r="AZ189">
            <v>0.5446725567453771</v>
          </cell>
          <cell r="BA189">
            <v>93.31090573756593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</v>
          </cell>
          <cell r="AU190">
            <v>86.06340937252942</v>
          </cell>
          <cell r="AW190" t="str">
            <v>1993</v>
          </cell>
          <cell r="AX190">
            <v>33970</v>
          </cell>
          <cell r="AY190">
            <v>57.11568434978705</v>
          </cell>
          <cell r="AZ190">
            <v>0.4949162818739304</v>
          </cell>
          <cell r="BA190">
            <v>93.65449835936013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97.35775613933237</v>
          </cell>
          <cell r="AU191">
            <v>84.77403460912299</v>
          </cell>
          <cell r="AX191" t="str">
            <v>Feb</v>
          </cell>
          <cell r="AY191">
            <v>57.945082835354</v>
          </cell>
          <cell r="AZ191">
            <v>0.4733400610117064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</v>
          </cell>
        </row>
        <row r="192">
          <cell r="B192" t="str">
            <v>+</v>
          </cell>
          <cell r="E192" t="str">
            <v>March</v>
          </cell>
          <cell r="AT192">
            <v>96.9647904147588</v>
          </cell>
          <cell r="AU192">
            <v>84.45584982501983</v>
          </cell>
          <cell r="AX192" t="str">
            <v>Mar</v>
          </cell>
          <cell r="AY192">
            <v>58.14986542530134</v>
          </cell>
          <cell r="AZ192">
            <v>0.5273114920869433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</v>
          </cell>
          <cell r="AX193" t="str">
            <v>Apr</v>
          </cell>
          <cell r="AY193">
            <v>57.421529417366635</v>
          </cell>
          <cell r="AZ193">
            <v>0.5087638846973428</v>
          </cell>
          <cell r="BA193">
            <v>94.15859068860716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</v>
          </cell>
          <cell r="AX194" t="str">
            <v>May</v>
          </cell>
          <cell r="AY194">
            <v>57.129121222526145</v>
          </cell>
          <cell r="AZ194">
            <v>0.5282228762755435</v>
          </cell>
          <cell r="BA194">
            <v>96.85460374216191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97.9734946007732</v>
          </cell>
          <cell r="AU195">
            <v>85.15599521965365</v>
          </cell>
          <cell r="AX195" t="str">
            <v>Jun</v>
          </cell>
          <cell r="AY195">
            <v>57.4897932834769</v>
          </cell>
          <cell r="AZ195">
            <v>0.5233310389653849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</v>
          </cell>
          <cell r="AU196">
            <v>81.008179736362</v>
          </cell>
          <cell r="AX196" t="str">
            <v>Jul</v>
          </cell>
          <cell r="AY196">
            <v>57.99638448022949</v>
          </cell>
          <cell r="AZ196">
            <v>0.5195816862379501</v>
          </cell>
          <cell r="BA196">
            <v>102.12183701090227</v>
          </cell>
          <cell r="BB196">
            <v>120.4067717458987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95.14667688748752</v>
          </cell>
          <cell r="AU197">
            <v>80.80205901157333</v>
          </cell>
          <cell r="AX197" t="str">
            <v>Aug</v>
          </cell>
          <cell r="AY197">
            <v>58.01054950005409</v>
          </cell>
          <cell r="AZ197">
            <v>0.4854846568933214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98.52610511415138</v>
          </cell>
          <cell r="AU198">
            <v>83.43504616415456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97.28122944097419</v>
          </cell>
          <cell r="AU199">
            <v>82.59297102404808</v>
          </cell>
          <cell r="AX199" t="str">
            <v>Oct</v>
          </cell>
          <cell r="AY199">
            <v>58.217291803783475</v>
          </cell>
          <cell r="AZ199">
            <v>0.520920062934418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</v>
          </cell>
          <cell r="AZ201">
            <v>0.5400217390792588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58.68679797972871</v>
          </cell>
          <cell r="AZ202">
            <v>0.4921915201545767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</v>
          </cell>
          <cell r="AZ203">
            <v>0.4658388081116862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</v>
          </cell>
          <cell r="AZ204">
            <v>0.507061635613995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58.15278090758024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57.83085385617055</v>
          </cell>
          <cell r="AZ206">
            <v>0.5251331291087921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109.6401872058426</v>
          </cell>
        </row>
        <row r="207">
          <cell r="B207" t="str">
            <v>+</v>
          </cell>
          <cell r="AY207">
            <v>57.63703700116613</v>
          </cell>
          <cell r="AZ207">
            <v>0.5134809714507654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57.4186681500836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0.4620103728906373</v>
          </cell>
          <cell r="BB210">
            <v>132.0360680905715</v>
          </cell>
          <cell r="BR210">
            <v>113.10657987465447</v>
          </cell>
        </row>
        <row r="211">
          <cell r="B211" t="str">
            <v>+</v>
          </cell>
          <cell r="BB211">
            <v>132.4281389601878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</v>
          </cell>
        </row>
        <row r="14">
          <cell r="A14" t="str">
            <v>+</v>
          </cell>
          <cell r="O14">
            <v>87.43280515408998</v>
          </cell>
        </row>
        <row r="15">
          <cell r="A15" t="str">
            <v>+</v>
          </cell>
          <cell r="O15">
            <v>94.76257400200296</v>
          </cell>
        </row>
        <row r="16">
          <cell r="A16" t="str">
            <v>+</v>
          </cell>
          <cell r="O16">
            <v>97.2068626773812</v>
          </cell>
        </row>
        <row r="17">
          <cell r="A17" t="str">
            <v>+</v>
          </cell>
          <cell r="O17">
            <v>84.3554366945227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86.51582475631375</v>
          </cell>
        </row>
        <row r="20">
          <cell r="A20" t="str">
            <v>+</v>
          </cell>
          <cell r="O20">
            <v>90.66941686697106</v>
          </cell>
        </row>
        <row r="21">
          <cell r="A21" t="str">
            <v>+</v>
          </cell>
          <cell r="O21">
            <v>68.59820995066673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81.12288126185064</v>
          </cell>
        </row>
        <row r="24">
          <cell r="A24" t="str">
            <v>+</v>
          </cell>
          <cell r="O24">
            <v>79.69344872603318</v>
          </cell>
        </row>
        <row r="25">
          <cell r="A25" t="str">
            <v>+</v>
          </cell>
          <cell r="O25">
            <v>75.72916441777112</v>
          </cell>
        </row>
        <row r="26">
          <cell r="A26" t="str">
            <v>+</v>
          </cell>
          <cell r="O26">
            <v>84.4897709035769</v>
          </cell>
        </row>
        <row r="27">
          <cell r="A27" t="str">
            <v>+</v>
          </cell>
          <cell r="O27">
            <v>84.11445249102238</v>
          </cell>
        </row>
        <row r="28">
          <cell r="A28" t="str">
            <v>+</v>
          </cell>
          <cell r="O28">
            <v>79.81729429034745</v>
          </cell>
        </row>
        <row r="29">
          <cell r="A29" t="str">
            <v>+</v>
          </cell>
          <cell r="O29">
            <v>86.27463477795038</v>
          </cell>
        </row>
        <row r="30">
          <cell r="A30" t="str">
            <v>+</v>
          </cell>
          <cell r="O30">
            <v>87.38833982193626</v>
          </cell>
        </row>
        <row r="31">
          <cell r="A31" t="str">
            <v>+</v>
          </cell>
          <cell r="O31">
            <v>88.201015430564</v>
          </cell>
        </row>
        <row r="32">
          <cell r="A32" t="str">
            <v>+</v>
          </cell>
          <cell r="O32">
            <v>96.04589049689643</v>
          </cell>
        </row>
        <row r="33">
          <cell r="A33" t="str">
            <v>+</v>
          </cell>
          <cell r="O33">
            <v>91.95186677201231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92.53491646181884</v>
          </cell>
        </row>
        <row r="36">
          <cell r="A36" t="str">
            <v>+</v>
          </cell>
          <cell r="O36">
            <v>89.42520502251794</v>
          </cell>
        </row>
        <row r="37">
          <cell r="A37" t="str">
            <v>+</v>
          </cell>
          <cell r="O37">
            <v>96.25810456278185</v>
          </cell>
        </row>
        <row r="38">
          <cell r="A38" t="str">
            <v>+</v>
          </cell>
          <cell r="O38">
            <v>86.38299472564677</v>
          </cell>
        </row>
        <row r="39">
          <cell r="A39" t="str">
            <v>+</v>
          </cell>
          <cell r="O39">
            <v>87.85826338479072</v>
          </cell>
        </row>
        <row r="40">
          <cell r="A40" t="str">
            <v>+</v>
          </cell>
          <cell r="O40">
            <v>87.64242269410242</v>
          </cell>
        </row>
        <row r="41">
          <cell r="A41" t="str">
            <v>+</v>
          </cell>
          <cell r="O41">
            <v>85.48721633422551</v>
          </cell>
        </row>
        <row r="42">
          <cell r="A42" t="str">
            <v>+</v>
          </cell>
          <cell r="O42">
            <v>87.52276174045066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83.44236404101125</v>
          </cell>
        </row>
        <row r="46">
          <cell r="A46" t="str">
            <v>+</v>
          </cell>
          <cell r="O46">
            <v>81.81978606700235</v>
          </cell>
        </row>
        <row r="47">
          <cell r="A47" t="str">
            <v>+</v>
          </cell>
          <cell r="O47">
            <v>82.7851413613816</v>
          </cell>
        </row>
        <row r="48">
          <cell r="A48" t="str">
            <v>+</v>
          </cell>
          <cell r="O48">
            <v>81.73921257334997</v>
          </cell>
        </row>
        <row r="49">
          <cell r="A49" t="str">
            <v>+</v>
          </cell>
          <cell r="O49">
            <v>83.52632356568851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84.81354950450046</v>
          </cell>
        </row>
        <row r="52">
          <cell r="A52" t="str">
            <v>+</v>
          </cell>
          <cell r="O52">
            <v>84.05861915550888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85.30517279285428</v>
          </cell>
        </row>
        <row r="55">
          <cell r="A55" t="str">
            <v>+</v>
          </cell>
          <cell r="O55">
            <v>81.56363227132324</v>
          </cell>
        </row>
        <row r="56">
          <cell r="A56" t="str">
            <v>+</v>
          </cell>
          <cell r="O56">
            <v>79.78055396444955</v>
          </cell>
        </row>
        <row r="57">
          <cell r="A57" t="str">
            <v>+</v>
          </cell>
          <cell r="O57">
            <v>81.65062456977951</v>
          </cell>
        </row>
        <row r="58">
          <cell r="A58" t="str">
            <v>+</v>
          </cell>
          <cell r="O58">
            <v>82.12592477859093</v>
          </cell>
        </row>
        <row r="59">
          <cell r="A59" t="str">
            <v>+</v>
          </cell>
          <cell r="O59">
            <v>80.33943224966943</v>
          </cell>
        </row>
        <row r="60">
          <cell r="A60" t="str">
            <v>+</v>
          </cell>
          <cell r="O60">
            <v>81.88560150863111</v>
          </cell>
        </row>
        <row r="61">
          <cell r="A61" t="str">
            <v>+</v>
          </cell>
          <cell r="O61">
            <v>80.16839927827645</v>
          </cell>
        </row>
        <row r="62">
          <cell r="A62" t="str">
            <v>+</v>
          </cell>
          <cell r="O62">
            <v>82.41404848193523</v>
          </cell>
        </row>
        <row r="63">
          <cell r="A63" t="str">
            <v>+</v>
          </cell>
          <cell r="O63">
            <v>85.6174212081624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</v>
          </cell>
        </row>
        <row r="68">
          <cell r="A68" t="str">
            <v>+</v>
          </cell>
          <cell r="O68">
            <v>84.26319769149342</v>
          </cell>
        </row>
        <row r="69">
          <cell r="A69" t="str">
            <v>+</v>
          </cell>
          <cell r="O69">
            <v>82.63413196878427</v>
          </cell>
        </row>
        <row r="70">
          <cell r="A70" t="str">
            <v>+</v>
          </cell>
          <cell r="O70">
            <v>82.97751597688794</v>
          </cell>
        </row>
        <row r="71">
          <cell r="A71" t="str">
            <v>+</v>
          </cell>
          <cell r="O71">
            <v>81.2351516811454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20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</v>
          </cell>
          <cell r="E3">
            <v>16.29</v>
          </cell>
          <cell r="F3">
            <v>0.591112</v>
          </cell>
        </row>
        <row r="4">
          <cell r="A4">
            <v>90.02</v>
          </cell>
          <cell r="B4">
            <v>0.9058495527408169</v>
          </cell>
          <cell r="C4">
            <v>121.51084486892017</v>
          </cell>
          <cell r="D4">
            <v>95.43470913153182</v>
          </cell>
          <cell r="E4">
            <v>16.6</v>
          </cell>
          <cell r="F4">
            <v>0.596699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95.744050870789</v>
          </cell>
          <cell r="E5">
            <v>16.72</v>
          </cell>
          <cell r="F5">
            <v>0.5866889999999999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95.8342372204199</v>
          </cell>
          <cell r="E6">
            <v>16.67</v>
          </cell>
          <cell r="F6">
            <v>0.5923809999999999</v>
          </cell>
        </row>
        <row r="7">
          <cell r="A7">
            <v>90.05</v>
          </cell>
          <cell r="B7">
            <v>1.016211374284702</v>
          </cell>
          <cell r="C7">
            <v>92.923132830934</v>
          </cell>
          <cell r="D7">
            <v>96.39036614093044</v>
          </cell>
          <cell r="E7">
            <v>16.44</v>
          </cell>
          <cell r="F7">
            <v>0.6018469999999999</v>
          </cell>
        </row>
        <row r="8">
          <cell r="A8">
            <v>90.06</v>
          </cell>
          <cell r="B8">
            <v>1.0058013162293933</v>
          </cell>
          <cell r="C8">
            <v>84.71586361256058</v>
          </cell>
          <cell r="D8">
            <v>96.89198725732305</v>
          </cell>
          <cell r="E8">
            <v>16.75</v>
          </cell>
          <cell r="F8">
            <v>0.5938329999999999</v>
          </cell>
        </row>
        <row r="9">
          <cell r="A9">
            <v>90.07</v>
          </cell>
          <cell r="B9">
            <v>0.9982503129611976</v>
          </cell>
          <cell r="C9">
            <v>99.26929422374256</v>
          </cell>
          <cell r="D9">
            <v>104.75520681254494</v>
          </cell>
          <cell r="E9">
            <v>16.37</v>
          </cell>
          <cell r="F9">
            <v>0.609861</v>
          </cell>
        </row>
        <row r="10">
          <cell r="A10">
            <v>90.08</v>
          </cell>
          <cell r="B10">
            <v>0.9035224097376439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</v>
          </cell>
          <cell r="C11">
            <v>91.53702551253505</v>
          </cell>
          <cell r="D11">
            <v>108.51287026828214</v>
          </cell>
          <cell r="E11">
            <v>15.71</v>
          </cell>
          <cell r="F11">
            <v>0.6370939999999999</v>
          </cell>
        </row>
        <row r="12">
          <cell r="A12">
            <v>90.1</v>
          </cell>
          <cell r="B12">
            <v>0.7468950909289839</v>
          </cell>
          <cell r="C12">
            <v>74.16722353006614</v>
          </cell>
          <cell r="D12">
            <v>83.09839382481188</v>
          </cell>
          <cell r="E12">
            <v>20.18</v>
          </cell>
          <cell r="F12">
            <v>0.656508</v>
          </cell>
        </row>
        <row r="13">
          <cell r="A13">
            <v>90.11</v>
          </cell>
          <cell r="B13">
            <v>0.6917659964118347</v>
          </cell>
          <cell r="C13">
            <v>61.13136877977435</v>
          </cell>
          <cell r="D13">
            <v>70.658774539049</v>
          </cell>
          <cell r="E13">
            <v>23.63</v>
          </cell>
          <cell r="F13">
            <v>0.672558</v>
          </cell>
        </row>
        <row r="14">
          <cell r="A14">
            <v>90.12</v>
          </cell>
          <cell r="B14">
            <v>0.6381277213826931</v>
          </cell>
          <cell r="C14">
            <v>62.844166995599274</v>
          </cell>
          <cell r="D14">
            <v>69.31092336740281</v>
          </cell>
          <cell r="E14">
            <v>24.19</v>
          </cell>
          <cell r="F14">
            <v>0.670338</v>
          </cell>
        </row>
        <row r="15">
          <cell r="A15">
            <v>91.01</v>
          </cell>
          <cell r="B15">
            <v>0.5227082189739259</v>
          </cell>
          <cell r="C15">
            <v>51.36439099112518</v>
          </cell>
          <cell r="D15">
            <v>74.87673407168577</v>
          </cell>
          <cell r="E15">
            <v>27.65</v>
          </cell>
          <cell r="F15">
            <v>0.662396</v>
          </cell>
        </row>
        <row r="16">
          <cell r="A16">
            <v>91.02</v>
          </cell>
          <cell r="B16">
            <v>0.47988117591450397</v>
          </cell>
          <cell r="C16">
            <v>66.26071761403402</v>
          </cell>
          <cell r="D16">
            <v>77.7001517436433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</v>
          </cell>
          <cell r="C17">
            <v>67.04918329007641</v>
          </cell>
          <cell r="D17">
            <v>82.65091353943345</v>
          </cell>
          <cell r="E17">
            <v>28.74</v>
          </cell>
          <cell r="F17">
            <v>0.6249279999999999</v>
          </cell>
        </row>
        <row r="18">
          <cell r="A18">
            <v>91.04</v>
          </cell>
          <cell r="B18">
            <v>0.5491952299249221</v>
          </cell>
          <cell r="C18">
            <v>68.29479832756911</v>
          </cell>
          <cell r="D18">
            <v>85.69639224629391</v>
          </cell>
          <cell r="E18">
            <v>29.94</v>
          </cell>
          <cell r="F18">
            <v>0.587414</v>
          </cell>
        </row>
        <row r="19">
          <cell r="A19">
            <v>91.05</v>
          </cell>
          <cell r="B19">
            <v>0.5572406594089299</v>
          </cell>
          <cell r="C19">
            <v>67.01662385127425</v>
          </cell>
          <cell r="D19">
            <v>88.49462913503054</v>
          </cell>
          <cell r="E19">
            <v>30.12</v>
          </cell>
          <cell r="F19">
            <v>0.5824429999999999</v>
          </cell>
        </row>
        <row r="20">
          <cell r="A20">
            <v>91.06</v>
          </cell>
          <cell r="B20">
            <v>0.559137781965459</v>
          </cell>
          <cell r="C20">
            <v>77.43676646981328</v>
          </cell>
          <cell r="D20">
            <v>91.65171807523637</v>
          </cell>
          <cell r="E20">
            <v>30.89</v>
          </cell>
          <cell r="F20">
            <v>0.560514</v>
          </cell>
        </row>
        <row r="21">
          <cell r="A21">
            <v>91.07</v>
          </cell>
          <cell r="B21">
            <v>0.5504774917640219</v>
          </cell>
          <cell r="C21">
            <v>76.84531227051943</v>
          </cell>
          <cell r="D21">
            <v>91.3575176623921</v>
          </cell>
          <cell r="E21">
            <v>31</v>
          </cell>
          <cell r="F21">
            <v>0.5592429999999999</v>
          </cell>
        </row>
        <row r="22">
          <cell r="A22">
            <v>91.08</v>
          </cell>
          <cell r="B22">
            <v>0.5033985275192224</v>
          </cell>
          <cell r="C22">
            <v>72.97465544647193</v>
          </cell>
          <cell r="D22">
            <v>91.42660322065011</v>
          </cell>
          <cell r="E22">
            <v>30.53</v>
          </cell>
          <cell r="F22">
            <v>0.57314</v>
          </cell>
        </row>
        <row r="23">
          <cell r="A23">
            <v>91.09</v>
          </cell>
          <cell r="B23">
            <v>0.499669630533375</v>
          </cell>
          <cell r="C23">
            <v>78.7808780017895</v>
          </cell>
          <cell r="D23">
            <v>91.31354856636348</v>
          </cell>
          <cell r="E23">
            <v>30.03</v>
          </cell>
          <cell r="F23">
            <v>0.589023</v>
          </cell>
        </row>
        <row r="24">
          <cell r="A24">
            <v>91.1</v>
          </cell>
          <cell r="B24">
            <v>0.5375182692799813</v>
          </cell>
          <cell r="C24">
            <v>80.3010467184731</v>
          </cell>
          <cell r="D24">
            <v>91.88936507342086</v>
          </cell>
          <cell r="E24">
            <v>29.89</v>
          </cell>
          <cell r="F24">
            <v>0.591231</v>
          </cell>
        </row>
        <row r="25">
          <cell r="A25">
            <v>91.11</v>
          </cell>
          <cell r="B25">
            <v>0.5881934153180364</v>
          </cell>
          <cell r="C25">
            <v>80.99340366908075</v>
          </cell>
          <cell r="D25">
            <v>91.82767707745936</v>
          </cell>
          <cell r="E25">
            <v>29.15</v>
          </cell>
          <cell r="F25">
            <v>0.6154829999999999</v>
          </cell>
        </row>
        <row r="26">
          <cell r="A26">
            <v>91.12</v>
          </cell>
          <cell r="B26">
            <v>0.5452037442930681</v>
          </cell>
          <cell r="C26">
            <v>87.86435322380315</v>
          </cell>
          <cell r="D26">
            <v>91.4811177260751</v>
          </cell>
          <cell r="E26">
            <v>28.55</v>
          </cell>
          <cell r="F26">
            <v>0.637384</v>
          </cell>
        </row>
        <row r="27">
          <cell r="A27">
            <v>92.01</v>
          </cell>
          <cell r="B27">
            <v>0.5019192240446428</v>
          </cell>
          <cell r="C27">
            <v>83.60914496762929</v>
          </cell>
          <cell r="D27">
            <v>90.92656082461562</v>
          </cell>
          <cell r="E27">
            <v>28.36</v>
          </cell>
          <cell r="F27">
            <v>0.634303</v>
          </cell>
        </row>
        <row r="28">
          <cell r="A28">
            <v>92.02</v>
          </cell>
          <cell r="B28">
            <v>0.4728912408980244</v>
          </cell>
          <cell r="C28">
            <v>84.0200233328287</v>
          </cell>
          <cell r="D28">
            <v>91.01418982284613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</v>
          </cell>
          <cell r="C29">
            <v>85.34817613243</v>
          </cell>
          <cell r="D29">
            <v>92.23295877960514</v>
          </cell>
          <cell r="E29">
            <v>29.16</v>
          </cell>
          <cell r="F29">
            <v>0.602026</v>
          </cell>
        </row>
        <row r="30">
          <cell r="A30">
            <v>92.04</v>
          </cell>
          <cell r="B30">
            <v>0.5203102709006754</v>
          </cell>
          <cell r="C30">
            <v>82.96258309638954</v>
          </cell>
          <cell r="D30">
            <v>92.77262696814381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0.5287562520335293</v>
          </cell>
          <cell r="C31">
            <v>89.52218019108847</v>
          </cell>
          <cell r="D31">
            <v>93.00169800144502</v>
          </cell>
          <cell r="E31">
            <v>28.84</v>
          </cell>
          <cell r="F31">
            <v>0.617099</v>
          </cell>
        </row>
        <row r="32">
          <cell r="A32">
            <v>92.06</v>
          </cell>
          <cell r="B32">
            <v>0.5182298181501271</v>
          </cell>
          <cell r="C32">
            <v>80.22073587320892</v>
          </cell>
          <cell r="D32">
            <v>92.86582443252914</v>
          </cell>
          <cell r="E32">
            <v>28.42</v>
          </cell>
          <cell r="F32">
            <v>0.6354879999999999</v>
          </cell>
        </row>
        <row r="33">
          <cell r="A33">
            <v>92.07</v>
          </cell>
          <cell r="B33">
            <v>0.5219648542529783</v>
          </cell>
          <cell r="C33">
            <v>84.79018655972264</v>
          </cell>
          <cell r="D33">
            <v>96.5073764118</v>
          </cell>
          <cell r="E33">
            <v>26.61</v>
          </cell>
          <cell r="F33">
            <v>0.6708189999999999</v>
          </cell>
        </row>
        <row r="34">
          <cell r="A34">
            <v>92.08</v>
          </cell>
          <cell r="B34">
            <v>0.4621244417816168</v>
          </cell>
          <cell r="C34">
            <v>81.62643235785298</v>
          </cell>
          <cell r="D34">
            <v>93.13522631237883</v>
          </cell>
          <cell r="E34">
            <v>27.25</v>
          </cell>
          <cell r="F34">
            <v>0.689422</v>
          </cell>
        </row>
        <row r="35">
          <cell r="A35">
            <v>92.09</v>
          </cell>
          <cell r="B35">
            <v>0.4646153494021604</v>
          </cell>
          <cell r="C35">
            <v>81.92576041034629</v>
          </cell>
          <cell r="D35">
            <v>95.8333872444997</v>
          </cell>
          <cell r="E35">
            <v>27.18</v>
          </cell>
          <cell r="F35">
            <v>0.691325</v>
          </cell>
        </row>
        <row r="36">
          <cell r="A36">
            <v>92.1</v>
          </cell>
          <cell r="B36">
            <v>0.5168548584821359</v>
          </cell>
          <cell r="C36">
            <v>88.15942602080622</v>
          </cell>
          <cell r="D36">
            <v>100.72685496254793</v>
          </cell>
          <cell r="E36">
            <v>27.38</v>
          </cell>
          <cell r="F36">
            <v>0.6755899999999999</v>
          </cell>
        </row>
        <row r="37">
          <cell r="A37">
            <v>92.11</v>
          </cell>
          <cell r="B37">
            <v>0.5873307831046836</v>
          </cell>
          <cell r="C37">
            <v>92.12654162581315</v>
          </cell>
          <cell r="D37">
            <v>104.49852848523471</v>
          </cell>
          <cell r="E37">
            <v>28.54</v>
          </cell>
          <cell r="F37">
            <v>0.629953</v>
          </cell>
        </row>
        <row r="38">
          <cell r="A38">
            <v>92.12</v>
          </cell>
          <cell r="B38">
            <v>0.5446725567453771</v>
          </cell>
          <cell r="C38">
            <v>93.31090573756593</v>
          </cell>
          <cell r="D38">
            <v>104.67214134739345</v>
          </cell>
          <cell r="E38">
            <v>28.59</v>
          </cell>
          <cell r="F38">
            <v>0.6330699999999999</v>
          </cell>
        </row>
        <row r="39">
          <cell r="A39">
            <v>93.01</v>
          </cell>
          <cell r="B39">
            <v>0.4949162818739304</v>
          </cell>
          <cell r="C39">
            <v>93.65449835936013</v>
          </cell>
          <cell r="D39">
            <v>112.23791113848783</v>
          </cell>
          <cell r="E39">
            <v>28.9269866943359</v>
          </cell>
          <cell r="F39">
            <v>0.61898</v>
          </cell>
        </row>
        <row r="40">
          <cell r="A40">
            <v>93.02</v>
          </cell>
          <cell r="B40">
            <v>0.4733400610117064</v>
          </cell>
          <cell r="C40">
            <v>93.73774518344085</v>
          </cell>
          <cell r="D40">
            <v>114.56545813830773</v>
          </cell>
          <cell r="E40">
            <v>29.0259857177734</v>
          </cell>
          <cell r="F40">
            <v>0.609162</v>
          </cell>
        </row>
        <row r="41">
          <cell r="A41">
            <v>93.03</v>
          </cell>
          <cell r="B41">
            <v>0.5273114920869433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</v>
          </cell>
        </row>
        <row r="42">
          <cell r="A42">
            <v>93.04</v>
          </cell>
          <cell r="B42">
            <v>0.5087638846973428</v>
          </cell>
          <cell r="C42">
            <v>94.15859068860716</v>
          </cell>
          <cell r="D42">
            <v>115.19325046803561</v>
          </cell>
          <cell r="E42">
            <v>28.5009918212891</v>
          </cell>
          <cell r="F42">
            <v>0.626566</v>
          </cell>
        </row>
        <row r="43">
          <cell r="A43">
            <v>93.05</v>
          </cell>
          <cell r="B43">
            <v>0.5282228762755435</v>
          </cell>
          <cell r="C43">
            <v>96.85460374216191</v>
          </cell>
          <cell r="D43">
            <v>115.95632307977576</v>
          </cell>
          <cell r="E43">
            <v>28.6099853515625</v>
          </cell>
          <cell r="F43">
            <v>0.6226649999999999</v>
          </cell>
        </row>
        <row r="44">
          <cell r="A44">
            <v>93.06</v>
          </cell>
          <cell r="B44">
            <v>0.5233310389653849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0.60525</v>
          </cell>
        </row>
        <row r="45">
          <cell r="A45">
            <v>93.07</v>
          </cell>
          <cell r="B45">
            <v>0.5195816862379501</v>
          </cell>
          <cell r="C45">
            <v>102.12183701090227</v>
          </cell>
          <cell r="D45">
            <v>120.4067717458987</v>
          </cell>
          <cell r="E45">
            <v>29.8269958496094</v>
          </cell>
          <cell r="F45">
            <v>0.58324</v>
          </cell>
        </row>
        <row r="46">
          <cell r="A46">
            <v>93.08</v>
          </cell>
          <cell r="B46">
            <v>0.4854846568933214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</v>
          </cell>
        </row>
        <row r="47">
          <cell r="A47">
            <v>93.09</v>
          </cell>
          <cell r="B47">
            <v>0.47719119328193266</v>
          </cell>
          <cell r="C47">
            <v>99.4265395685624</v>
          </cell>
          <cell r="D47">
            <v>122.59863817796432</v>
          </cell>
          <cell r="E47">
            <v>28.8429870605469</v>
          </cell>
          <cell r="F47">
            <v>0.61635911</v>
          </cell>
        </row>
        <row r="48">
          <cell r="A48">
            <v>93.1</v>
          </cell>
          <cell r="B48">
            <v>0.520920062934418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0.610501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</v>
          </cell>
          <cell r="F49">
            <v>0.5882554099999999</v>
          </cell>
        </row>
        <row r="50">
          <cell r="A50">
            <v>93.12</v>
          </cell>
          <cell r="B50">
            <v>0.5400217390792588</v>
          </cell>
          <cell r="C50">
            <v>101.94895183888708</v>
          </cell>
          <cell r="D50">
            <v>127.78599258269801</v>
          </cell>
          <cell r="E50">
            <v>29.7639923095703</v>
          </cell>
          <cell r="F50">
            <v>0.5848977599999999</v>
          </cell>
        </row>
        <row r="51">
          <cell r="A51">
            <v>94.01</v>
          </cell>
          <cell r="B51">
            <v>0.4921915201545767</v>
          </cell>
          <cell r="C51">
            <v>103.89923388721343</v>
          </cell>
          <cell r="D51">
            <v>127.24782485090257</v>
          </cell>
          <cell r="E51">
            <v>30.1219940185547</v>
          </cell>
          <cell r="F51">
            <v>0.57369226</v>
          </cell>
        </row>
        <row r="52">
          <cell r="A52">
            <v>94.02</v>
          </cell>
          <cell r="B52">
            <v>0.4658388081116862</v>
          </cell>
          <cell r="C52">
            <v>104.0781767563637</v>
          </cell>
          <cell r="D52">
            <v>126.72927078211971</v>
          </cell>
          <cell r="E52">
            <v>30.0739898681641</v>
          </cell>
          <cell r="F52">
            <v>0.5756389999999999</v>
          </cell>
        </row>
        <row r="53">
          <cell r="A53">
            <v>94.03</v>
          </cell>
          <cell r="B53">
            <v>0.507061635613995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0.59094942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29.6299896240234</v>
          </cell>
          <cell r="F54">
            <v>0.5889004499999999</v>
          </cell>
        </row>
        <row r="55">
          <cell r="A55">
            <v>94.05</v>
          </cell>
          <cell r="B55">
            <v>0.5251331291087921</v>
          </cell>
          <cell r="C55">
            <v>102.6366163830851</v>
          </cell>
          <cell r="D55">
            <v>128.02554913621626</v>
          </cell>
          <cell r="E55">
            <v>29.2029876708984</v>
          </cell>
          <cell r="F55">
            <v>0.603209</v>
          </cell>
        </row>
        <row r="56">
          <cell r="A56">
            <v>94.06</v>
          </cell>
          <cell r="B56">
            <v>0.5134809714507654</v>
          </cell>
          <cell r="C56">
            <v>106.35167585620337</v>
          </cell>
          <cell r="D56">
            <v>129.04483366657445</v>
          </cell>
          <cell r="E56">
            <v>28.8939971923828</v>
          </cell>
          <cell r="F56">
            <v>0.6138399999999999</v>
          </cell>
        </row>
        <row r="57">
          <cell r="A57">
            <v>94.07</v>
          </cell>
          <cell r="B57">
            <v>0.5014514388057991</v>
          </cell>
          <cell r="C57">
            <v>110.81035416942656</v>
          </cell>
          <cell r="D57">
            <v>129.4242727774234</v>
          </cell>
          <cell r="E57">
            <v>28.1729888916016</v>
          </cell>
          <cell r="F57">
            <v>0.6367118399999999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0.63923228</v>
          </cell>
        </row>
        <row r="59">
          <cell r="A59">
            <v>94.09</v>
          </cell>
          <cell r="B59">
            <v>0.4620103728906373</v>
          </cell>
          <cell r="C59">
            <v>110.32212980547027</v>
          </cell>
          <cell r="D59">
            <v>132.0360680905715</v>
          </cell>
          <cell r="E59">
            <v>27.9799957275391</v>
          </cell>
          <cell r="F59">
            <v>0.6448170499999999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132.4281389601878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</v>
          </cell>
          <cell r="C61">
            <v>113.75384927992249</v>
          </cell>
          <cell r="D61">
            <v>133.55623384377358</v>
          </cell>
          <cell r="E61">
            <v>27.7779998779297</v>
          </cell>
          <cell r="F61">
            <v>0.6500372299999999</v>
          </cell>
        </row>
        <row r="62">
          <cell r="A62">
            <v>94.12</v>
          </cell>
          <cell r="B62">
            <v>0.5125432788455071</v>
          </cell>
          <cell r="C62">
            <v>113.2028202093041</v>
          </cell>
          <cell r="D62">
            <v>134.34355723674054</v>
          </cell>
          <cell r="E62">
            <v>28.218994140625</v>
          </cell>
          <cell r="F62">
            <v>0.63603121</v>
          </cell>
        </row>
        <row r="63">
          <cell r="A63">
            <v>95.01</v>
          </cell>
          <cell r="B63">
            <v>0.4695446089483941</v>
          </cell>
          <cell r="C63">
            <v>109.2375893084898</v>
          </cell>
          <cell r="D63">
            <v>132.1935212958252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0.66609371</v>
          </cell>
        </row>
        <row r="65">
          <cell r="A65">
            <v>95.03</v>
          </cell>
          <cell r="B65">
            <v>0.482792262333981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0.71114755</v>
          </cell>
        </row>
        <row r="66">
          <cell r="A66">
            <v>95.04</v>
          </cell>
          <cell r="B66">
            <v>0.4800926315499215</v>
          </cell>
          <cell r="C66">
            <v>113.140811881515</v>
          </cell>
          <cell r="D66">
            <v>134.72770372880862</v>
          </cell>
          <cell r="E66">
            <v>25.8669891357422</v>
          </cell>
          <cell r="F66">
            <v>0.7244008799999999</v>
          </cell>
        </row>
        <row r="67">
          <cell r="A67">
            <v>95.05</v>
          </cell>
          <cell r="B67">
            <v>0.5088584733441273</v>
          </cell>
          <cell r="C67">
            <v>110.98133790054831</v>
          </cell>
          <cell r="D67">
            <v>135.4330752286716</v>
          </cell>
          <cell r="E67">
            <v>26.2369995117188</v>
          </cell>
          <cell r="F67">
            <v>0.7107664899999999</v>
          </cell>
        </row>
        <row r="68">
          <cell r="A68">
            <v>95.06</v>
          </cell>
          <cell r="B68">
            <v>0.4978818327380108</v>
          </cell>
          <cell r="C68">
            <v>112.4947202878715</v>
          </cell>
          <cell r="D68">
            <v>136.26639714930104</v>
          </cell>
          <cell r="E68">
            <v>26.1389923095703</v>
          </cell>
          <cell r="F68">
            <v>0.7141787399999999</v>
          </cell>
        </row>
        <row r="69">
          <cell r="A69">
            <v>95.07</v>
          </cell>
          <cell r="B69">
            <v>0.4872240852961297</v>
          </cell>
          <cell r="C69">
            <v>115.72264411745928</v>
          </cell>
          <cell r="D69">
            <v>135.94307262716333</v>
          </cell>
          <cell r="E69">
            <v>26.0099945068359</v>
          </cell>
          <cell r="F69">
            <v>0.71978289</v>
          </cell>
        </row>
        <row r="70">
          <cell r="A70">
            <v>95.08</v>
          </cell>
          <cell r="B70">
            <v>0.4612154117506311</v>
          </cell>
          <cell r="C70">
            <v>115.85085555303293</v>
          </cell>
          <cell r="D70">
            <v>137.33165842525148</v>
          </cell>
          <cell r="E70">
            <v>26.6379852294922</v>
          </cell>
          <cell r="F70">
            <v>0.6924454</v>
          </cell>
        </row>
        <row r="71">
          <cell r="A71">
            <v>95.09</v>
          </cell>
          <cell r="B71">
            <v>0.453209260545731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</v>
          </cell>
        </row>
        <row r="72">
          <cell r="A72">
            <v>95.1</v>
          </cell>
          <cell r="B72">
            <v>0.4885725027943149</v>
          </cell>
          <cell r="C72">
            <v>111.40717303365462</v>
          </cell>
          <cell r="D72">
            <v>139.3734735933203</v>
          </cell>
          <cell r="E72">
            <v>26.31</v>
          </cell>
          <cell r="F72">
            <v>0.7071433699999999</v>
          </cell>
        </row>
        <row r="73">
          <cell r="A73">
            <v>95.11</v>
          </cell>
          <cell r="B73">
            <v>0.5559728493561802</v>
          </cell>
          <cell r="C73">
            <v>114.67652146115539</v>
          </cell>
          <cell r="D73">
            <v>140.3495230778961</v>
          </cell>
          <cell r="E73">
            <v>26.323</v>
          </cell>
          <cell r="F73">
            <v>0.70601231</v>
          </cell>
        </row>
        <row r="74">
          <cell r="A74">
            <v>95.12</v>
          </cell>
          <cell r="B74">
            <v>0.4909252342280652</v>
          </cell>
          <cell r="C74">
            <v>111.68824397374135</v>
          </cell>
          <cell r="D74">
            <v>140.75786289635766</v>
          </cell>
          <cell r="E74">
            <v>26.658</v>
          </cell>
          <cell r="F74">
            <v>0.6940996599999999</v>
          </cell>
        </row>
        <row r="75">
          <cell r="A75">
            <v>96.01</v>
          </cell>
          <cell r="B75">
            <v>0.4584029033376117</v>
          </cell>
          <cell r="C75">
            <v>112.44602198515403</v>
          </cell>
          <cell r="D75">
            <v>141.83317052581427</v>
          </cell>
          <cell r="E75">
            <v>26.967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27.069</v>
          </cell>
          <cell r="F76">
            <v>0.68214071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</v>
          </cell>
          <cell r="F77">
            <v>0.676727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</v>
          </cell>
          <cell r="E78">
            <v>27.496</v>
          </cell>
          <cell r="F78">
            <v>0.663967</v>
          </cell>
        </row>
        <row r="79">
          <cell r="A79">
            <v>96.05</v>
          </cell>
          <cell r="B79">
            <v>0.5008958311532659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0.6521459999999999</v>
          </cell>
        </row>
        <row r="80">
          <cell r="A80">
            <v>96.06</v>
          </cell>
          <cell r="B80">
            <v>0.4917711481124477</v>
          </cell>
          <cell r="C80">
            <v>120.7660767743333</v>
          </cell>
          <cell r="D80">
            <v>148.4545729118851</v>
          </cell>
          <cell r="E80">
            <v>27.804</v>
          </cell>
          <cell r="F80">
            <v>0.65473348</v>
          </cell>
        </row>
        <row r="81">
          <cell r="A81">
            <v>96.07</v>
          </cell>
          <cell r="B81">
            <v>0.4866368695743407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0.5577531138176262</v>
          </cell>
        </row>
        <row r="86">
          <cell r="A86">
            <v>96.12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2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4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10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F2001START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20">
          <cell r="A20" t="str">
            <v>October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34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>Slovenia: HICP: Total excl Energy, Food, Alcohol, Tobacco (NSA, 1996=100) </v>
          </cell>
          <cell r="C3" t="str">
            <v>Slovenia: Consumer Price Index: Total Goods (NSA, 2000=100) </v>
          </cell>
          <cell r="E3" t="str">
            <v>Slovenia: PPI: Intermediate Goods (NSA, 2000=100) </v>
          </cell>
          <cell r="F3" t="str">
            <v>Slovenia: PPI: Capital Goods (NSA, 2000=100) </v>
          </cell>
          <cell r="G3" t="str">
            <v>Slovenia: PPI: Consumer Goods (NSA, 2000=100) </v>
          </cell>
          <cell r="H3" t="str">
            <v>Slovenia: PPI: Durable Consumer Goods (NSA, 2000=100) </v>
          </cell>
          <cell r="J3" t="str">
            <v>EU 15: EICP: Food (NSA, 1996=100) </v>
          </cell>
          <cell r="K3" t="str">
            <v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P"/>
      <sheetName val="LS"/>
      <sheetName val="ZPIZ"/>
      <sheetName val="ZZZS"/>
    </sheetNames>
    <sheetDataSet>
      <sheetData sheetId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367275.22436</v>
          </cell>
        </row>
        <row r="8">
          <cell r="A8">
            <v>7013</v>
          </cell>
          <cell r="B8">
            <v>32451.97691</v>
          </cell>
        </row>
        <row r="9">
          <cell r="A9">
            <v>7020</v>
          </cell>
          <cell r="B9">
            <v>63222378.78215001</v>
          </cell>
        </row>
        <row r="10">
          <cell r="A10">
            <v>7021</v>
          </cell>
          <cell r="B10">
            <v>4376234.45167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</v>
          </cell>
        </row>
        <row r="16">
          <cell r="A16">
            <v>7041</v>
          </cell>
          <cell r="B16">
            <v>7905257.020259999</v>
          </cell>
        </row>
        <row r="17">
          <cell r="A17">
            <v>7042</v>
          </cell>
          <cell r="B17">
            <v>135415367.11742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</v>
          </cell>
        </row>
        <row r="23">
          <cell r="A23">
            <v>7048</v>
          </cell>
          <cell r="B23">
            <v>4695543.09086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5643306.3511</v>
          </cell>
        </row>
        <row r="35">
          <cell r="A35">
            <v>7103</v>
          </cell>
          <cell r="B35">
            <v>4034567.89389</v>
          </cell>
        </row>
        <row r="36">
          <cell r="A36">
            <v>7110</v>
          </cell>
          <cell r="B36">
            <v>7509924.15038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</v>
          </cell>
        </row>
        <row r="39">
          <cell r="A39">
            <v>7130</v>
          </cell>
          <cell r="B39">
            <v>4970409.222600001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54152.8707</v>
          </cell>
        </row>
        <row r="44">
          <cell r="A44">
            <v>7202</v>
          </cell>
          <cell r="B44">
            <v>9942.1667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5744357.578670001</v>
          </cell>
        </row>
        <row r="54">
          <cell r="A54">
            <v>7311</v>
          </cell>
          <cell r="B54">
            <v>1457529.19088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97265346.11159219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696560.3564200001</v>
          </cell>
        </row>
        <row r="66">
          <cell r="A66">
            <v>4010</v>
          </cell>
          <cell r="B66">
            <v>11582981.5676</v>
          </cell>
        </row>
        <row r="67">
          <cell r="A67">
            <v>4011</v>
          </cell>
          <cell r="B67">
            <v>6851838.341217999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99423.55780500005</v>
          </cell>
        </row>
        <row r="70">
          <cell r="A70">
            <v>4020</v>
          </cell>
          <cell r="B70">
            <v>15745112.73681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8688795.58539</v>
          </cell>
        </row>
        <row r="77">
          <cell r="A77">
            <v>4027</v>
          </cell>
          <cell r="B77">
            <v>2822162.74189</v>
          </cell>
        </row>
        <row r="78">
          <cell r="A78">
            <v>4029</v>
          </cell>
          <cell r="B78">
            <v>24513140.98108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5532638.70623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3981.39711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4422376.77133</v>
          </cell>
        </row>
        <row r="85">
          <cell r="A85">
            <v>4041</v>
          </cell>
          <cell r="B85">
            <v>764984.14835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9828170.23682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</v>
          </cell>
        </row>
        <row r="97">
          <cell r="A97">
            <v>4112</v>
          </cell>
          <cell r="B97">
            <v>14820498.68463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6199263.273940001</v>
          </cell>
        </row>
        <row r="105">
          <cell r="A105">
            <v>4130</v>
          </cell>
          <cell r="B105">
            <v>33031608.251</v>
          </cell>
        </row>
        <row r="106">
          <cell r="A106">
            <v>4131</v>
          </cell>
          <cell r="B106">
            <v>153875923.501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210660440.4190983</v>
          </cell>
        </row>
        <row r="109">
          <cell r="A109">
            <v>413300</v>
          </cell>
          <cell r="B109">
            <v>143979265.3672849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</v>
          </cell>
        </row>
        <row r="115">
          <cell r="A115">
            <v>4143</v>
          </cell>
          <cell r="B115">
            <v>1531349.55955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26281418.17673</v>
          </cell>
        </row>
        <row r="121">
          <cell r="A121">
            <v>4205</v>
          </cell>
          <cell r="B121">
            <v>7920299.61437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212696.35338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4397875.12383</v>
          </cell>
        </row>
        <row r="132">
          <cell r="A132">
            <v>4306</v>
          </cell>
          <cell r="B132">
            <v>813050.7875999998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5977.12156</v>
          </cell>
        </row>
        <row r="135">
          <cell r="A135">
            <v>7500</v>
          </cell>
          <cell r="B135">
            <v>96700.4697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932334.08</v>
          </cell>
        </row>
        <row r="158">
          <cell r="A158">
            <v>4421</v>
          </cell>
          <cell r="B158">
            <v>3521783.00278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60471073.69247</v>
          </cell>
        </row>
        <row r="165">
          <cell r="A165">
            <v>5010</v>
          </cell>
          <cell r="B165">
            <v>3125367.45246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21876791.2185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83853264.17183</v>
          </cell>
        </row>
        <row r="175">
          <cell r="A175">
            <v>5510</v>
          </cell>
          <cell r="B175">
            <v>9443378.171719998</v>
          </cell>
        </row>
        <row r="176">
          <cell r="A176">
            <v>5511</v>
          </cell>
          <cell r="B176">
            <v>3340596.07159</v>
          </cell>
        </row>
        <row r="177">
          <cell r="A177">
            <v>5512</v>
          </cell>
          <cell r="B177">
            <v>132359.36961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>
        <row r="1">
          <cell r="B1" t="str">
            <v>OCENA 1-12/2000</v>
          </cell>
        </row>
        <row r="2">
          <cell r="A2">
            <v>7000</v>
          </cell>
          <cell r="B2">
            <v>92205527.79712701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5512545.757856969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7058630.516410001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</v>
          </cell>
        </row>
        <row r="35">
          <cell r="A35">
            <v>7103</v>
          </cell>
          <cell r="B35">
            <v>10904024.42521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2677017.996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44376594.242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2944846.289</v>
          </cell>
        </row>
        <row r="58">
          <cell r="A58">
            <v>740002</v>
          </cell>
          <cell r="B58">
            <v>9010615.723000001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</v>
          </cell>
        </row>
        <row r="61">
          <cell r="A61">
            <v>7403</v>
          </cell>
          <cell r="B61">
            <v>918430.9181831655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590318.7931869999</v>
          </cell>
        </row>
        <row r="65">
          <cell r="A65">
            <v>4012</v>
          </cell>
          <cell r="B65">
            <v>9069.143470749998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</v>
          </cell>
        </row>
        <row r="68">
          <cell r="A68">
            <v>4021</v>
          </cell>
          <cell r="B68">
            <v>835157.8898146818</v>
          </cell>
        </row>
        <row r="69">
          <cell r="A69">
            <v>4022</v>
          </cell>
          <cell r="B69">
            <v>4007002.85772</v>
          </cell>
        </row>
        <row r="70">
          <cell r="A70">
            <v>4023</v>
          </cell>
          <cell r="B70">
            <v>493539.85437</v>
          </cell>
        </row>
        <row r="71">
          <cell r="A71">
            <v>4024</v>
          </cell>
          <cell r="B71">
            <v>226504.31287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</v>
          </cell>
        </row>
        <row r="74">
          <cell r="A74">
            <v>4027</v>
          </cell>
          <cell r="B74">
            <v>1153008.971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</v>
          </cell>
        </row>
        <row r="78">
          <cell r="A78">
            <v>4032</v>
          </cell>
          <cell r="B78">
            <v>41770.94491525424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</v>
          </cell>
        </row>
        <row r="99">
          <cell r="A99">
            <v>4120</v>
          </cell>
          <cell r="B99">
            <v>9100403.03964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1931683.646</v>
          </cell>
        </row>
        <row r="102">
          <cell r="A102">
            <v>4132</v>
          </cell>
          <cell r="B102">
            <v>5514085.892580001</v>
          </cell>
        </row>
        <row r="103">
          <cell r="A103">
            <v>4133</v>
          </cell>
          <cell r="B103">
            <v>41804284.8443</v>
          </cell>
        </row>
        <row r="104">
          <cell r="A104">
            <v>413300</v>
          </cell>
          <cell r="B104">
            <v>15472353.03965</v>
          </cell>
        </row>
        <row r="105">
          <cell r="A105">
            <v>413301</v>
          </cell>
          <cell r="B105">
            <v>2132573.08553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2361268.62792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35984838.86395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686197.8163300001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28703.28</v>
          </cell>
        </row>
        <row r="132">
          <cell r="A132">
            <v>7502</v>
          </cell>
          <cell r="B132">
            <v>371567.774</v>
          </cell>
        </row>
        <row r="133">
          <cell r="A133">
            <v>7503</v>
          </cell>
          <cell r="B133">
            <v>325341.2786436394</v>
          </cell>
        </row>
        <row r="134">
          <cell r="A134">
            <v>7504</v>
          </cell>
          <cell r="B134">
            <v>96691.86252354049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98376.30495049505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411648.7863247864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1293711.403560656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972081.3448721697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97082422.65180281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165669.13491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0.3379999999961001</v>
          </cell>
        </row>
        <row r="98">
          <cell r="A98">
            <v>413307</v>
          </cell>
          <cell r="B98">
            <v>0.1517100000346545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8226.82931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9"/>
    </sheetNames>
    <sheetDataSet>
      <sheetData sheetId="0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3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42.63468041934394</v>
          </cell>
          <cell r="H4">
            <v>41.878792267033525</v>
          </cell>
          <cell r="I4">
            <v>40.35126884182408</v>
          </cell>
          <cell r="J4">
            <v>39.67701342281879</v>
          </cell>
          <cell r="K4">
            <v>39.27965300561642</v>
          </cell>
          <cell r="L4">
            <v>41.42714052986985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</v>
          </cell>
          <cell r="R4">
            <v>39.11952591094598</v>
          </cell>
          <cell r="S4">
            <v>39.00457203465598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38.84618366655375</v>
          </cell>
        </row>
        <row r="5">
          <cell r="B5" t="str">
            <v>Total Revenue</v>
          </cell>
          <cell r="G5">
            <v>497.983</v>
          </cell>
          <cell r="H5">
            <v>572.913</v>
          </cell>
          <cell r="I5">
            <v>626.183</v>
          </cell>
          <cell r="J5">
            <v>652.982</v>
          </cell>
          <cell r="K5">
            <v>696.583</v>
          </cell>
          <cell r="L5">
            <v>729.56404208</v>
          </cell>
          <cell r="M5">
            <v>762.605</v>
          </cell>
          <cell r="N5">
            <v>802.366624840501</v>
          </cell>
          <cell r="O5">
            <v>850.2705019074282</v>
          </cell>
          <cell r="P5">
            <v>906.2502767649437</v>
          </cell>
          <cell r="Q5">
            <v>966.5279609320796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42.10204599256003</v>
          </cell>
          <cell r="H6">
            <v>41.48236912605894</v>
          </cell>
          <cell r="I6">
            <v>39.82592380588946</v>
          </cell>
          <cell r="J6">
            <v>39.12883509108342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</v>
          </cell>
          <cell r="P6">
            <v>39.077260136868084</v>
          </cell>
          <cell r="Q6">
            <v>38.868045379446755</v>
          </cell>
          <cell r="R6">
            <v>38.65361971511093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607.732</v>
          </cell>
          <cell r="K7">
            <v>648.026</v>
          </cell>
          <cell r="L7">
            <v>682.05501575</v>
          </cell>
          <cell r="M7">
            <v>715.308</v>
          </cell>
          <cell r="N7">
            <v>754.2632778187431</v>
          </cell>
          <cell r="O7">
            <v>800.9787268357877</v>
          </cell>
          <cell r="P7">
            <v>855.6687957159387</v>
          </cell>
          <cell r="Q7">
            <v>914.4612133665886</v>
          </cell>
          <cell r="R7">
            <v>973.2470788538745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</v>
          </cell>
        </row>
        <row r="8">
          <cell r="F8" t="str">
            <v>% of GDP</v>
          </cell>
          <cell r="G8">
            <v>37.714829218802834</v>
          </cell>
          <cell r="H8">
            <v>37.01419158641663</v>
          </cell>
          <cell r="I8">
            <v>36.181390319913504</v>
          </cell>
          <cell r="J8">
            <v>36.417305848513905</v>
          </cell>
          <cell r="K8">
            <v>36.03547795139854</v>
          </cell>
          <cell r="L8">
            <v>37.14289689865491</v>
          </cell>
          <cell r="M8">
            <v>37.28320884891393</v>
          </cell>
          <cell r="N8">
            <v>37.10844002883156</v>
          </cell>
          <cell r="O8">
            <v>36.918392783888734</v>
          </cell>
          <cell r="P8">
            <v>36.89620072785374</v>
          </cell>
          <cell r="Q8">
            <v>36.77422834679299</v>
          </cell>
          <cell r="R8">
            <v>36.643555363763305</v>
          </cell>
          <cell r="S8">
            <v>36.62764030936062</v>
          </cell>
          <cell r="T8">
            <v>36.64259969638549</v>
          </cell>
          <cell r="U8">
            <v>36.68876841607388</v>
          </cell>
          <cell r="V8">
            <v>36.76655838227506</v>
          </cell>
          <cell r="W8">
            <v>36.83752340199389</v>
          </cell>
          <cell r="X8">
            <v>36.90809843368864</v>
          </cell>
        </row>
        <row r="9">
          <cell r="D9" t="str">
            <v>Indirect taxes</v>
          </cell>
          <cell r="G9">
            <v>154.889</v>
          </cell>
          <cell r="H9">
            <v>173.60899999999998</v>
          </cell>
          <cell r="I9">
            <v>196.211</v>
          </cell>
          <cell r="J9">
            <v>208.412</v>
          </cell>
          <cell r="K9">
            <v>212.168</v>
          </cell>
          <cell r="L9">
            <v>234.79711571999997</v>
          </cell>
          <cell r="M9">
            <v>249.64</v>
          </cell>
          <cell r="N9">
            <v>265.8086866478571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</v>
          </cell>
          <cell r="S9">
            <v>363.4316290499869</v>
          </cell>
          <cell r="T9">
            <v>382.8375509312949</v>
          </cell>
          <cell r="U9">
            <v>403.45812449159246</v>
          </cell>
          <cell r="V9">
            <v>425.37391766411685</v>
          </cell>
          <cell r="W9">
            <v>448.6709410259692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105.4768340028427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12.15300072908017</v>
          </cell>
          <cell r="X11">
            <v>12.006534680399858</v>
          </cell>
        </row>
        <row r="12">
          <cell r="E12" t="str">
            <v>VAT</v>
          </cell>
          <cell r="G12">
            <v>85.849</v>
          </cell>
          <cell r="H12">
            <v>94.801</v>
          </cell>
          <cell r="I12">
            <v>109.313</v>
          </cell>
          <cell r="J12">
            <v>117.656</v>
          </cell>
          <cell r="K12">
            <v>119.395</v>
          </cell>
          <cell r="L12">
            <v>138.33062854</v>
          </cell>
          <cell r="M12">
            <v>149.9</v>
          </cell>
          <cell r="N12">
            <v>165.4778309305448</v>
          </cell>
          <cell r="O12">
            <v>182.0185897188229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252.5373428892385</v>
          </cell>
          <cell r="T12">
            <v>269.7300851931378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104.4807218241612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</v>
          </cell>
          <cell r="I15">
            <v>1.0128581002112325</v>
          </cell>
          <cell r="J15">
            <v>1.0140827364951714</v>
          </cell>
          <cell r="K15">
            <v>0.9417035492534953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7.0503355704698</v>
          </cell>
          <cell r="K16">
            <v>6.639326030139577</v>
          </cell>
          <cell r="L16">
            <v>7.533117058214889</v>
          </cell>
          <cell r="M16">
            <v>7.813072140186043</v>
          </cell>
          <cell r="N16">
            <v>8.141221170073857</v>
          </cell>
          <cell r="O16">
            <v>8.389528415761108</v>
          </cell>
          <cell r="P16">
            <v>8.641214268233941</v>
          </cell>
          <cell r="Q16">
            <v>8.814038553598621</v>
          </cell>
          <cell r="R16">
            <v>8.902178939134608</v>
          </cell>
          <cell r="S16">
            <v>8.902178939134608</v>
          </cell>
          <cell r="T16">
            <v>8.902178939134608</v>
          </cell>
          <cell r="U16">
            <v>8.902178939134608</v>
          </cell>
          <cell r="V16">
            <v>8.902178939134608</v>
          </cell>
          <cell r="W16">
            <v>8.902178939134608</v>
          </cell>
          <cell r="X16">
            <v>8.902178939134608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64.172</v>
          </cell>
          <cell r="K17">
            <v>67.802</v>
          </cell>
          <cell r="L17">
            <v>73.14335833</v>
          </cell>
          <cell r="M17">
            <v>77.6</v>
          </cell>
          <cell r="N17">
            <v>77.81339999999999</v>
          </cell>
          <cell r="O17">
            <v>78.77050481999999</v>
          </cell>
          <cell r="P17">
            <v>80.3411886861108</v>
          </cell>
          <cell r="Q17">
            <v>82.09664365890231</v>
          </cell>
          <cell r="R17">
            <v>83.73365073346082</v>
          </cell>
          <cell r="S17">
            <v>85.40329972908603</v>
          </cell>
          <cell r="T17">
            <v>87.10624152568401</v>
          </cell>
          <cell r="U17">
            <v>88.84313998170617</v>
          </cell>
          <cell r="V17">
            <v>90.6146721929414</v>
          </cell>
          <cell r="W17">
            <v>92.42152875646866</v>
          </cell>
          <cell r="X17">
            <v>94.26441403987263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0.9158086507065546</v>
          </cell>
          <cell r="J20">
            <v>0.9750066193935352</v>
          </cell>
          <cell r="K20">
            <v>0.9916868793860144</v>
          </cell>
          <cell r="L20">
            <v>1.045952583917314</v>
          </cell>
          <cell r="M20">
            <v>1.0152442395481902</v>
          </cell>
          <cell r="N20">
            <v>0.955</v>
          </cell>
          <cell r="O20">
            <v>0.955</v>
          </cell>
          <cell r="P20">
            <v>0.955</v>
          </cell>
          <cell r="Q20">
            <v>0.955</v>
          </cell>
          <cell r="R20">
            <v>0.955</v>
          </cell>
          <cell r="S20">
            <v>0.955</v>
          </cell>
          <cell r="T20">
            <v>0.955</v>
          </cell>
          <cell r="U20">
            <v>0.955</v>
          </cell>
          <cell r="V20">
            <v>0.955</v>
          </cell>
          <cell r="W20">
            <v>0.955</v>
          </cell>
          <cell r="X20">
            <v>0.955</v>
          </cell>
          <cell r="Y20">
            <v>0.955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3.919513019952655</v>
          </cell>
          <cell r="H21">
            <v>4.101802910723337</v>
          </cell>
          <cell r="I21">
            <v>3.8904789162373596</v>
          </cell>
          <cell r="J21">
            <v>3.845397890699904</v>
          </cell>
          <cell r="K21">
            <v>3.770338653172441</v>
          </cell>
          <cell r="L21">
            <v>3.9831921978979468</v>
          </cell>
          <cell r="M21">
            <v>4.044659093251747</v>
          </cell>
          <cell r="N21">
            <v>3.828283799908636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3.010546668000394</v>
          </cell>
          <cell r="T21">
            <v>2.874856722867503</v>
          </cell>
          <cell r="U21">
            <v>2.7452825311975526</v>
          </cell>
          <cell r="V21">
            <v>2.621548446623504</v>
          </cell>
          <cell r="W21">
            <v>2.5033912465818826</v>
          </cell>
          <cell r="X21">
            <v>2.390559572352937</v>
          </cell>
        </row>
        <row r="22">
          <cell r="E22" t="str">
            <v>Other indirect taxes</v>
          </cell>
          <cell r="G22">
            <v>22.68</v>
          </cell>
          <cell r="H22">
            <v>22.158</v>
          </cell>
          <cell r="I22">
            <v>25.728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93.93244056575384</v>
          </cell>
          <cell r="L23">
            <v>93.40086039806175</v>
          </cell>
          <cell r="M23">
            <v>94.92722928553388</v>
          </cell>
          <cell r="N23">
            <v>101.70485870511436</v>
          </cell>
          <cell r="O23">
            <v>102.4705724725247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104.4807218241612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0.8367075703401822</v>
          </cell>
          <cell r="I25">
            <v>1.0199178200844745</v>
          </cell>
          <cell r="J25">
            <v>0.9735212249216526</v>
          </cell>
          <cell r="K25">
            <v>0.8716813480294167</v>
          </cell>
          <cell r="L25">
            <v>0.9146804294169495</v>
          </cell>
          <cell r="M25">
            <v>0.9085621503007452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0.955</v>
          </cell>
          <cell r="T25">
            <v>0.955</v>
          </cell>
          <cell r="U25">
            <v>0.955</v>
          </cell>
          <cell r="V25">
            <v>0.955</v>
          </cell>
          <cell r="W25">
            <v>0.955</v>
          </cell>
          <cell r="X25">
            <v>0.955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1.593000958772771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0.9801278961235264</v>
          </cell>
          <cell r="R26">
            <v>0.9409227802785851</v>
          </cell>
          <cell r="S26">
            <v>0.8985812551660486</v>
          </cell>
          <cell r="T26">
            <v>0.8581450986835765</v>
          </cell>
          <cell r="U26">
            <v>0.8195285692428155</v>
          </cell>
          <cell r="V26">
            <v>0.7826497836268888</v>
          </cell>
          <cell r="W26">
            <v>0.7474305433636788</v>
          </cell>
          <cell r="X26">
            <v>0.7137961689123131</v>
          </cell>
        </row>
        <row r="27">
          <cell r="D27" t="str">
            <v>Direct taxes</v>
          </cell>
          <cell r="G27">
            <v>118.272</v>
          </cell>
          <cell r="H27">
            <v>135.06900000000002</v>
          </cell>
          <cell r="I27">
            <v>142.353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189.0486070575924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273.510492849843</v>
          </cell>
          <cell r="U27">
            <v>299.69141840738007</v>
          </cell>
          <cell r="V27">
            <v>328.9753925946147</v>
          </cell>
          <cell r="W27">
            <v>360.3127505825452</v>
          </cell>
          <cell r="X27">
            <v>394.0779570660565</v>
          </cell>
        </row>
        <row r="28">
          <cell r="F28" t="str">
            <v>% of GDP</v>
          </cell>
          <cell r="G28">
            <v>9.999323638823132</v>
          </cell>
          <cell r="H28">
            <v>9.779813192382885</v>
          </cell>
          <cell r="I28">
            <v>9.053806525472238</v>
          </cell>
          <cell r="J28">
            <v>8.595637583892618</v>
          </cell>
          <cell r="K28">
            <v>9.034977478729912</v>
          </cell>
          <cell r="L28">
            <v>9.008254676251157</v>
          </cell>
          <cell r="M28">
            <v>8.876358809030576</v>
          </cell>
          <cell r="N28">
            <v>8.788318669831803</v>
          </cell>
          <cell r="O28">
            <v>8.71355317783628</v>
          </cell>
          <cell r="P28">
            <v>8.680345186114973</v>
          </cell>
          <cell r="Q28">
            <v>8.638366448766712</v>
          </cell>
          <cell r="R28">
            <v>8.626523743245748</v>
          </cell>
          <cell r="S28">
            <v>8.815847686781694</v>
          </cell>
          <cell r="T28">
            <v>9.026947614452254</v>
          </cell>
          <cell r="U28">
            <v>9.260564359533086</v>
          </cell>
          <cell r="V28">
            <v>9.517497647593428</v>
          </cell>
          <cell r="W28">
            <v>9.759671777524593</v>
          </cell>
          <cell r="X28">
            <v>9.993875654062508</v>
          </cell>
        </row>
        <row r="29">
          <cell r="E29" t="str">
            <v>Personal Income Tax</v>
          </cell>
          <cell r="G29">
            <v>54.52</v>
          </cell>
          <cell r="H29">
            <v>68.587</v>
          </cell>
          <cell r="I29">
            <v>80.544</v>
          </cell>
          <cell r="J29">
            <v>87.881</v>
          </cell>
          <cell r="K29">
            <v>94.92</v>
          </cell>
          <cell r="L29">
            <v>95.30174136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271.5413833504631</v>
          </cell>
          <cell r="X29">
            <v>305.9565382763008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</v>
          </cell>
          <cell r="Q30">
            <v>109.14000000000001</v>
          </cell>
          <cell r="R30">
            <v>108.936</v>
          </cell>
          <cell r="S30">
            <v>112.674</v>
          </cell>
          <cell r="T30">
            <v>112.674</v>
          </cell>
          <cell r="U30">
            <v>112.674</v>
          </cell>
          <cell r="V30">
            <v>112.674</v>
          </cell>
          <cell r="W30">
            <v>112.674</v>
          </cell>
          <cell r="X30">
            <v>112.674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0.9959959258016481</v>
          </cell>
          <cell r="J32">
            <v>1.0140567636488804</v>
          </cell>
          <cell r="K32">
            <v>1.0137721979855427</v>
          </cell>
          <cell r="L32">
            <v>0.973470312750881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1.055</v>
          </cell>
          <cell r="T32">
            <v>1.055</v>
          </cell>
          <cell r="U32">
            <v>1.055</v>
          </cell>
          <cell r="V32">
            <v>1.055</v>
          </cell>
          <cell r="W32">
            <v>1.055</v>
          </cell>
          <cell r="X32">
            <v>1.055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4.609401420358472</v>
          </cell>
          <cell r="H33">
            <v>4.966113967127653</v>
          </cell>
          <cell r="I33">
            <v>5.122686510207976</v>
          </cell>
          <cell r="J33">
            <v>5.2661193672099715</v>
          </cell>
          <cell r="K33">
            <v>5.278318411833398</v>
          </cell>
          <cell r="L33">
            <v>5.189878634210096</v>
          </cell>
          <cell r="M33">
            <v>5.19655298449999</v>
          </cell>
          <cell r="N33">
            <v>5.253326128729812</v>
          </cell>
          <cell r="O33">
            <v>5.321235385338938</v>
          </cell>
          <cell r="P33">
            <v>5.4229805200425245</v>
          </cell>
          <cell r="Q33">
            <v>5.519812413452794</v>
          </cell>
          <cell r="R33">
            <v>5.629786954833848</v>
          </cell>
          <cell r="S33">
            <v>5.938980369906272</v>
          </cell>
          <cell r="T33">
            <v>6.265154990251847</v>
          </cell>
          <cell r="U33">
            <v>6.609243440300696</v>
          </cell>
          <cell r="V33">
            <v>6.972229565130333</v>
          </cell>
          <cell r="W33">
            <v>7.35515124355381</v>
          </cell>
          <cell r="X33">
            <v>7.759103355705397</v>
          </cell>
        </row>
        <row r="34">
          <cell r="E34" t="str">
            <v>Enterprise tax</v>
          </cell>
          <cell r="G34">
            <v>63.752</v>
          </cell>
          <cell r="H34">
            <v>66.482</v>
          </cell>
          <cell r="I34">
            <v>61.809</v>
          </cell>
          <cell r="J34">
            <v>55.563</v>
          </cell>
          <cell r="K34">
            <v>67.556</v>
          </cell>
          <cell r="L34">
            <v>70.11683926</v>
          </cell>
          <cell r="M34">
            <v>70.6</v>
          </cell>
          <cell r="N34">
            <v>71.85198459015768</v>
          </cell>
          <cell r="O34">
            <v>73.5994766175924</v>
          </cell>
          <cell r="P34">
            <v>75.5423389411942</v>
          </cell>
          <cell r="Q34">
            <v>77.548784441894</v>
          </cell>
          <cell r="R34">
            <v>79.59285872953272</v>
          </cell>
          <cell r="S34">
            <v>81.61107892976572</v>
          </cell>
          <cell r="T34">
            <v>83.680474735972</v>
          </cell>
          <cell r="U34">
            <v>85.80234379775708</v>
          </cell>
          <cell r="V34">
            <v>87.97801666896804</v>
          </cell>
          <cell r="W34">
            <v>88.77136723208211</v>
          </cell>
          <cell r="X34">
            <v>88.12141878975571</v>
          </cell>
        </row>
        <row r="35">
          <cell r="F35" t="str">
            <v>tax growth</v>
          </cell>
          <cell r="H35">
            <v>104.28221859706362</v>
          </cell>
          <cell r="I35">
            <v>92.97102975241418</v>
          </cell>
          <cell r="J35">
            <v>89.89467553268942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1.051228503316154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1.0691235</v>
          </cell>
          <cell r="S36">
            <v>1.06808</v>
          </cell>
          <cell r="T36">
            <v>1.06808</v>
          </cell>
          <cell r="U36">
            <v>1.06808</v>
          </cell>
          <cell r="V36">
            <v>1.06808</v>
          </cell>
          <cell r="W36">
            <v>1.0510599999999999</v>
          </cell>
          <cell r="X36">
            <v>1.03404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0.9658211204786368</v>
          </cell>
          <cell r="M37">
            <v>0.9578229580549056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5.389922218464661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</v>
          </cell>
          <cell r="L38">
            <v>3.8183760420410615</v>
          </cell>
          <cell r="M38">
            <v>3.679805824530584</v>
          </cell>
          <cell r="N38">
            <v>3.534992541101991</v>
          </cell>
          <cell r="O38">
            <v>3.392317792497342</v>
          </cell>
          <cell r="P38">
            <v>3.2573646660724496</v>
          </cell>
          <cell r="Q38">
            <v>3.118554035313919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</v>
          </cell>
          <cell r="W38">
            <v>2.404520533970783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162.302</v>
          </cell>
          <cell r="H39">
            <v>192.455</v>
          </cell>
          <cell r="I39">
            <v>222.204</v>
          </cell>
          <cell r="J39">
            <v>246.755</v>
          </cell>
          <cell r="K39">
            <v>262.887</v>
          </cell>
          <cell r="L39">
            <v>270.61264469</v>
          </cell>
          <cell r="M39">
            <v>284.068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</v>
          </cell>
          <cell r="T39">
            <v>440.13536575442095</v>
          </cell>
          <cell r="U39">
            <v>470.0645706257216</v>
          </cell>
          <cell r="V39">
            <v>502.0289614282707</v>
          </cell>
          <cell r="W39">
            <v>536.1669308053931</v>
          </cell>
          <cell r="X39">
            <v>572.62628210016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111.0488560061925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</v>
          </cell>
          <cell r="J42">
            <v>1.0320828435228935</v>
          </cell>
          <cell r="K42">
            <v>0.999955759647926</v>
          </cell>
          <cell r="L42">
            <v>0.9980644352217345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</v>
          </cell>
          <cell r="J44">
            <v>9.120999999999999</v>
          </cell>
          <cell r="K44">
            <v>10.495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</v>
          </cell>
          <cell r="X44">
            <v>15.212857996900427</v>
          </cell>
        </row>
        <row r="45">
          <cell r="F45" t="str">
            <v>tax growth</v>
          </cell>
          <cell r="H45">
            <v>94.74971772675951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104.4807218241612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0.8114543923482092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</v>
          </cell>
          <cell r="M47">
            <v>0.9633656112918366</v>
          </cell>
          <cell r="N47">
            <v>0.965</v>
          </cell>
          <cell r="O47">
            <v>0.965</v>
          </cell>
          <cell r="P47">
            <v>0.965</v>
          </cell>
          <cell r="Q47">
            <v>0.965</v>
          </cell>
          <cell r="R47">
            <v>0.965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0.8985458234697329</v>
          </cell>
          <cell r="H48">
            <v>0.7291289551806531</v>
          </cell>
          <cell r="I48">
            <v>0.5159320740316733</v>
          </cell>
          <cell r="J48">
            <v>0.5465604026845636</v>
          </cell>
          <cell r="K48">
            <v>0.5836067396986042</v>
          </cell>
          <cell r="L48">
            <v>0.6113747601154494</v>
          </cell>
          <cell r="M48">
            <v>0.5889774195070199</v>
          </cell>
          <cell r="N48">
            <v>0.5683632098242741</v>
          </cell>
          <cell r="O48">
            <v>0.5484704974804245</v>
          </cell>
          <cell r="P48">
            <v>0.5292740300686096</v>
          </cell>
          <cell r="Q48">
            <v>0.5107494390162083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0.4360626711287336</v>
          </cell>
          <cell r="V48">
            <v>0.4186201642835842</v>
          </cell>
          <cell r="W48">
            <v>0.4018753577122408</v>
          </cell>
          <cell r="X48">
            <v>0.3858003434037512</v>
          </cell>
        </row>
        <row r="49">
          <cell r="C49" t="str">
            <v>Non-tax revenue - current</v>
          </cell>
          <cell r="G49">
            <v>51.89200000000005</v>
          </cell>
          <cell r="H49">
            <v>61.70999999999998</v>
          </cell>
          <cell r="I49">
            <v>57.303</v>
          </cell>
          <cell r="J49">
            <v>45.25</v>
          </cell>
          <cell r="K49">
            <v>48.557000000000016</v>
          </cell>
          <cell r="L49">
            <v>47.50902632999995</v>
          </cell>
          <cell r="M49">
            <v>47.297</v>
          </cell>
          <cell r="N49">
            <v>48.10334702175793</v>
          </cell>
          <cell r="O49">
            <v>49.291775071640515</v>
          </cell>
          <cell r="P49">
            <v>50.581481049005</v>
          </cell>
          <cell r="Q49">
            <v>52.06674756549101</v>
          </cell>
          <cell r="R49">
            <v>53.386993670159654</v>
          </cell>
          <cell r="S49">
            <v>54.74071699125515</v>
          </cell>
          <cell r="T49">
            <v>56.128766403859</v>
          </cell>
          <cell r="U49">
            <v>57.55201230780836</v>
          </cell>
          <cell r="V49">
            <v>59.011347173495</v>
          </cell>
          <cell r="W49">
            <v>60.50768610150387</v>
          </cell>
          <cell r="X49">
            <v>62.04196739644247</v>
          </cell>
        </row>
        <row r="50">
          <cell r="F50" t="str">
            <v>growth rate</v>
          </cell>
          <cell r="H50">
            <v>118.92006474986493</v>
          </cell>
          <cell r="I50">
            <v>92.85853184248909</v>
          </cell>
          <cell r="J50">
            <v>78.9661972322566</v>
          </cell>
          <cell r="K50">
            <v>107.30828729281771</v>
          </cell>
          <cell r="L50">
            <v>97.8417660275551</v>
          </cell>
          <cell r="M50">
            <v>99.55371358586218</v>
          </cell>
          <cell r="N50">
            <v>101.70485870511436</v>
          </cell>
          <cell r="O50">
            <v>102.4705724725247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104.4807218241612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0.8156644299921242</v>
          </cell>
          <cell r="J52">
            <v>0.7439989927389565</v>
          </cell>
          <cell r="K52">
            <v>0.9958075395331936</v>
          </cell>
          <cell r="L52">
            <v>0.9581704941858754</v>
          </cell>
          <cell r="M52">
            <v>0.952842896256105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</v>
          </cell>
          <cell r="H53">
            <v>4.468177539642313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</v>
          </cell>
          <cell r="S53">
            <v>1.929661777293712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</v>
          </cell>
          <cell r="H54">
            <v>5.475000000000023</v>
          </cell>
          <cell r="I54">
            <v>8.259999999999991</v>
          </cell>
          <cell r="J54">
            <v>9.148000000000025</v>
          </cell>
          <cell r="K54">
            <v>9.783000000000015</v>
          </cell>
          <cell r="L54">
            <v>31.16253947</v>
          </cell>
          <cell r="M54">
            <v>13.633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96.50286</v>
          </cell>
          <cell r="R55">
            <v>90.78679999999999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104.4807218241612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</v>
          </cell>
          <cell r="I57">
            <v>1.3252128385923236</v>
          </cell>
          <cell r="J57">
            <v>1.043463427345689</v>
          </cell>
          <cell r="K57">
            <v>0.9924029450055586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0.5253450359346175</v>
          </cell>
          <cell r="J58">
            <v>0.5481783317353802</v>
          </cell>
          <cell r="K58">
            <v>0.5440137908024254</v>
          </cell>
          <cell r="L58">
            <v>1.6970287790666012</v>
          </cell>
          <cell r="M58">
            <v>0.7105778017822303</v>
          </cell>
          <cell r="N58">
            <v>0.682154689710941</v>
          </cell>
          <cell r="O58">
            <v>0.6548685021225034</v>
          </cell>
          <cell r="P58">
            <v>0.609027706973928</v>
          </cell>
          <cell r="Q58">
            <v>0.5481249362765352</v>
          </cell>
          <cell r="R58">
            <v>0.4659061958350549</v>
          </cell>
          <cell r="S58">
            <v>0.44726994800165276</v>
          </cell>
          <cell r="T58">
            <v>0.4293791500815866</v>
          </cell>
          <cell r="U58">
            <v>0.41220398407832315</v>
          </cell>
          <cell r="V58">
            <v>0.3957158247151901</v>
          </cell>
          <cell r="W58">
            <v>0.3798871917265826</v>
          </cell>
          <cell r="X58">
            <v>0.3646917040575193</v>
          </cell>
        </row>
      </sheetData>
      <sheetData sheetId="4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</v>
          </cell>
          <cell r="L3">
            <v>771.35451483</v>
          </cell>
          <cell r="M3">
            <v>847.2970000000001</v>
          </cell>
          <cell r="N3">
            <v>910.140663935494</v>
          </cell>
          <cell r="O3">
            <v>932.8423816995177</v>
          </cell>
          <cell r="P3">
            <v>995.2660818517456</v>
          </cell>
          <cell r="Q3">
            <v>1057.0321555436153</v>
          </cell>
          <cell r="R3">
            <v>1108.0312137720866</v>
          </cell>
          <cell r="S3">
            <v>565.5185765067602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</v>
          </cell>
          <cell r="I4">
            <v>40.623354321694336</v>
          </cell>
          <cell r="J4">
            <v>40.86469319271333</v>
          </cell>
          <cell r="K4">
            <v>40.840015681476956</v>
          </cell>
          <cell r="L4">
            <v>42.00590942819801</v>
          </cell>
          <cell r="M4">
            <v>44.16272571823359</v>
          </cell>
          <cell r="N4">
            <v>44.77733602930013</v>
          </cell>
          <cell r="O4">
            <v>42.99619989795504</v>
          </cell>
          <cell r="P4">
            <v>42.91559691960203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</v>
          </cell>
          <cell r="H5">
            <v>593.903</v>
          </cell>
          <cell r="I5">
            <v>660.491</v>
          </cell>
          <cell r="J5">
            <v>697.551</v>
          </cell>
          <cell r="K5">
            <v>749.615</v>
          </cell>
          <cell r="L5">
            <v>790.6724022899999</v>
          </cell>
          <cell r="M5">
            <v>899.2310000000001</v>
          </cell>
          <cell r="N5">
            <v>990.769663935494</v>
          </cell>
          <cell r="O5">
            <v>963.5593816995176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565.5185765067602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</v>
          </cell>
          <cell r="I6">
            <v>42.00795013674235</v>
          </cell>
          <cell r="J6">
            <v>41.799556567593484</v>
          </cell>
          <cell r="K6">
            <v>41.68464661068788</v>
          </cell>
          <cell r="L6">
            <v>43.057910052279034</v>
          </cell>
          <cell r="M6">
            <v>46.86962424077142</v>
          </cell>
          <cell r="N6">
            <v>48.74414244699725</v>
          </cell>
          <cell r="O6">
            <v>44.41199564027467</v>
          </cell>
          <cell r="P6">
            <v>44.04999057005205</v>
          </cell>
          <cell r="Q6">
            <v>42.68083179809551</v>
          </cell>
          <cell r="R6">
            <v>41.35337743365834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</v>
          </cell>
          <cell r="I7">
            <v>559.895</v>
          </cell>
          <cell r="J7">
            <v>605.027</v>
          </cell>
          <cell r="K7">
            <v>655.539</v>
          </cell>
          <cell r="L7">
            <v>687.9744975499999</v>
          </cell>
          <cell r="M7">
            <v>782.3090000000001</v>
          </cell>
          <cell r="N7">
            <v>861.4831419059839</v>
          </cell>
          <cell r="O7">
            <v>824.7367106633451</v>
          </cell>
          <cell r="P7">
            <v>875.5696348405694</v>
          </cell>
          <cell r="Q7">
            <v>909.7764172480831</v>
          </cell>
          <cell r="R7">
            <v>945.6100445042716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36.8043625295908</v>
          </cell>
          <cell r="H8">
            <v>35.903627543262616</v>
          </cell>
          <cell r="I8">
            <v>35.60993449087324</v>
          </cell>
          <cell r="J8">
            <v>36.25521332694152</v>
          </cell>
          <cell r="K8">
            <v>36.45326141355725</v>
          </cell>
          <cell r="L8">
            <v>37.46525608832979</v>
          </cell>
          <cell r="M8">
            <v>40.77542797142631</v>
          </cell>
          <cell r="N8">
            <v>42.38347066254747</v>
          </cell>
          <cell r="O8">
            <v>38.01343632164159</v>
          </cell>
          <cell r="P8">
            <v>37.75431938155636</v>
          </cell>
          <cell r="Q8">
            <v>36.58583351965118</v>
          </cell>
          <cell r="R8">
            <v>35.60299822233062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130.373</v>
          </cell>
          <cell r="H9">
            <v>123.381</v>
          </cell>
          <cell r="I9">
            <v>139.306</v>
          </cell>
          <cell r="J9">
            <v>136.447</v>
          </cell>
          <cell r="K9">
            <v>148.575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201.0723584285778</v>
          </cell>
          <cell r="R9">
            <v>208.83453185545017</v>
          </cell>
          <cell r="S9">
            <v>216.00833821577376</v>
          </cell>
          <cell r="T9">
            <v>223.4339822142149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255.8405861636473</v>
          </cell>
        </row>
        <row r="10">
          <cell r="F10" t="str">
            <v>% of GDP</v>
          </cell>
          <cell r="G10">
            <v>11.022404463983767</v>
          </cell>
          <cell r="H10">
            <v>8.933531243211933</v>
          </cell>
          <cell r="I10">
            <v>8.860013992240667</v>
          </cell>
          <cell r="J10">
            <v>8.17635426653883</v>
          </cell>
          <cell r="K10">
            <v>8.261969637991436</v>
          </cell>
          <cell r="L10">
            <v>8.51547959919403</v>
          </cell>
          <cell r="M10">
            <v>8.759449397353208</v>
          </cell>
          <cell r="N10">
            <v>8.518905569621314</v>
          </cell>
          <cell r="O10">
            <v>8.39871236935514</v>
          </cell>
          <cell r="P10">
            <v>8.268442131778107</v>
          </cell>
          <cell r="Q10">
            <v>8.085942536434851</v>
          </cell>
          <cell r="R10">
            <v>7.862792394838242</v>
          </cell>
          <cell r="S10">
            <v>7.614497155714985</v>
          </cell>
          <cell r="T10">
            <v>7.3742211193464735</v>
          </cell>
          <cell r="U10">
            <v>7.141700050163119</v>
          </cell>
          <cell r="V10">
            <v>6.91667856967173</v>
          </cell>
          <cell r="W10">
            <v>6.698909855336452</v>
          </cell>
          <cell r="X10">
            <v>6.488155349814126</v>
          </cell>
        </row>
        <row r="11">
          <cell r="D11" t="str">
            <v>Wages and salaries</v>
          </cell>
          <cell r="G11">
            <v>48.563</v>
          </cell>
          <cell r="H11">
            <v>50.245</v>
          </cell>
          <cell r="I11">
            <v>57.373</v>
          </cell>
          <cell r="J11">
            <v>62.265</v>
          </cell>
          <cell r="K11">
            <v>62.657999999999994</v>
          </cell>
          <cell r="L11">
            <v>69.52342958999998</v>
          </cell>
          <cell r="M11">
            <v>71.459</v>
          </cell>
          <cell r="N11">
            <v>71.48787307441788</v>
          </cell>
          <cell r="O11">
            <v>75.2296791349173</v>
          </cell>
          <cell r="P11">
            <v>79.16733817008581</v>
          </cell>
          <cell r="Q11">
            <v>83.98071233082705</v>
          </cell>
          <cell r="R11">
            <v>88.2301363747669</v>
          </cell>
          <cell r="S11">
            <v>91.78581087067</v>
          </cell>
          <cell r="T11">
            <v>95.48477904875801</v>
          </cell>
          <cell r="U11">
            <v>99.33281564442295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</v>
          </cell>
          <cell r="I12">
            <v>104.94602732345375</v>
          </cell>
          <cell r="J12">
            <v>100.06205656966345</v>
          </cell>
          <cell r="K12">
            <v>90.92778427413145</v>
          </cell>
          <cell r="L12">
            <v>108.65474128712947</v>
          </cell>
          <cell r="M12">
            <v>98.59466986084502</v>
          </cell>
          <cell r="N12">
            <v>95.05274673589768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3.786060534226433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3.321937416764214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</v>
          </cell>
        </row>
        <row r="14">
          <cell r="D14" t="str">
            <v>Other goods and services</v>
          </cell>
          <cell r="G14">
            <v>81.81</v>
          </cell>
          <cell r="H14">
            <v>73.136</v>
          </cell>
          <cell r="I14">
            <v>81.933</v>
          </cell>
          <cell r="J14">
            <v>74.182</v>
          </cell>
          <cell r="K14">
            <v>85.917</v>
          </cell>
          <cell r="L14">
            <v>86.84632229000002</v>
          </cell>
          <cell r="M14">
            <v>96.598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131.7876792604206</v>
          </cell>
          <cell r="V14">
            <v>135.7413096382332</v>
          </cell>
          <cell r="W14">
            <v>139.8135489273802</v>
          </cell>
          <cell r="X14">
            <v>144.0079553952016</v>
          </cell>
        </row>
        <row r="15">
          <cell r="F15" t="str">
            <v>Real spending index</v>
          </cell>
          <cell r="H15">
            <v>81.9039882938577</v>
          </cell>
          <cell r="I15">
            <v>102.9624687896346</v>
          </cell>
          <cell r="J15">
            <v>83.4781224935132</v>
          </cell>
          <cell r="K15">
            <v>104.65130263094922</v>
          </cell>
          <cell r="L15">
            <v>98.98430782819305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6.916638484950964</v>
          </cell>
          <cell r="H16">
            <v>5.295489102889001</v>
          </cell>
          <cell r="I16">
            <v>5.211028429688992</v>
          </cell>
          <cell r="J16">
            <v>4.445230105465005</v>
          </cell>
          <cell r="K16">
            <v>4.777678918979036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</v>
          </cell>
          <cell r="P16">
            <v>4.854768506144275</v>
          </cell>
          <cell r="Q16">
            <v>4.708734354350784</v>
          </cell>
          <cell r="R16">
            <v>4.5408549780740275</v>
          </cell>
          <cell r="S16">
            <v>4.378960964924208</v>
          </cell>
          <cell r="T16">
            <v>4.222838920185694</v>
          </cell>
          <cell r="U16">
            <v>4.07228305725345</v>
          </cell>
          <cell r="V16">
            <v>3.927094926382905</v>
          </cell>
          <cell r="W16">
            <v>3.7870831531106215</v>
          </cell>
          <cell r="X16">
            <v>3.652063186000993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</v>
          </cell>
          <cell r="J17">
            <v>318.41499999999996</v>
          </cell>
          <cell r="K17">
            <v>346.678</v>
          </cell>
          <cell r="L17">
            <v>372.86318196</v>
          </cell>
          <cell r="M17">
            <v>403.149</v>
          </cell>
          <cell r="N17">
            <v>428.9220037217403</v>
          </cell>
          <cell r="O17">
            <v>460.4000174114592</v>
          </cell>
          <cell r="P17">
            <v>494.18816053555645</v>
          </cell>
          <cell r="Q17">
            <v>523.2345587820994</v>
          </cell>
          <cell r="R17">
            <v>547.6291241301656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17.4505410889415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19.27809597953623</v>
          </cell>
          <cell r="L18">
            <v>20.30513434406143</v>
          </cell>
          <cell r="M18">
            <v>21.012890061666862</v>
          </cell>
          <cell r="N18">
            <v>21.1022157915255</v>
          </cell>
          <cell r="O18">
            <v>21.22057441856398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74.115</v>
          </cell>
          <cell r="I19">
            <v>86.283</v>
          </cell>
          <cell r="J19">
            <v>92.978</v>
          </cell>
          <cell r="K19">
            <v>101.45</v>
          </cell>
          <cell r="L19">
            <v>106.361</v>
          </cell>
          <cell r="M19">
            <v>114.147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172.6639185477283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5.343253297260738</v>
          </cell>
          <cell r="H21">
            <v>5.366374628918978</v>
          </cell>
          <cell r="I21">
            <v>5.48769318832284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</v>
          </cell>
          <cell r="R21">
            <v>5.924270199275758</v>
          </cell>
          <cell r="S21">
            <v>5.810341926212762</v>
          </cell>
          <cell r="T21">
            <v>5.698604581477902</v>
          </cell>
          <cell r="U21">
            <v>5.589016031834096</v>
          </cell>
          <cell r="V21">
            <v>5.481534954298825</v>
          </cell>
          <cell r="W21">
            <v>5.37612082056231</v>
          </cell>
          <cell r="X21">
            <v>5.272733881705342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</v>
          </cell>
          <cell r="H22">
            <v>158.461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260.8583</v>
          </cell>
          <cell r="N22">
            <v>281.0006581782933</v>
          </cell>
          <cell r="O22">
            <v>301.622921639262</v>
          </cell>
          <cell r="P22">
            <v>323.75862550642285</v>
          </cell>
          <cell r="Q22">
            <v>342.4429080231944</v>
          </cell>
          <cell r="R22">
            <v>357.68941584286006</v>
          </cell>
          <cell r="S22">
            <v>274.30544086394895</v>
          </cell>
          <cell r="T22">
            <v>296.6613342943608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</v>
          </cell>
          <cell r="T23">
            <v>9.791018604097552</v>
          </cell>
          <cell r="U23">
            <v>9.914038855077806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</v>
          </cell>
          <cell r="K24">
            <v>166.121</v>
          </cell>
          <cell r="L24">
            <v>177.854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114.0549120178539</v>
          </cell>
          <cell r="I25">
            <v>106.79023741373292</v>
          </cell>
          <cell r="J25">
            <v>109.20888407161165</v>
          </cell>
          <cell r="K25">
            <v>99.33013681858755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</v>
          </cell>
          <cell r="H26">
            <v>7.950184635435523</v>
          </cell>
          <cell r="I26">
            <v>8.114227564714113</v>
          </cell>
          <cell r="J26">
            <v>9.0553092042186</v>
          </cell>
          <cell r="K26">
            <v>9.237668909525663</v>
          </cell>
          <cell r="L26">
            <v>9.685454446441215</v>
          </cell>
          <cell r="M26">
            <v>9.543519071834986</v>
          </cell>
          <cell r="N26">
            <v>9.717906446823067</v>
          </cell>
          <cell r="O26">
            <v>9.772412479559033</v>
          </cell>
          <cell r="P26">
            <v>9.813251840523533</v>
          </cell>
          <cell r="Q26">
            <v>9.708425011636576</v>
          </cell>
          <cell r="R26">
            <v>9.549538721093352</v>
          </cell>
          <cell r="S26">
            <v>9.6695248734762</v>
          </cell>
          <cell r="T26">
            <v>9.791018604097552</v>
          </cell>
          <cell r="U26">
            <v>9.914038855077806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49.79600000000001</v>
          </cell>
          <cell r="H27">
            <v>48.661000000000016</v>
          </cell>
          <cell r="I27">
            <v>54.587</v>
          </cell>
          <cell r="J27">
            <v>58.91099999999997</v>
          </cell>
          <cell r="K27">
            <v>61.61099999999999</v>
          </cell>
          <cell r="L27">
            <v>68.52380027000001</v>
          </cell>
          <cell r="M27">
            <v>77.75829999999999</v>
          </cell>
          <cell r="N27">
            <v>83.47524443355768</v>
          </cell>
          <cell r="O27">
            <v>89.60138127016731</v>
          </cell>
          <cell r="P27">
            <v>96.17710711721388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</v>
          </cell>
          <cell r="I28">
            <v>103.10019618524669</v>
          </cell>
          <cell r="J28">
            <v>99.50391296754736</v>
          </cell>
          <cell r="K28">
            <v>94.49872204721707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3.5233509521396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</v>
          </cell>
          <cell r="N29">
            <v>4.106836688261951</v>
          </cell>
          <cell r="O29">
            <v>4.129871214905791</v>
          </cell>
          <cell r="P29">
            <v>4.147130136552336</v>
          </cell>
          <cell r="Q29">
            <v>4.062605964104191</v>
          </cell>
          <cell r="R29">
            <v>3.9177628483140934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-50.47561830999999</v>
          </cell>
          <cell r="AA30">
            <v>-54.2563</v>
          </cell>
          <cell r="AB30">
            <v>-61.21796828359534</v>
          </cell>
          <cell r="AC30">
            <v>-63.05521483446198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</v>
          </cell>
          <cell r="I32">
            <v>0.6608789671182345</v>
          </cell>
          <cell r="J32">
            <v>0.9234779482262704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114.064</v>
          </cell>
          <cell r="I33">
            <v>125.478</v>
          </cell>
          <cell r="J33">
            <v>129.426</v>
          </cell>
          <cell r="K33">
            <v>139.08</v>
          </cell>
          <cell r="L33">
            <v>139.14103383999998</v>
          </cell>
          <cell r="M33">
            <v>190.658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</v>
          </cell>
          <cell r="X33">
            <v>160.8460746404101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96.18161456749569</v>
          </cell>
          <cell r="K34">
            <v>97.5283437018879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61.00183018110618</v>
          </cell>
          <cell r="P34">
            <v>97.7599323290276</v>
          </cell>
          <cell r="Q34">
            <v>93.759156806537</v>
          </cell>
          <cell r="R34">
            <v>97.99999999999997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7.027392627663173</v>
          </cell>
          <cell r="H35">
            <v>8.258924046050248</v>
          </cell>
          <cell r="I35">
            <v>7.980538065254722</v>
          </cell>
          <cell r="J35">
            <v>7.755632790028763</v>
          </cell>
          <cell r="K35">
            <v>7.733970972585221</v>
          </cell>
          <cell r="L35">
            <v>7.577249569242498</v>
          </cell>
          <cell r="M35">
            <v>9.937456358262779</v>
          </cell>
          <cell r="N35">
            <v>11.525107821048353</v>
          </cell>
          <cell r="O35">
            <v>6.823902551115892</v>
          </cell>
          <cell r="P35">
            <v>6.440833276973675</v>
          </cell>
          <cell r="Q35">
            <v>5.8177947705253965</v>
          </cell>
          <cell r="R35">
            <v>5.482152764533546</v>
          </cell>
          <cell r="S35">
            <v>5.218587727777125</v>
          </cell>
          <cell r="T35">
            <v>4.96769408701861</v>
          </cell>
          <cell r="U35">
            <v>4.728862640527331</v>
          </cell>
          <cell r="V35">
            <v>4.501513475117363</v>
          </cell>
          <cell r="W35">
            <v>4.285094558044412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123.326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137.0584489017681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91.5877365734369</v>
          </cell>
          <cell r="J37">
            <v>104.47015454075574</v>
          </cell>
          <cell r="K37">
            <v>89.17928754986453</v>
          </cell>
          <cell r="L37">
            <v>106.28773313794315</v>
          </cell>
          <cell r="M37">
            <v>98.69703248367865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7.027392627663173</v>
          </cell>
          <cell r="H38">
            <v>8.012743465353703</v>
          </cell>
          <cell r="I38">
            <v>7.001081218596959</v>
          </cell>
          <cell r="J38">
            <v>7.39010067114094</v>
          </cell>
          <cell r="K38">
            <v>6.738586442751488</v>
          </cell>
          <cell r="L38">
            <v>7.179711040679626</v>
          </cell>
          <cell r="M38">
            <v>6.982144881621359</v>
          </cell>
          <cell r="N38">
            <v>6.7430370549448355</v>
          </cell>
          <cell r="O38">
            <v>6.459778894367996</v>
          </cell>
          <cell r="P38">
            <v>6.143307194105149</v>
          </cell>
          <cell r="Q38">
            <v>5.8177947705253965</v>
          </cell>
          <cell r="R38">
            <v>5.482152764533546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17.9</v>
          </cell>
          <cell r="L39">
            <v>7.3</v>
          </cell>
          <cell r="M39">
            <v>56.7</v>
          </cell>
          <cell r="N39">
            <v>97.19999999999999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</v>
          </cell>
          <cell r="J40">
            <v>36.93577669889054</v>
          </cell>
          <cell r="K40">
            <v>266.32435993212266</v>
          </cell>
          <cell r="L40">
            <v>39.84128360676398</v>
          </cell>
          <cell r="M40">
            <v>754.4774061637539</v>
          </cell>
          <cell r="N40">
            <v>165.3724654088625</v>
          </cell>
          <cell r="O40">
            <v>7.8449095863218385</v>
          </cell>
          <cell r="P40">
            <v>84.63067408733741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0.9794568466577626</v>
          </cell>
          <cell r="J41">
            <v>0.36553211888782355</v>
          </cell>
          <cell r="K41">
            <v>0.9953845298337318</v>
          </cell>
          <cell r="L41">
            <v>0.397538528562871</v>
          </cell>
          <cell r="M41">
            <v>2.955311476641419</v>
          </cell>
          <cell r="N41">
            <v>4.782070766103518</v>
          </cell>
          <cell r="O41">
            <v>0.3641236567478959</v>
          </cell>
          <cell r="P41">
            <v>0.2975260828685244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15.424</v>
          </cell>
          <cell r="H43">
            <v>16.562</v>
          </cell>
          <cell r="I43">
            <v>16.27</v>
          </cell>
          <cell r="J43">
            <v>20.739</v>
          </cell>
          <cell r="K43">
            <v>21.206</v>
          </cell>
          <cell r="L43">
            <v>19.60052987</v>
          </cell>
          <cell r="M43">
            <v>20.445</v>
          </cell>
          <cell r="N43">
            <v>25.14807450000001</v>
          </cell>
          <cell r="O43">
            <v>34.06796271734867</v>
          </cell>
          <cell r="P43">
            <v>40.25507845474694</v>
          </cell>
          <cell r="Q43">
            <v>40.79895481748401</v>
          </cell>
          <cell r="R43">
            <v>43.54127157661335</v>
          </cell>
          <cell r="S43">
            <v>48.09677280045335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</v>
          </cell>
          <cell r="I44">
            <v>7.713605719541452</v>
          </cell>
          <cell r="J44">
            <v>10.031511451164148</v>
          </cell>
          <cell r="K44">
            <v>9.749796569662397</v>
          </cell>
          <cell r="L44">
            <v>8.154180514531522</v>
          </cell>
          <cell r="M44">
            <v>7.444859969630651</v>
          </cell>
          <cell r="N44">
            <v>7.275</v>
          </cell>
          <cell r="O44">
            <v>7.75</v>
          </cell>
          <cell r="P44">
            <v>7.925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</v>
          </cell>
          <cell r="O45">
            <v>7.75</v>
          </cell>
          <cell r="P45">
            <v>7.925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1.242749280920422</v>
          </cell>
          <cell r="K47">
            <v>1.179224823444364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1.57024698260658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98.038</v>
          </cell>
          <cell r="I48">
            <v>100.596</v>
          </cell>
          <cell r="J48">
            <v>92.524</v>
          </cell>
          <cell r="K48">
            <v>94.076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138.8226710361725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</v>
          </cell>
          <cell r="H49">
            <v>7.098544638331765</v>
          </cell>
          <cell r="I49">
            <v>6.398015645869109</v>
          </cell>
          <cell r="J49">
            <v>5.5443432406519655</v>
          </cell>
          <cell r="K49">
            <v>5.231385197130623</v>
          </cell>
          <cell r="L49">
            <v>5.592653963949249</v>
          </cell>
          <cell r="M49">
            <v>6.0941962693451135</v>
          </cell>
          <cell r="N49">
            <v>6.36067178444978</v>
          </cell>
          <cell r="O49">
            <v>6.3985593186330805</v>
          </cell>
          <cell r="P49">
            <v>6.295671188495697</v>
          </cell>
          <cell r="Q49">
            <v>6.094998278444336</v>
          </cell>
          <cell r="R49">
            <v>5.750379211327721</v>
          </cell>
          <cell r="S49">
            <v>5.406520518642705</v>
          </cell>
          <cell r="T49">
            <v>5.0832714734060085</v>
          </cell>
          <cell r="U49">
            <v>4.779393872363328</v>
          </cell>
          <cell r="V49">
            <v>4.493724082150575</v>
          </cell>
          <cell r="W49">
            <v>4.225168537352658</v>
          </cell>
          <cell r="X49">
            <v>3.9726995110270806</v>
          </cell>
        </row>
        <row r="50">
          <cell r="C50" t="str">
            <v>Fixed investment</v>
          </cell>
          <cell r="G50">
            <v>54.261</v>
          </cell>
          <cell r="H50">
            <v>63.531</v>
          </cell>
          <cell r="I50">
            <v>69.197</v>
          </cell>
          <cell r="J50">
            <v>60.773</v>
          </cell>
          <cell r="K50">
            <v>60.104</v>
          </cell>
          <cell r="L50">
            <v>65.97299841000003</v>
          </cell>
          <cell r="M50">
            <v>73.202</v>
          </cell>
          <cell r="N50">
            <v>81.1945220295101</v>
          </cell>
          <cell r="O50">
            <v>88.3260710361725</v>
          </cell>
          <cell r="P50">
            <v>93.89021562629982</v>
          </cell>
          <cell r="Q50">
            <v>98.92836459680704</v>
          </cell>
          <cell r="R50">
            <v>99.56744183210242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</v>
          </cell>
          <cell r="K51">
            <v>89.75949414934965</v>
          </cell>
          <cell r="L51">
            <v>107.23247746540943</v>
          </cell>
          <cell r="M51">
            <v>107.7811378302845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</v>
          </cell>
          <cell r="H52">
            <v>4.600028962421258</v>
          </cell>
          <cell r="I52">
            <v>4.401004897284234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</v>
          </cell>
          <cell r="N52">
            <v>3.994629116924571</v>
          </cell>
          <cell r="O52">
            <v>4.071090123020954</v>
          </cell>
          <cell r="P52">
            <v>4.048520010865811</v>
          </cell>
          <cell r="Q52">
            <v>3.9783144615444384</v>
          </cell>
          <cell r="R52">
            <v>3.748796319532259</v>
          </cell>
          <cell r="S52">
            <v>3.5325196087900137</v>
          </cell>
          <cell r="T52">
            <v>3.328720400590591</v>
          </cell>
          <cell r="U52">
            <v>3.136678839018056</v>
          </cell>
          <cell r="V52">
            <v>2.955716598305476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34.507</v>
          </cell>
          <cell r="I53">
            <v>31.399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48.092</v>
          </cell>
          <cell r="O53">
            <v>50.4966</v>
          </cell>
          <cell r="P53">
            <v>52.11423138487645</v>
          </cell>
          <cell r="Q53">
            <v>52.63537369872522</v>
          </cell>
          <cell r="R53">
            <v>53.16172743571247</v>
          </cell>
          <cell r="S53">
            <v>53.16172743571247</v>
          </cell>
          <cell r="T53">
            <v>53.16172743571247</v>
          </cell>
          <cell r="U53">
            <v>53.16172743571247</v>
          </cell>
          <cell r="V53">
            <v>53.16172743571247</v>
          </cell>
          <cell r="W53">
            <v>53.16172743571247</v>
          </cell>
          <cell r="X53">
            <v>53.16172743571247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119.04727436782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</v>
          </cell>
          <cell r="T55">
            <v>1.754551072815418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</v>
          </cell>
          <cell r="H56">
            <v>-20.35</v>
          </cell>
          <cell r="I56">
            <v>-21.77</v>
          </cell>
          <cell r="J56">
            <v>-15.601</v>
          </cell>
          <cell r="K56">
            <v>-15.188997999999998</v>
          </cell>
          <cell r="L56">
            <v>-19.317887459999994</v>
          </cell>
          <cell r="M56">
            <v>-51.934</v>
          </cell>
          <cell r="N56">
            <v>-80.629</v>
          </cell>
          <cell r="O56">
            <v>-30.717</v>
          </cell>
          <cell r="P56">
            <v>-26.308</v>
          </cell>
          <cell r="Q56">
            <v>-4.308</v>
          </cell>
          <cell r="R56">
            <v>9.692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</v>
          </cell>
          <cell r="I57">
            <v>106.97788697788697</v>
          </cell>
          <cell r="J57">
            <v>71.6628387689481</v>
          </cell>
          <cell r="K57">
            <v>97.3591308249471</v>
          </cell>
          <cell r="L57">
            <v>127.1834222375959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-0.9348633748801535</v>
          </cell>
          <cell r="K58">
            <v>-0.8446309292109213</v>
          </cell>
          <cell r="L58">
            <v>-1.0520006240810322</v>
          </cell>
          <cell r="M58">
            <v>-2.706898522537838</v>
          </cell>
          <cell r="N58">
            <v>-3.9668064176971254</v>
          </cell>
          <cell r="O58">
            <v>-1.415795742319635</v>
          </cell>
          <cell r="P58">
            <v>-1.13439365045002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0.419</v>
          </cell>
          <cell r="H60">
            <v>0.789</v>
          </cell>
          <cell r="I60">
            <v>0.091</v>
          </cell>
          <cell r="J60">
            <v>1.988</v>
          </cell>
          <cell r="K60">
            <v>6.683</v>
          </cell>
          <cell r="L60">
            <v>0.979</v>
          </cell>
          <cell r="M60">
            <v>3</v>
          </cell>
          <cell r="N60">
            <v>5.371</v>
          </cell>
          <cell r="O60">
            <v>33.283</v>
          </cell>
          <cell r="P60">
            <v>3.692</v>
          </cell>
          <cell r="Q60">
            <v>5.692</v>
          </cell>
          <cell r="R60">
            <v>9.692</v>
          </cell>
        </row>
        <row r="61">
          <cell r="B61" t="str">
            <v>Lending minus repayments (exc. pvt)</v>
          </cell>
          <cell r="G61">
            <v>8.043</v>
          </cell>
          <cell r="H61">
            <v>6.788</v>
          </cell>
          <cell r="I61">
            <v>3.907</v>
          </cell>
          <cell r="J61">
            <v>-1.7520000000000007</v>
          </cell>
          <cell r="K61">
            <v>0.3300020000000021</v>
          </cell>
          <cell r="L61">
            <v>6.7401125400000055</v>
          </cell>
          <cell r="M61">
            <v>1.419000000000004</v>
          </cell>
          <cell r="N61">
            <v>5.371</v>
          </cell>
          <cell r="O61">
            <v>33.283</v>
          </cell>
          <cell r="P61">
            <v>3.692</v>
          </cell>
          <cell r="Q61">
            <v>5.692</v>
          </cell>
          <cell r="R61">
            <v>9.692</v>
          </cell>
        </row>
      </sheetData>
      <sheetData sheetId="5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</v>
          </cell>
          <cell r="I4">
            <v>626.183</v>
          </cell>
          <cell r="J4">
            <v>652.982</v>
          </cell>
          <cell r="K4">
            <v>696.583</v>
          </cell>
          <cell r="L4">
            <v>729.56404208</v>
          </cell>
          <cell r="M4">
            <v>762.605</v>
          </cell>
          <cell r="N4">
            <v>802.366624840501</v>
          </cell>
          <cell r="O4">
            <v>850.2705019074282</v>
          </cell>
          <cell r="P4">
            <v>906.2502767649437</v>
          </cell>
          <cell r="Q4">
            <v>966.5279609320796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607.732</v>
          </cell>
          <cell r="K5">
            <v>648.026</v>
          </cell>
          <cell r="L5">
            <v>682.05501575</v>
          </cell>
          <cell r="M5">
            <v>715.308</v>
          </cell>
          <cell r="N5">
            <v>754.2632778187431</v>
          </cell>
          <cell r="O5">
            <v>800.9787268357877</v>
          </cell>
          <cell r="P5">
            <v>855.6687957159387</v>
          </cell>
          <cell r="Q5">
            <v>914.4612133665886</v>
          </cell>
          <cell r="R5">
            <v>973.2470788538745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</v>
          </cell>
          <cell r="H6">
            <v>173.60899999999998</v>
          </cell>
          <cell r="I6">
            <v>196.211</v>
          </cell>
          <cell r="J6">
            <v>208.412</v>
          </cell>
          <cell r="K6">
            <v>212.168</v>
          </cell>
          <cell r="L6">
            <v>234.79711571999997</v>
          </cell>
          <cell r="M6">
            <v>249.64</v>
          </cell>
          <cell r="N6">
            <v>265.8086866478571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</v>
          </cell>
          <cell r="S6">
            <v>363.4316290499869</v>
          </cell>
          <cell r="T6">
            <v>382.8375509312949</v>
          </cell>
          <cell r="U6">
            <v>403.45812449159246</v>
          </cell>
          <cell r="V6">
            <v>425.37391766411685</v>
          </cell>
          <cell r="W6">
            <v>448.6709410259692</v>
          </cell>
        </row>
        <row r="7">
          <cell r="E7" t="str">
            <v>VAT</v>
          </cell>
          <cell r="G7">
            <v>85.849</v>
          </cell>
          <cell r="H7">
            <v>94.801</v>
          </cell>
          <cell r="I7">
            <v>109.313</v>
          </cell>
          <cell r="J7">
            <v>117.656</v>
          </cell>
          <cell r="K7">
            <v>119.395</v>
          </cell>
          <cell r="L7">
            <v>138.33062854</v>
          </cell>
          <cell r="M7">
            <v>149.9</v>
          </cell>
          <cell r="N7">
            <v>165.4778309305448</v>
          </cell>
          <cell r="O7">
            <v>182.0185897188229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252.5373428892385</v>
          </cell>
          <cell r="T7">
            <v>269.7300851931378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64.172</v>
          </cell>
          <cell r="K8">
            <v>67.802</v>
          </cell>
          <cell r="L8">
            <v>73.14335833</v>
          </cell>
          <cell r="M8">
            <v>77.6</v>
          </cell>
          <cell r="N8">
            <v>77.81339999999999</v>
          </cell>
          <cell r="O8">
            <v>78.77050481999999</v>
          </cell>
          <cell r="P8">
            <v>80.3411886861108</v>
          </cell>
          <cell r="Q8">
            <v>82.09664365890231</v>
          </cell>
          <cell r="R8">
            <v>83.73365073346082</v>
          </cell>
          <cell r="S8">
            <v>85.40329972908603</v>
          </cell>
          <cell r="T8">
            <v>87.10624152568401</v>
          </cell>
          <cell r="U8">
            <v>88.84313998170617</v>
          </cell>
          <cell r="V8">
            <v>90.6146721929414</v>
          </cell>
          <cell r="W8">
            <v>92.42152875646866</v>
          </cell>
        </row>
        <row r="9">
          <cell r="E9" t="str">
            <v>Other indirect taxes</v>
          </cell>
          <cell r="G9">
            <v>22.68</v>
          </cell>
          <cell r="H9">
            <v>22.158</v>
          </cell>
          <cell r="I9">
            <v>25.728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</v>
          </cell>
          <cell r="H10">
            <v>135.06900000000002</v>
          </cell>
          <cell r="I10">
            <v>142.353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189.0486070575924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273.510492849843</v>
          </cell>
          <cell r="U10">
            <v>299.69141840738007</v>
          </cell>
          <cell r="V10">
            <v>328.9753925946147</v>
          </cell>
          <cell r="W10">
            <v>360.3127505825452</v>
          </cell>
        </row>
        <row r="11">
          <cell r="E11" t="str">
            <v>Presonal Income Tax</v>
          </cell>
          <cell r="G11">
            <v>54.52</v>
          </cell>
          <cell r="H11">
            <v>68.587</v>
          </cell>
          <cell r="I11">
            <v>80.544</v>
          </cell>
          <cell r="J11">
            <v>87.881</v>
          </cell>
          <cell r="K11">
            <v>94.92</v>
          </cell>
          <cell r="L11">
            <v>95.30174136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271.5413833504631</v>
          </cell>
        </row>
        <row r="12">
          <cell r="E12" t="str">
            <v>Enterprise Tax</v>
          </cell>
          <cell r="G12">
            <v>63.752</v>
          </cell>
          <cell r="H12">
            <v>66.482</v>
          </cell>
          <cell r="I12">
            <v>61.809</v>
          </cell>
          <cell r="J12">
            <v>55.563</v>
          </cell>
          <cell r="K12">
            <v>67.556</v>
          </cell>
          <cell r="L12">
            <v>70.11683926</v>
          </cell>
          <cell r="M12">
            <v>70.6</v>
          </cell>
          <cell r="N12">
            <v>71.85198459015768</v>
          </cell>
          <cell r="O12">
            <v>73.5994766175924</v>
          </cell>
          <cell r="P12">
            <v>75.5423389411942</v>
          </cell>
          <cell r="Q12">
            <v>77.548784441894</v>
          </cell>
          <cell r="R12">
            <v>79.59285872953272</v>
          </cell>
          <cell r="S12">
            <v>81.61107892976572</v>
          </cell>
          <cell r="T12">
            <v>83.680474735972</v>
          </cell>
          <cell r="U12">
            <v>85.80234379775708</v>
          </cell>
          <cell r="V12">
            <v>87.97801666896804</v>
          </cell>
          <cell r="W12">
            <v>88.77136723208211</v>
          </cell>
        </row>
        <row r="13">
          <cell r="D13" t="str">
            <v>Social Security Contribution</v>
          </cell>
          <cell r="G13">
            <v>162.302</v>
          </cell>
          <cell r="H13">
            <v>192.455</v>
          </cell>
          <cell r="I13">
            <v>222.204</v>
          </cell>
          <cell r="J13">
            <v>246.755</v>
          </cell>
          <cell r="K13">
            <v>262.887</v>
          </cell>
          <cell r="L13">
            <v>270.61264469</v>
          </cell>
          <cell r="M13">
            <v>284.068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</v>
          </cell>
          <cell r="T13">
            <v>440.13536575442095</v>
          </cell>
          <cell r="U13">
            <v>470.0645706257216</v>
          </cell>
          <cell r="V13">
            <v>502.0289614282707</v>
          </cell>
          <cell r="W13">
            <v>536.1669308053931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</v>
          </cell>
          <cell r="J14">
            <v>9.120999999999999</v>
          </cell>
          <cell r="K14">
            <v>10.495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</v>
          </cell>
        </row>
        <row r="15">
          <cell r="C15" t="str">
            <v>Non-Tax current Revenue</v>
          </cell>
          <cell r="G15">
            <v>51.89200000000005</v>
          </cell>
          <cell r="H15">
            <v>61.70999999999998</v>
          </cell>
          <cell r="I15">
            <v>57.303</v>
          </cell>
          <cell r="J15">
            <v>45.25</v>
          </cell>
          <cell r="K15">
            <v>48.557000000000016</v>
          </cell>
          <cell r="L15">
            <v>47.50902632999995</v>
          </cell>
          <cell r="M15">
            <v>47.297</v>
          </cell>
          <cell r="N15">
            <v>48.10334702175793</v>
          </cell>
          <cell r="O15">
            <v>49.291775071640515</v>
          </cell>
          <cell r="P15">
            <v>50.581481049005</v>
          </cell>
          <cell r="Q15">
            <v>52.06674756549101</v>
          </cell>
          <cell r="R15">
            <v>53.386993670159654</v>
          </cell>
          <cell r="S15">
            <v>54.74071699125515</v>
          </cell>
          <cell r="T15">
            <v>56.128766403859</v>
          </cell>
          <cell r="U15">
            <v>57.55201230780836</v>
          </cell>
          <cell r="V15">
            <v>59.011347173495</v>
          </cell>
          <cell r="W15">
            <v>60.50768610150387</v>
          </cell>
        </row>
        <row r="16">
          <cell r="B16" t="str">
            <v>Non-tax capital revenue</v>
          </cell>
          <cell r="G16">
            <v>6.300000000000011</v>
          </cell>
          <cell r="H16">
            <v>5.475000000000023</v>
          </cell>
          <cell r="I16">
            <v>8.259999999999991</v>
          </cell>
          <cell r="J16">
            <v>9.148000000000025</v>
          </cell>
          <cell r="K16">
            <v>9.783000000000015</v>
          </cell>
          <cell r="L16">
            <v>31.16253947</v>
          </cell>
          <cell r="M16">
            <v>13.633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</v>
          </cell>
          <cell r="L18">
            <v>771.35451483</v>
          </cell>
          <cell r="M18">
            <v>847.2970000000001</v>
          </cell>
          <cell r="N18">
            <v>910.140663935494</v>
          </cell>
          <cell r="O18">
            <v>932.8423816995177</v>
          </cell>
          <cell r="P18">
            <v>995.2660818517456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>Expenditure excl priv, trans to TI, guarantee calls </v>
          </cell>
          <cell r="G19">
            <v>526.315</v>
          </cell>
          <cell r="H19">
            <v>596.5020000000001</v>
          </cell>
          <cell r="I19">
            <v>648.907</v>
          </cell>
          <cell r="J19">
            <v>687.711</v>
          </cell>
          <cell r="K19">
            <v>725.3620020000001</v>
          </cell>
          <cell r="L19">
            <v>789.13351483</v>
          </cell>
          <cell r="M19">
            <v>840.95</v>
          </cell>
          <cell r="N19">
            <v>893.5696639354941</v>
          </cell>
          <cell r="O19">
            <v>955.6593816995177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</v>
          </cell>
          <cell r="H20">
            <v>593.903</v>
          </cell>
          <cell r="I20">
            <v>660.491</v>
          </cell>
          <cell r="J20">
            <v>697.551</v>
          </cell>
          <cell r="K20">
            <v>749.615</v>
          </cell>
          <cell r="L20">
            <v>790.6724022899999</v>
          </cell>
          <cell r="M20">
            <v>899.2310000000001</v>
          </cell>
          <cell r="N20">
            <v>990.769663935494</v>
          </cell>
          <cell r="O20">
            <v>963.5593816995176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</v>
          </cell>
          <cell r="I21">
            <v>559.895</v>
          </cell>
          <cell r="J21">
            <v>605.027</v>
          </cell>
          <cell r="K21">
            <v>655.539</v>
          </cell>
          <cell r="L21">
            <v>687.9744975499999</v>
          </cell>
          <cell r="M21">
            <v>782.3090000000001</v>
          </cell>
          <cell r="N21">
            <v>861.4831419059839</v>
          </cell>
          <cell r="O21">
            <v>824.7367106633451</v>
          </cell>
          <cell r="P21">
            <v>875.5696348405694</v>
          </cell>
          <cell r="Q21">
            <v>909.7764172480831</v>
          </cell>
          <cell r="R21">
            <v>945.6100445042716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130.373</v>
          </cell>
          <cell r="H22">
            <v>123.381</v>
          </cell>
          <cell r="I22">
            <v>139.306</v>
          </cell>
          <cell r="J22">
            <v>136.447</v>
          </cell>
          <cell r="K22">
            <v>148.575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201.0723584285778</v>
          </cell>
          <cell r="R22">
            <v>208.83453185545017</v>
          </cell>
          <cell r="S22">
            <v>216.00833821577376</v>
          </cell>
          <cell r="T22">
            <v>223.4339822142149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</v>
          </cell>
          <cell r="H23">
            <v>50.245</v>
          </cell>
          <cell r="I23">
            <v>57.373</v>
          </cell>
          <cell r="J23">
            <v>62.265</v>
          </cell>
          <cell r="K23">
            <v>62.657999999999994</v>
          </cell>
          <cell r="L23">
            <v>69.52342958999998</v>
          </cell>
          <cell r="M23">
            <v>71.459</v>
          </cell>
          <cell r="N23">
            <v>71.48787307441788</v>
          </cell>
          <cell r="O23">
            <v>75.2296791349173</v>
          </cell>
          <cell r="P23">
            <v>79.16733817008581</v>
          </cell>
          <cell r="Q23">
            <v>83.98071233082705</v>
          </cell>
          <cell r="R23">
            <v>88.2301363747669</v>
          </cell>
          <cell r="S23">
            <v>91.78581087067</v>
          </cell>
          <cell r="T23">
            <v>95.48477904875801</v>
          </cell>
          <cell r="U23">
            <v>99.33281564442295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73.136</v>
          </cell>
          <cell r="I24">
            <v>81.933</v>
          </cell>
          <cell r="J24">
            <v>74.182</v>
          </cell>
          <cell r="K24">
            <v>85.917</v>
          </cell>
          <cell r="L24">
            <v>86.84632229000002</v>
          </cell>
          <cell r="M24">
            <v>96.598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131.7876792604206</v>
          </cell>
          <cell r="V24">
            <v>135.7413096382332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</v>
          </cell>
          <cell r="J25">
            <v>318.41499999999996</v>
          </cell>
          <cell r="K25">
            <v>346.678</v>
          </cell>
          <cell r="L25">
            <v>372.86318196</v>
          </cell>
          <cell r="M25">
            <v>403.149</v>
          </cell>
          <cell r="N25">
            <v>428.9220037217403</v>
          </cell>
          <cell r="O25">
            <v>460.4000174114592</v>
          </cell>
          <cell r="P25">
            <v>494.18816053555645</v>
          </cell>
          <cell r="Q25">
            <v>523.2345587820994</v>
          </cell>
          <cell r="R25">
            <v>547.6291241301656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74.115</v>
          </cell>
          <cell r="I26">
            <v>86.283</v>
          </cell>
          <cell r="J26">
            <v>92.978</v>
          </cell>
          <cell r="K26">
            <v>101.45</v>
          </cell>
          <cell r="L26">
            <v>106.361</v>
          </cell>
          <cell r="M26">
            <v>114.147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172.6639185477283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</v>
          </cell>
          <cell r="H27">
            <v>158.461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260.8583</v>
          </cell>
          <cell r="N27">
            <v>281.0006581782933</v>
          </cell>
          <cell r="O27">
            <v>301.622921639262</v>
          </cell>
          <cell r="P27">
            <v>323.75862550642285</v>
          </cell>
          <cell r="Q27">
            <v>342.4429080231944</v>
          </cell>
          <cell r="R27">
            <v>357.68941584286006</v>
          </cell>
          <cell r="S27">
            <v>274.30544086394895</v>
          </cell>
          <cell r="T27">
            <v>296.6613342943608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</v>
          </cell>
          <cell r="K28">
            <v>166.121</v>
          </cell>
          <cell r="L28">
            <v>177.854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49.79600000000001</v>
          </cell>
          <cell r="H29">
            <v>48.661000000000016</v>
          </cell>
          <cell r="I29">
            <v>54.587</v>
          </cell>
          <cell r="J29">
            <v>58.91099999999997</v>
          </cell>
          <cell r="K29">
            <v>61.61099999999999</v>
          </cell>
          <cell r="L29">
            <v>68.52380027000001</v>
          </cell>
          <cell r="M29">
            <v>77.75829999999999</v>
          </cell>
          <cell r="N29">
            <v>83.47524443355768</v>
          </cell>
          <cell r="O29">
            <v>89.60138127016731</v>
          </cell>
          <cell r="P29">
            <v>96.17710711721388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114.064</v>
          </cell>
          <cell r="I31">
            <v>125.478</v>
          </cell>
          <cell r="J31">
            <v>129.426</v>
          </cell>
          <cell r="K31">
            <v>139.08</v>
          </cell>
          <cell r="L31">
            <v>139.14103383999998</v>
          </cell>
          <cell r="M31">
            <v>190.658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17.9</v>
          </cell>
          <cell r="L32">
            <v>7.3</v>
          </cell>
          <cell r="M32">
            <v>56.7</v>
          </cell>
          <cell r="N32">
            <v>97.19999999999999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15.424</v>
          </cell>
          <cell r="H33">
            <v>16.562</v>
          </cell>
          <cell r="I33">
            <v>16.27</v>
          </cell>
          <cell r="J33">
            <v>20.739</v>
          </cell>
          <cell r="K33">
            <v>21.206</v>
          </cell>
          <cell r="L33">
            <v>19.60052987</v>
          </cell>
          <cell r="M33">
            <v>20.445</v>
          </cell>
          <cell r="N33">
            <v>25.14807450000001</v>
          </cell>
          <cell r="O33">
            <v>34.06796271734867</v>
          </cell>
          <cell r="P33">
            <v>40.25507845474694</v>
          </cell>
          <cell r="Q33">
            <v>40.79895481748401</v>
          </cell>
          <cell r="R33">
            <v>43.54127157661335</v>
          </cell>
          <cell r="S33">
            <v>48.09677280045335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98.038</v>
          </cell>
          <cell r="I34">
            <v>100.596</v>
          </cell>
          <cell r="J34">
            <v>92.524</v>
          </cell>
          <cell r="K34">
            <v>94.076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138.8226710361725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</v>
          </cell>
          <cell r="H35">
            <v>63.531</v>
          </cell>
          <cell r="I35">
            <v>69.197</v>
          </cell>
          <cell r="J35">
            <v>60.773</v>
          </cell>
          <cell r="K35">
            <v>60.104</v>
          </cell>
          <cell r="L35">
            <v>65.97299841000003</v>
          </cell>
          <cell r="M35">
            <v>73.202</v>
          </cell>
          <cell r="N35">
            <v>81.1945220295101</v>
          </cell>
          <cell r="O35">
            <v>88.3260710361725</v>
          </cell>
          <cell r="P35">
            <v>93.89021562629982</v>
          </cell>
          <cell r="Q35">
            <v>98.92836459680704</v>
          </cell>
          <cell r="R35">
            <v>99.56744183210242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34.507</v>
          </cell>
          <cell r="I36">
            <v>31.399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48.092</v>
          </cell>
          <cell r="O36">
            <v>50.4966</v>
          </cell>
          <cell r="P36">
            <v>52.11423138487645</v>
          </cell>
          <cell r="Q36">
            <v>52.63537369872522</v>
          </cell>
          <cell r="R36">
            <v>53.16172743571247</v>
          </cell>
          <cell r="S36">
            <v>53.16172743571247</v>
          </cell>
          <cell r="T36">
            <v>53.16172743571247</v>
          </cell>
          <cell r="U36">
            <v>53.16172743571247</v>
          </cell>
          <cell r="V36">
            <v>53.16172743571247</v>
          </cell>
          <cell r="W36">
            <v>53.16172743571247</v>
          </cell>
        </row>
        <row r="37">
          <cell r="B37" t="str">
            <v>Lending minus repayments</v>
          </cell>
          <cell r="G37">
            <v>-23.643</v>
          </cell>
          <cell r="H37">
            <v>-20.35</v>
          </cell>
          <cell r="I37">
            <v>-21.77</v>
          </cell>
          <cell r="J37">
            <v>-15.601</v>
          </cell>
          <cell r="K37">
            <v>-15.188997999999998</v>
          </cell>
          <cell r="L37">
            <v>-19.317887459999994</v>
          </cell>
          <cell r="M37">
            <v>-51.934</v>
          </cell>
          <cell r="N37">
            <v>-80.629</v>
          </cell>
          <cell r="O37">
            <v>-30.717</v>
          </cell>
          <cell r="P37">
            <v>-26.308</v>
          </cell>
          <cell r="Q37">
            <v>-4.308</v>
          </cell>
          <cell r="R37">
            <v>9.692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8.043</v>
          </cell>
          <cell r="H38">
            <v>6.788</v>
          </cell>
          <cell r="I38">
            <v>3.907</v>
          </cell>
          <cell r="J38">
            <v>-1.7520000000000007</v>
          </cell>
          <cell r="K38">
            <v>0.3300020000000021</v>
          </cell>
          <cell r="L38">
            <v>6.7401125400000055</v>
          </cell>
          <cell r="M38">
            <v>1.419000000000004</v>
          </cell>
          <cell r="N38">
            <v>5.370999999999995</v>
          </cell>
          <cell r="O38">
            <v>33.283</v>
          </cell>
          <cell r="P38">
            <v>3.692</v>
          </cell>
          <cell r="Q38">
            <v>5.692</v>
          </cell>
          <cell r="R38">
            <v>9.692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0.419</v>
          </cell>
          <cell r="H40">
            <v>0.789</v>
          </cell>
          <cell r="I40">
            <v>0.091</v>
          </cell>
          <cell r="J40">
            <v>1.988</v>
          </cell>
          <cell r="K40">
            <v>6.683</v>
          </cell>
          <cell r="L40">
            <v>0.979</v>
          </cell>
          <cell r="M40">
            <v>3</v>
          </cell>
          <cell r="N40">
            <v>5.371</v>
          </cell>
          <cell r="O40">
            <v>33.283</v>
          </cell>
          <cell r="P40">
            <v>3.692</v>
          </cell>
          <cell r="Q40">
            <v>5.692</v>
          </cell>
          <cell r="R40">
            <v>9.692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9.235000000000014</v>
          </cell>
          <cell r="H42">
            <v>4.835000000000036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-10.62793327999998</v>
          </cell>
          <cell r="M42">
            <v>-71.05900000000008</v>
          </cell>
          <cell r="N42">
            <v>-93.90861570772472</v>
          </cell>
          <cell r="O42">
            <v>-68.36390107141642</v>
          </cell>
          <cell r="P42">
            <v>-74.89169489920175</v>
          </cell>
          <cell r="Q42">
            <v>-76.87402433095019</v>
          </cell>
          <cell r="R42">
            <v>-69.02274581575762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</v>
          </cell>
          <cell r="K43">
            <v>-6.8540020000000546</v>
          </cell>
          <cell r="L43">
            <v>8.97259659000002</v>
          </cell>
          <cell r="M43">
            <v>-50.61400000000008</v>
          </cell>
          <cell r="N43">
            <v>-68.76054120772471</v>
          </cell>
          <cell r="O43">
            <v>-34.29593835406775</v>
          </cell>
          <cell r="P43">
            <v>-34.63661644445481</v>
          </cell>
          <cell r="Q43">
            <v>-36.07506951346618</v>
          </cell>
          <cell r="R43">
            <v>-25.48147423914427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</v>
          </cell>
          <cell r="R44">
            <v>-69.02274581575762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-14.55500000000002</v>
          </cell>
          <cell r="J45">
            <v>-27.569000000000052</v>
          </cell>
          <cell r="K45">
            <v>-35.154002000000055</v>
          </cell>
          <cell r="L45">
            <v>-59.98893327999998</v>
          </cell>
          <cell r="M45">
            <v>-80.81200000000008</v>
          </cell>
          <cell r="N45">
            <v>-82.70861570772473</v>
          </cell>
          <cell r="O45">
            <v>-124.46390107141642</v>
          </cell>
          <cell r="P45">
            <v>-97.99169489920175</v>
          </cell>
          <cell r="Q45">
            <v>-86.87402433095019</v>
          </cell>
          <cell r="R45">
            <v>-69.02274581575762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</v>
          </cell>
          <cell r="N46">
            <v>-77.33761570772474</v>
          </cell>
          <cell r="O46">
            <v>-91.18090107141641</v>
          </cell>
          <cell r="P46">
            <v>-94.29969489920174</v>
          </cell>
          <cell r="Q46">
            <v>-81.18202433095018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-22.03200000000004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</v>
          </cell>
          <cell r="L47">
            <v>-59.00993327999998</v>
          </cell>
          <cell r="M47">
            <v>-77.81199999999998</v>
          </cell>
          <cell r="N47">
            <v>-77.33761570772481</v>
          </cell>
          <cell r="O47">
            <v>-91.18090107141643</v>
          </cell>
          <cell r="P47">
            <v>-94.29969489920177</v>
          </cell>
          <cell r="Q47">
            <v>-81.18202433095018</v>
          </cell>
          <cell r="R47">
            <v>-59.33074581575761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</v>
          </cell>
          <cell r="I48">
            <v>25.677</v>
          </cell>
          <cell r="J48">
            <v>13.849</v>
          </cell>
          <cell r="K48">
            <v>24.994</v>
          </cell>
          <cell r="L48">
            <v>56.661</v>
          </cell>
          <cell r="M48">
            <v>66.453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210.926</v>
          </cell>
          <cell r="I51">
            <v>206.73853686917</v>
          </cell>
          <cell r="J51">
            <v>217.501974</v>
          </cell>
          <cell r="K51">
            <v>240.374</v>
          </cell>
          <cell r="L51">
            <v>274.619</v>
          </cell>
          <cell r="M51">
            <v>345.6780000000001</v>
          </cell>
          <cell r="N51">
            <v>439.58661570772483</v>
          </cell>
          <cell r="O51">
            <v>507.95051677914125</v>
          </cell>
          <cell r="P51">
            <v>582.842211678343</v>
          </cell>
          <cell r="Q51">
            <v>659.7162360092932</v>
          </cell>
          <cell r="R51">
            <v>728.7389818250508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</v>
          </cell>
          <cell r="H53">
            <v>160.555</v>
          </cell>
          <cell r="I53">
            <v>172.27</v>
          </cell>
          <cell r="J53">
            <v>252.2</v>
          </cell>
          <cell r="K53">
            <v>280.4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98.18509272467904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371.481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7.300000000000001</v>
          </cell>
          <cell r="K58">
            <v>8.200000000000001</v>
          </cell>
        </row>
        <row r="59">
          <cell r="A59" t="str">
            <v>Outstanding guarantees provided by PGRLF</v>
          </cell>
          <cell r="K59">
            <v>18.139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42.63468041934394</v>
          </cell>
          <cell r="H63">
            <v>41.878792267033525</v>
          </cell>
          <cell r="I63">
            <v>40.35126884182408</v>
          </cell>
          <cell r="J63">
            <v>39.67701342281879</v>
          </cell>
          <cell r="K63">
            <v>39.27965300561642</v>
          </cell>
          <cell r="L63">
            <v>41.42714052986985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</v>
          </cell>
          <cell r="R63">
            <v>39.11952591094598</v>
          </cell>
          <cell r="S63">
            <v>39.00457203465598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42.10204599256003</v>
          </cell>
          <cell r="H64">
            <v>41.48236912605894</v>
          </cell>
          <cell r="I64">
            <v>39.82592380588946</v>
          </cell>
          <cell r="J64">
            <v>39.12883509108342</v>
          </cell>
          <cell r="K64">
            <v>38.735639214813986</v>
          </cell>
          <cell r="L64">
            <v>39.730111750803246</v>
          </cell>
          <cell r="M64">
            <v>39.24884199691199</v>
          </cell>
          <cell r="N64">
            <v>39.475040950071076</v>
          </cell>
          <cell r="O64">
            <v>39.19032966827867</v>
          </cell>
          <cell r="P64">
            <v>39.077260136868084</v>
          </cell>
          <cell r="Q64">
            <v>38.868045379446755</v>
          </cell>
          <cell r="R64">
            <v>38.65361971511093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37.01419158641663</v>
          </cell>
          <cell r="I65">
            <v>36.181390319913504</v>
          </cell>
          <cell r="J65">
            <v>36.417305848513905</v>
          </cell>
          <cell r="K65">
            <v>36.03547795139854</v>
          </cell>
          <cell r="L65">
            <v>37.14289689865491</v>
          </cell>
          <cell r="M65">
            <v>36.81461657231086</v>
          </cell>
          <cell r="N65">
            <v>37.10844002883156</v>
          </cell>
          <cell r="O65">
            <v>36.918392783888734</v>
          </cell>
          <cell r="P65">
            <v>36.89620072785374</v>
          </cell>
          <cell r="Q65">
            <v>36.77422834679299</v>
          </cell>
          <cell r="R65">
            <v>36.643555363763305</v>
          </cell>
          <cell r="S65">
            <v>36.62764030936062</v>
          </cell>
          <cell r="T65">
            <v>36.64259969638549</v>
          </cell>
          <cell r="U65">
            <v>36.68876841607388</v>
          </cell>
          <cell r="V65">
            <v>36.76655838227506</v>
          </cell>
          <cell r="W65">
            <v>36.83752340199389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12.15300072908017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7.0503355704698</v>
          </cell>
          <cell r="K67">
            <v>6.639326030139577</v>
          </cell>
          <cell r="L67">
            <v>7.533117058214889</v>
          </cell>
          <cell r="M67">
            <v>7.714873906330418</v>
          </cell>
          <cell r="N67">
            <v>8.141221170073857</v>
          </cell>
          <cell r="O67">
            <v>8.389528415761108</v>
          </cell>
          <cell r="P67">
            <v>8.641214268233941</v>
          </cell>
          <cell r="Q67">
            <v>8.814038553598621</v>
          </cell>
          <cell r="R67">
            <v>8.902178939134608</v>
          </cell>
          <cell r="S67">
            <v>8.902178939134608</v>
          </cell>
          <cell r="T67">
            <v>8.902178939134608</v>
          </cell>
          <cell r="U67">
            <v>8.902178939134608</v>
          </cell>
          <cell r="V67">
            <v>8.902178939134608</v>
          </cell>
          <cell r="W67">
            <v>8.902178939134608</v>
          </cell>
        </row>
        <row r="68">
          <cell r="E68" t="str">
            <v>Excises</v>
          </cell>
          <cell r="G68">
            <v>3.919513019952655</v>
          </cell>
          <cell r="H68">
            <v>4.101802910723337</v>
          </cell>
          <cell r="I68">
            <v>3.8904789162373596</v>
          </cell>
          <cell r="J68">
            <v>3.845397890699904</v>
          </cell>
          <cell r="K68">
            <v>3.770338653172441</v>
          </cell>
          <cell r="L68">
            <v>3.9831921978979468</v>
          </cell>
          <cell r="M68">
            <v>3.9938239835306226</v>
          </cell>
          <cell r="N68">
            <v>3.828283799908636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3.010546668000394</v>
          </cell>
          <cell r="T68">
            <v>2.874856722867503</v>
          </cell>
          <cell r="U68">
            <v>2.7452825311975526</v>
          </cell>
          <cell r="V68">
            <v>2.621548446623504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1.593000958772771</v>
          </cell>
          <cell r="K69">
            <v>1.3885892231552022</v>
          </cell>
          <cell r="L69">
            <v>1.2701153869193487</v>
          </cell>
          <cell r="M69">
            <v>1.139475038600103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0.9801278961235264</v>
          </cell>
          <cell r="R69">
            <v>0.9409227802785851</v>
          </cell>
          <cell r="S69">
            <v>0.8985812551660486</v>
          </cell>
          <cell r="T69">
            <v>0.8581450986835765</v>
          </cell>
          <cell r="U69">
            <v>0.8195285692428155</v>
          </cell>
          <cell r="V69">
            <v>0.7826497836268888</v>
          </cell>
          <cell r="W69">
            <v>0.7474305433636788</v>
          </cell>
        </row>
        <row r="70">
          <cell r="D70" t="str">
            <v>Direct Taxes</v>
          </cell>
          <cell r="G70">
            <v>9.999323638823132</v>
          </cell>
          <cell r="H70">
            <v>9.779813192382885</v>
          </cell>
          <cell r="I70">
            <v>9.053806525472238</v>
          </cell>
          <cell r="J70">
            <v>8.595637583892618</v>
          </cell>
          <cell r="K70">
            <v>9.034977478729912</v>
          </cell>
          <cell r="L70">
            <v>9.008254676251157</v>
          </cell>
          <cell r="M70">
            <v>8.76479670612455</v>
          </cell>
          <cell r="N70">
            <v>8.788318669831803</v>
          </cell>
          <cell r="O70">
            <v>8.71355317783628</v>
          </cell>
          <cell r="P70">
            <v>8.680345186114973</v>
          </cell>
          <cell r="Q70">
            <v>8.638366448766712</v>
          </cell>
          <cell r="R70">
            <v>8.626523743245748</v>
          </cell>
          <cell r="S70">
            <v>8.815847686781694</v>
          </cell>
          <cell r="T70">
            <v>9.026947614452254</v>
          </cell>
          <cell r="U70">
            <v>9.260564359533086</v>
          </cell>
          <cell r="V70">
            <v>9.517497647593428</v>
          </cell>
          <cell r="W70">
            <v>9.759671777524593</v>
          </cell>
        </row>
        <row r="71">
          <cell r="E71" t="str">
            <v>Personal Income Tax</v>
          </cell>
          <cell r="G71">
            <v>4.609401420358472</v>
          </cell>
          <cell r="H71">
            <v>4.966113967127653</v>
          </cell>
          <cell r="I71">
            <v>5.122686510207976</v>
          </cell>
          <cell r="J71">
            <v>5.2661193672099715</v>
          </cell>
          <cell r="K71">
            <v>5.278318411833398</v>
          </cell>
          <cell r="L71">
            <v>5.189878634210096</v>
          </cell>
          <cell r="M71">
            <v>5.131240349974267</v>
          </cell>
          <cell r="N71">
            <v>5.253326128729812</v>
          </cell>
          <cell r="O71">
            <v>5.321235385338938</v>
          </cell>
          <cell r="P71">
            <v>5.4229805200425245</v>
          </cell>
          <cell r="Q71">
            <v>5.519812413452794</v>
          </cell>
          <cell r="R71">
            <v>5.629786954833848</v>
          </cell>
          <cell r="S71">
            <v>5.938980369906272</v>
          </cell>
          <cell r="T71">
            <v>6.265154990251847</v>
          </cell>
          <cell r="U71">
            <v>6.609243440300696</v>
          </cell>
          <cell r="V71">
            <v>6.972229565130333</v>
          </cell>
          <cell r="W71">
            <v>7.35515124355381</v>
          </cell>
        </row>
        <row r="72">
          <cell r="E72" t="str">
            <v>Enterprise Tax</v>
          </cell>
          <cell r="G72">
            <v>5.389922218464661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</v>
          </cell>
          <cell r="L72">
            <v>3.8183760420410615</v>
          </cell>
          <cell r="M72">
            <v>3.6335563561502826</v>
          </cell>
          <cell r="N72">
            <v>3.534992541101991</v>
          </cell>
          <cell r="O72">
            <v>3.392317792497342</v>
          </cell>
          <cell r="P72">
            <v>3.2573646660724496</v>
          </cell>
          <cell r="Q72">
            <v>3.118554035313919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</v>
          </cell>
          <cell r="W72">
            <v>2.404520533970783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0.8985458234697329</v>
          </cell>
          <cell r="H74">
            <v>0.7291289551806531</v>
          </cell>
          <cell r="I74">
            <v>0.5159320740316733</v>
          </cell>
          <cell r="J74">
            <v>0.5465604026845636</v>
          </cell>
          <cell r="K74">
            <v>0.5836067396986042</v>
          </cell>
          <cell r="L74">
            <v>0.6113747601154494</v>
          </cell>
          <cell r="M74">
            <v>0.5815748841996913</v>
          </cell>
          <cell r="N74">
            <v>0.5683632098242741</v>
          </cell>
          <cell r="O74">
            <v>0.5484704974804245</v>
          </cell>
          <cell r="P74">
            <v>0.5292740300686096</v>
          </cell>
          <cell r="Q74">
            <v>0.5107494390162083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0.4360626711287336</v>
          </cell>
          <cell r="V74">
            <v>0.4186201642835842</v>
          </cell>
          <cell r="W74">
            <v>0.4018753577122408</v>
          </cell>
        </row>
        <row r="75">
          <cell r="C75" t="str">
            <v>Non-Tax current Revenue</v>
          </cell>
          <cell r="G75">
            <v>4.387216773757191</v>
          </cell>
          <cell r="H75">
            <v>4.468177539642313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2.587214852148339</v>
          </cell>
          <cell r="M75">
            <v>2.434225424601132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</v>
          </cell>
          <cell r="S75">
            <v>1.929661777293712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0.5253450359346175</v>
          </cell>
          <cell r="J76">
            <v>0.5481783317353802</v>
          </cell>
          <cell r="K76">
            <v>0.5440137908024254</v>
          </cell>
          <cell r="L76">
            <v>1.6970287790666012</v>
          </cell>
          <cell r="M76">
            <v>0.7016469377251673</v>
          </cell>
          <cell r="N76">
            <v>0.682154689710941</v>
          </cell>
          <cell r="O76">
            <v>0.6548685021225034</v>
          </cell>
          <cell r="P76">
            <v>0.609027706973928</v>
          </cell>
          <cell r="Q76">
            <v>0.5481249362765352</v>
          </cell>
          <cell r="R76">
            <v>0.4659061958350549</v>
          </cell>
          <cell r="S76">
            <v>0.44726994800165276</v>
          </cell>
          <cell r="T76">
            <v>0.4293791500815866</v>
          </cell>
          <cell r="U76">
            <v>0.41220398407832315</v>
          </cell>
          <cell r="V76">
            <v>0.3957158247151901</v>
          </cell>
          <cell r="W76">
            <v>0.3798871917265826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</v>
          </cell>
          <cell r="I78">
            <v>40.623354321694336</v>
          </cell>
          <cell r="J78">
            <v>40.86469319271333</v>
          </cell>
          <cell r="K78">
            <v>40.840015681476956</v>
          </cell>
          <cell r="L78">
            <v>42.00590942819801</v>
          </cell>
          <cell r="M78">
            <v>43.607668553782815</v>
          </cell>
          <cell r="N78">
            <v>44.77733602930013</v>
          </cell>
          <cell r="O78">
            <v>42.99619989795504</v>
          </cell>
          <cell r="P78">
            <v>42.91559691960203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>Expenditure excl priv, trans to TI, guarantee calls </v>
          </cell>
          <cell r="G79">
            <v>44.497379100439645</v>
          </cell>
          <cell r="H79">
            <v>43.19035551372096</v>
          </cell>
          <cell r="I79">
            <v>41.271195064555116</v>
          </cell>
          <cell r="J79">
            <v>41.2099113135187</v>
          </cell>
          <cell r="K79">
            <v>40.33598409609076</v>
          </cell>
          <cell r="L79">
            <v>42.97410634591298</v>
          </cell>
          <cell r="M79">
            <v>43.28100874935667</v>
          </cell>
          <cell r="N79">
            <v>43.962071680893736</v>
          </cell>
          <cell r="O79">
            <v>44.047871983526775</v>
          </cell>
          <cell r="P79">
            <v>43.75246448718353</v>
          </cell>
          <cell r="Q79">
            <v>42.68083179809551</v>
          </cell>
          <cell r="R79">
            <v>41.35337743365834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</v>
          </cell>
          <cell r="I80">
            <v>42.00795013674235</v>
          </cell>
          <cell r="J80">
            <v>41.799556567593484</v>
          </cell>
          <cell r="K80">
            <v>41.68464661068788</v>
          </cell>
          <cell r="L80">
            <v>43.057910052279034</v>
          </cell>
          <cell r="M80">
            <v>46.28054554812147</v>
          </cell>
          <cell r="N80">
            <v>48.74414244699725</v>
          </cell>
          <cell r="O80">
            <v>44.41199564027467</v>
          </cell>
          <cell r="P80">
            <v>44.04999057005205</v>
          </cell>
          <cell r="Q80">
            <v>42.68083179809551</v>
          </cell>
          <cell r="R80">
            <v>41.35337743365834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36.8043625295908</v>
          </cell>
          <cell r="H81">
            <v>35.903627543262616</v>
          </cell>
          <cell r="I81">
            <v>35.60993449087324</v>
          </cell>
          <cell r="J81">
            <v>36.25521332694152</v>
          </cell>
          <cell r="K81">
            <v>36.45326141355725</v>
          </cell>
          <cell r="L81">
            <v>37.46525608832979</v>
          </cell>
          <cell r="M81">
            <v>40.26294390118374</v>
          </cell>
          <cell r="N81">
            <v>42.38347066254747</v>
          </cell>
          <cell r="O81">
            <v>38.01343632164159</v>
          </cell>
          <cell r="P81">
            <v>37.75431938155636</v>
          </cell>
          <cell r="Q81">
            <v>36.58583351965118</v>
          </cell>
          <cell r="R81">
            <v>35.60299822233062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8.933531243211933</v>
          </cell>
          <cell r="I82">
            <v>8.860013992240667</v>
          </cell>
          <cell r="J82">
            <v>8.17635426653883</v>
          </cell>
          <cell r="K82">
            <v>8.261969637991436</v>
          </cell>
          <cell r="L82">
            <v>8.51547959919403</v>
          </cell>
          <cell r="M82">
            <v>8.649356664951108</v>
          </cell>
          <cell r="N82">
            <v>8.518905569621314</v>
          </cell>
          <cell r="O82">
            <v>8.39871236935514</v>
          </cell>
          <cell r="P82">
            <v>8.268442131778107</v>
          </cell>
          <cell r="Q82">
            <v>8.085942536434851</v>
          </cell>
          <cell r="R82">
            <v>7.862792394838242</v>
          </cell>
          <cell r="S82">
            <v>7.614497155714985</v>
          </cell>
          <cell r="T82">
            <v>7.3742211193464735</v>
          </cell>
          <cell r="U82">
            <v>7.141700050163119</v>
          </cell>
          <cell r="V82">
            <v>6.91667856967173</v>
          </cell>
          <cell r="W82">
            <v>6.698909855336452</v>
          </cell>
        </row>
        <row r="83">
          <cell r="D83" t="str">
            <v>Wages and salaries</v>
          </cell>
          <cell r="G83">
            <v>4.105765979032803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3.786060534226433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3.321937416764214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6.916638484950964</v>
          </cell>
          <cell r="H84">
            <v>5.295489102889001</v>
          </cell>
          <cell r="I84">
            <v>5.211028429688992</v>
          </cell>
          <cell r="J84">
            <v>4.445230105465005</v>
          </cell>
          <cell r="K84">
            <v>4.777678918979036</v>
          </cell>
          <cell r="L84">
            <v>4.7294190649675985</v>
          </cell>
          <cell r="M84">
            <v>4.971590324240864</v>
          </cell>
          <cell r="N84">
            <v>5.0018266811429966</v>
          </cell>
          <cell r="O84">
            <v>4.931255931054256</v>
          </cell>
          <cell r="P84">
            <v>4.854768506144275</v>
          </cell>
          <cell r="Q84">
            <v>4.708734354350784</v>
          </cell>
          <cell r="R84">
            <v>4.5408549780740275</v>
          </cell>
          <cell r="S84">
            <v>4.378960964924208</v>
          </cell>
          <cell r="T84">
            <v>4.222838920185694</v>
          </cell>
          <cell r="U84">
            <v>4.07228305725345</v>
          </cell>
          <cell r="V84">
            <v>3.927094926382905</v>
          </cell>
          <cell r="W84">
            <v>3.7870831531106215</v>
          </cell>
        </row>
        <row r="85">
          <cell r="C85" t="str">
            <v>Transfers</v>
          </cell>
          <cell r="G85">
            <v>17.4505410889415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19.27809597953623</v>
          </cell>
          <cell r="L85">
            <v>20.30513434406143</v>
          </cell>
          <cell r="M85">
            <v>20.74879053010808</v>
          </cell>
          <cell r="N85">
            <v>21.1022157915255</v>
          </cell>
          <cell r="O85">
            <v>21.22057441856398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5.343253297260738</v>
          </cell>
          <cell r="H86">
            <v>5.366374628918978</v>
          </cell>
          <cell r="I86">
            <v>5.48769318832284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</v>
          </cell>
          <cell r="R86">
            <v>5.924270199275758</v>
          </cell>
          <cell r="S86">
            <v>5.810341926212762</v>
          </cell>
          <cell r="T86">
            <v>5.698604581477902</v>
          </cell>
          <cell r="U86">
            <v>5.589016031834096</v>
          </cell>
          <cell r="V86">
            <v>5.481534954298825</v>
          </cell>
          <cell r="W86">
            <v>5.37612082056231</v>
          </cell>
        </row>
        <row r="87">
          <cell r="D87" t="str">
            <v>Transfers to households</v>
          </cell>
          <cell r="G87">
            <v>11.66689212039229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</v>
          </cell>
          <cell r="T87">
            <v>9.791018604097552</v>
          </cell>
          <cell r="U87">
            <v>9.914038855077806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</v>
          </cell>
          <cell r="H88">
            <v>7.950184635435523</v>
          </cell>
          <cell r="I88">
            <v>8.114227564714113</v>
          </cell>
          <cell r="J88">
            <v>9.0553092042186</v>
          </cell>
          <cell r="K88">
            <v>9.237668909525663</v>
          </cell>
          <cell r="L88">
            <v>9.685454446441215</v>
          </cell>
          <cell r="M88">
            <v>9.423571796191457</v>
          </cell>
          <cell r="N88">
            <v>9.717906446823067</v>
          </cell>
          <cell r="O88">
            <v>9.772412479559033</v>
          </cell>
          <cell r="P88">
            <v>9.813251840523533</v>
          </cell>
          <cell r="Q88">
            <v>9.708425011636576</v>
          </cell>
          <cell r="R88">
            <v>9.549538721093352</v>
          </cell>
          <cell r="S88">
            <v>9.6695248734762</v>
          </cell>
          <cell r="T88">
            <v>9.791018604097552</v>
          </cell>
          <cell r="U88">
            <v>9.914038855077806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3.5233509521396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4.001971178589809</v>
          </cell>
          <cell r="N89">
            <v>4.106836688261951</v>
          </cell>
          <cell r="O89">
            <v>4.129871214905791</v>
          </cell>
          <cell r="P89">
            <v>4.147130136552336</v>
          </cell>
          <cell r="Q89">
            <v>4.062605964104191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</v>
          </cell>
          <cell r="I90">
            <v>0.6608789671182345</v>
          </cell>
          <cell r="J90">
            <v>0.9234779482262704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7.027392627663173</v>
          </cell>
          <cell r="H91">
            <v>8.258924046050248</v>
          </cell>
          <cell r="I91">
            <v>7.980538065254722</v>
          </cell>
          <cell r="J91">
            <v>7.755632790028763</v>
          </cell>
          <cell r="K91">
            <v>7.733970972585221</v>
          </cell>
          <cell r="L91">
            <v>7.577249569242498</v>
          </cell>
          <cell r="M91">
            <v>9.812557900154399</v>
          </cell>
          <cell r="N91">
            <v>11.525107821048353</v>
          </cell>
          <cell r="O91">
            <v>6.823902551115892</v>
          </cell>
          <cell r="P91">
            <v>6.440833276973675</v>
          </cell>
          <cell r="Q91">
            <v>5.8177947705253965</v>
          </cell>
          <cell r="R91">
            <v>5.482152764533546</v>
          </cell>
          <cell r="S91">
            <v>5.218587727777125</v>
          </cell>
          <cell r="T91">
            <v>4.96769408701861</v>
          </cell>
          <cell r="U91">
            <v>4.728862640527331</v>
          </cell>
          <cell r="V91">
            <v>4.501513475117363</v>
          </cell>
          <cell r="W91">
            <v>4.285094558044412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0.9794568466577626</v>
          </cell>
          <cell r="J92">
            <v>0.36553211888782355</v>
          </cell>
          <cell r="K92">
            <v>0.9953845298337318</v>
          </cell>
          <cell r="L92">
            <v>0.397538528562871</v>
          </cell>
          <cell r="M92">
            <v>2.9181677817807516</v>
          </cell>
          <cell r="N92">
            <v>4.782070766103518</v>
          </cell>
          <cell r="O92">
            <v>0.3641236567478959</v>
          </cell>
          <cell r="P92">
            <v>0.2975260828685244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1.242749280920422</v>
          </cell>
          <cell r="K93">
            <v>1.179224823444364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1.57024698260658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</v>
          </cell>
          <cell r="H94">
            <v>7.098544638331765</v>
          </cell>
          <cell r="I94">
            <v>6.398015645869109</v>
          </cell>
          <cell r="J94">
            <v>5.5443432406519655</v>
          </cell>
          <cell r="K94">
            <v>5.231385197130623</v>
          </cell>
          <cell r="L94">
            <v>5.592653963949249</v>
          </cell>
          <cell r="M94">
            <v>6.017601646937725</v>
          </cell>
          <cell r="N94">
            <v>6.36067178444978</v>
          </cell>
          <cell r="O94">
            <v>6.3985593186330805</v>
          </cell>
          <cell r="P94">
            <v>6.295671188495697</v>
          </cell>
          <cell r="Q94">
            <v>6.094998278444336</v>
          </cell>
          <cell r="R94">
            <v>5.750379211327721</v>
          </cell>
          <cell r="S94">
            <v>5.406520518642705</v>
          </cell>
          <cell r="T94">
            <v>5.0832714734060085</v>
          </cell>
          <cell r="U94">
            <v>4.779393872363328</v>
          </cell>
          <cell r="V94">
            <v>4.493724082150575</v>
          </cell>
          <cell r="W94">
            <v>4.225168537352658</v>
          </cell>
        </row>
        <row r="95">
          <cell r="C95" t="str">
            <v>Fixed investment</v>
          </cell>
          <cell r="G95">
            <v>4.587504227257356</v>
          </cell>
          <cell r="H95">
            <v>4.600028962421258</v>
          </cell>
          <cell r="I95">
            <v>4.401004897284234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</v>
          </cell>
          <cell r="O95">
            <v>4.071090123020954</v>
          </cell>
          <cell r="P95">
            <v>4.048520010865811</v>
          </cell>
          <cell r="Q95">
            <v>3.9783144615444384</v>
          </cell>
          <cell r="R95">
            <v>3.748796319532259</v>
          </cell>
          <cell r="S95">
            <v>3.5325196087900137</v>
          </cell>
          <cell r="T95">
            <v>3.328720400590591</v>
          </cell>
          <cell r="U95">
            <v>3.136678839018056</v>
          </cell>
          <cell r="V95">
            <v>2.955716598305476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</v>
          </cell>
          <cell r="T96">
            <v>1.754551072815418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-0.9348633748801535</v>
          </cell>
          <cell r="K97">
            <v>-0.8446309292109213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</v>
          </cell>
          <cell r="H98">
            <v>0.49149228875534</v>
          </cell>
          <cell r="I98">
            <v>0.24848947401895313</v>
          </cell>
          <cell r="J98">
            <v>-0.10498561840843723</v>
          </cell>
          <cell r="K98">
            <v>0.018350775732636496</v>
          </cell>
          <cell r="L98">
            <v>0.3670485508903777</v>
          </cell>
          <cell r="M98">
            <v>0.07303139475038621</v>
          </cell>
          <cell r="N98">
            <v>0.2642438486084565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</v>
          </cell>
          <cell r="K99">
            <v>-0.8629817049435579</v>
          </cell>
          <cell r="L99">
            <v>-1.41904917497141</v>
          </cell>
          <cell r="M99">
            <v>-2.745908389089038</v>
          </cell>
          <cell r="N99">
            <v>-4.231050266305582</v>
          </cell>
          <cell r="O99">
            <v>-2.949862535679156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</v>
          </cell>
          <cell r="H101">
            <v>0.35008326696112063</v>
          </cell>
          <cell r="I101">
            <v>-0.27208547987025505</v>
          </cell>
          <cell r="J101">
            <v>-1.187679769894538</v>
          </cell>
          <cell r="K101">
            <v>-1.560362675860538</v>
          </cell>
          <cell r="L101">
            <v>-0.5787688983281588</v>
          </cell>
          <cell r="M101">
            <v>-3.6571796191456554</v>
          </cell>
          <cell r="N101">
            <v>-4.620140389518107</v>
          </cell>
          <cell r="O101">
            <v>-3.1510017275538664</v>
          </cell>
          <cell r="P101">
            <v>-3.2293090757600207</v>
          </cell>
          <cell r="Q101">
            <v>-3.091419169409871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2.084798782549883</v>
          </cell>
          <cell r="H102">
            <v>1.549272319165885</v>
          </cell>
          <cell r="I102">
            <v>0.7627043185142772</v>
          </cell>
          <cell r="J102">
            <v>0.05506951102588392</v>
          </cell>
          <cell r="K102">
            <v>-0.3811378524161739</v>
          </cell>
          <cell r="L102">
            <v>0.48862367750367697</v>
          </cell>
          <cell r="M102">
            <v>-2.604940813175506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</v>
          </cell>
          <cell r="I103">
            <v>-1.9051707689372268</v>
          </cell>
          <cell r="J103">
            <v>-2.0175575263662546</v>
          </cell>
          <cell r="K103">
            <v>-2.950230884724465</v>
          </cell>
          <cell r="L103">
            <v>-3.664375825300876</v>
          </cell>
          <cell r="M103">
            <v>-7.077303139475043</v>
          </cell>
          <cell r="N103">
            <v>-8.85119065582369</v>
          </cell>
          <cell r="O103">
            <v>-6.1008642632330226</v>
          </cell>
          <cell r="P103">
            <v>-4.522900740405779</v>
          </cell>
          <cell r="Q103">
            <v>-3.493560100148844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-0.5940987487318217</v>
          </cell>
          <cell r="H104">
            <v>-0.4156831511114307</v>
          </cell>
          <cell r="I104">
            <v>-0.8703809705526946</v>
          </cell>
          <cell r="J104">
            <v>-0.7748082454458327</v>
          </cell>
          <cell r="K104">
            <v>-1.771006061280101</v>
          </cell>
          <cell r="L104">
            <v>-2.59698324946904</v>
          </cell>
          <cell r="M104">
            <v>-6.0250643335048935</v>
          </cell>
          <cell r="N104">
            <v>-7.613949175471391</v>
          </cell>
          <cell r="O104">
            <v>-4.530617280626442</v>
          </cell>
          <cell r="P104">
            <v>-2.7871129421150567</v>
          </cell>
          <cell r="Q104">
            <v>-1.852867133800814</v>
          </cell>
          <cell r="R104">
            <v>-0.9593985251227086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-0.9257139222794645</v>
          </cell>
          <cell r="J105">
            <v>-1.6520254074784309</v>
          </cell>
          <cell r="K105">
            <v>-1.954846354890733</v>
          </cell>
          <cell r="L105">
            <v>-3.266837296738005</v>
          </cell>
          <cell r="M105">
            <v>-4.159135357694291</v>
          </cell>
          <cell r="N105">
            <v>-4.069119889720171</v>
          </cell>
          <cell r="O105">
            <v>-5.736740606485126</v>
          </cell>
          <cell r="P105">
            <v>-4.225374657537254</v>
          </cell>
          <cell r="Q105">
            <v>-3.493560100148844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</v>
          </cell>
          <cell r="L106">
            <v>-2.199444720906169</v>
          </cell>
          <cell r="M106">
            <v>-3.106896551724142</v>
          </cell>
          <cell r="N106">
            <v>-2.8318784093678726</v>
          </cell>
          <cell r="O106">
            <v>-4.166493623878546</v>
          </cell>
          <cell r="P106">
            <v>-2.489586859246532</v>
          </cell>
          <cell r="Q106">
            <v>-1.852867133800814</v>
          </cell>
          <cell r="R106">
            <v>-0.9593985251227086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</v>
          </cell>
          <cell r="J107">
            <v>-1.5328978906999073</v>
          </cell>
          <cell r="K107">
            <v>-1.583217594394709</v>
          </cell>
          <cell r="L107">
            <v>-3.2135235680444367</v>
          </cell>
          <cell r="M107">
            <v>-4.00473494595986</v>
          </cell>
          <cell r="N107">
            <v>-3.8048760411117146</v>
          </cell>
          <cell r="O107">
            <v>-4.202673813125605</v>
          </cell>
          <cell r="P107">
            <v>-4.066176643341516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</v>
          </cell>
          <cell r="J108">
            <v>-1.5328978906999051</v>
          </cell>
          <cell r="K108">
            <v>-1.583217594394711</v>
          </cell>
          <cell r="L108">
            <v>-3.213523568044436</v>
          </cell>
          <cell r="M108">
            <v>-4.004734945959855</v>
          </cell>
          <cell r="N108">
            <v>-3.804876041111719</v>
          </cell>
          <cell r="O108">
            <v>-4.202673813125606</v>
          </cell>
          <cell r="P108">
            <v>-4.066176643341517</v>
          </cell>
          <cell r="Q108">
            <v>-3.2646614823722206</v>
          </cell>
          <cell r="R108">
            <v>-2.233851522712358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</sheetNames>
    <sheetDataSet>
      <sheetData sheetId="14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L14">
            <v>1222.58737</v>
          </cell>
          <cell r="M14">
            <v>1397.902761</v>
          </cell>
          <cell r="N14">
            <v>1590.0169627999999</v>
          </cell>
          <cell r="O14">
            <v>1728.948825</v>
          </cell>
          <cell r="P14">
            <v>1724.3682823673282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L15">
            <v>1156.098762</v>
          </cell>
          <cell r="M15">
            <v>1302.752404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L16">
            <v>227.623667</v>
          </cell>
          <cell r="M16">
            <v>252.935636</v>
          </cell>
          <cell r="N16">
            <v>273.818022</v>
          </cell>
          <cell r="O16">
            <v>307.63615</v>
          </cell>
          <cell r="P16">
            <v>311.4275225400501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274.822186</v>
          </cell>
          <cell r="I17">
            <v>317.41732</v>
          </cell>
          <cell r="J17">
            <v>362.999813</v>
          </cell>
          <cell r="K17">
            <v>376.1842</v>
          </cell>
          <cell r="L17">
            <v>400.63002</v>
          </cell>
          <cell r="M17">
            <v>448.397578</v>
          </cell>
          <cell r="N17">
            <v>496.370944</v>
          </cell>
          <cell r="O17">
            <v>536.984163</v>
          </cell>
          <cell r="P17">
            <v>552.5737486322699</v>
          </cell>
        </row>
        <row r="18">
          <cell r="C18" t="str">
            <v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238.212</v>
          </cell>
          <cell r="J18">
            <v>282.570899</v>
          </cell>
          <cell r="K18">
            <v>277.610905</v>
          </cell>
          <cell r="L18">
            <v>289.29402</v>
          </cell>
          <cell r="M18">
            <v>323.794594</v>
          </cell>
          <cell r="N18">
            <v>358.252328</v>
          </cell>
          <cell r="O18">
            <v>389.573153</v>
          </cell>
          <cell r="P18">
            <v>399.462367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</v>
          </cell>
          <cell r="J19">
            <v>114.008435</v>
          </cell>
          <cell r="K19">
            <v>137.675599</v>
          </cell>
          <cell r="L19">
            <v>154.05053</v>
          </cell>
          <cell r="M19">
            <v>172.052653</v>
          </cell>
          <cell r="N19">
            <v>190.331858</v>
          </cell>
          <cell r="O19">
            <v>206.281834</v>
          </cell>
          <cell r="P19">
            <v>213.233683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</v>
          </cell>
          <cell r="I20">
            <v>240.013736</v>
          </cell>
          <cell r="J20">
            <v>298.158613</v>
          </cell>
          <cell r="K20">
            <v>349.450697</v>
          </cell>
          <cell r="L20">
            <v>412.093675</v>
          </cell>
          <cell r="M20">
            <v>479.713485</v>
          </cell>
          <cell r="N20">
            <v>601.469906</v>
          </cell>
          <cell r="O20">
            <v>635.498162</v>
          </cell>
          <cell r="P20">
            <v>603.4031078739199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</v>
          </cell>
          <cell r="J21">
            <v>78.176456</v>
          </cell>
          <cell r="K21">
            <v>76.592529</v>
          </cell>
          <cell r="L21">
            <v>58.463051</v>
          </cell>
          <cell r="M21">
            <v>47.290784</v>
          </cell>
          <cell r="N21">
            <v>45.657439</v>
          </cell>
          <cell r="O21">
            <v>40.4841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</v>
          </cell>
          <cell r="H22">
            <v>4.421376</v>
          </cell>
          <cell r="I22">
            <v>10.257655</v>
          </cell>
          <cell r="J22">
            <v>16.622974</v>
          </cell>
          <cell r="K22">
            <v>33.127776000000004</v>
          </cell>
          <cell r="L22">
            <v>57.288349000000004</v>
          </cell>
          <cell r="M22">
            <v>74.41492099999999</v>
          </cell>
          <cell r="N22">
            <v>81.0185604</v>
          </cell>
          <cell r="O22">
            <v>82.113486</v>
          </cell>
          <cell r="P22">
            <v>104.46605100000001</v>
          </cell>
        </row>
        <row r="23">
          <cell r="B23" t="str">
            <v>    Nontax revenue</v>
          </cell>
          <cell r="G23">
            <v>27.062267</v>
          </cell>
          <cell r="H23">
            <v>36.693831</v>
          </cell>
          <cell r="I23">
            <v>29.184964</v>
          </cell>
          <cell r="J23">
            <v>39.462023</v>
          </cell>
          <cell r="K23">
            <v>56.731934</v>
          </cell>
          <cell r="L23">
            <v>60.923987</v>
          </cell>
          <cell r="M23">
            <v>88.230056</v>
          </cell>
          <cell r="N23">
            <v>79.8249228</v>
          </cell>
          <cell r="O23">
            <v>82.669442</v>
          </cell>
          <cell r="P23">
            <v>95.13675034613</v>
          </cell>
        </row>
        <row r="24">
          <cell r="B24" t="str">
            <v>    Capital revenue</v>
          </cell>
          <cell r="G24">
            <v>1.820498</v>
          </cell>
          <cell r="H24">
            <v>1.471502</v>
          </cell>
          <cell r="I24">
            <v>1.547643</v>
          </cell>
          <cell r="J24">
            <v>1.823879</v>
          </cell>
          <cell r="K24">
            <v>1.738269</v>
          </cell>
          <cell r="L24">
            <v>3.804906</v>
          </cell>
          <cell r="M24">
            <v>4.471236</v>
          </cell>
          <cell r="N24">
            <v>6.429849</v>
          </cell>
          <cell r="O24">
            <v>10.934607</v>
          </cell>
          <cell r="P24">
            <v>6.6947404754958395</v>
          </cell>
        </row>
        <row r="25">
          <cell r="B25" t="str">
            <v>    Other revenue</v>
          </cell>
          <cell r="G25">
            <v>0</v>
          </cell>
          <cell r="H25">
            <v>0</v>
          </cell>
          <cell r="I25">
            <v>0.045794</v>
          </cell>
          <cell r="J25">
            <v>0.572525000000004</v>
          </cell>
          <cell r="K25">
            <v>1.0594580000000302</v>
          </cell>
          <cell r="L25">
            <v>1.759714999999889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21.80415359664982</v>
          </cell>
        </row>
        <row r="27">
          <cell r="B27" t="str">
            <v>TOTAL EXPENDITURE</v>
          </cell>
          <cell r="G27">
            <v>428.524468</v>
          </cell>
          <cell r="H27">
            <v>628.362753</v>
          </cell>
          <cell r="I27">
            <v>803.3546</v>
          </cell>
          <cell r="J27">
            <v>956.4637640364334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> Current expenditure</v>
          </cell>
          <cell r="G28">
            <v>194.129727</v>
          </cell>
          <cell r="H28">
            <v>288.7902040000001</v>
          </cell>
          <cell r="I28">
            <v>352.895896</v>
          </cell>
          <cell r="J28">
            <v>421.347885</v>
          </cell>
          <cell r="K28">
            <v>486.9479840000001</v>
          </cell>
          <cell r="L28">
            <v>564.3412749999999</v>
          </cell>
          <cell r="M28">
            <v>641.9777369999999</v>
          </cell>
          <cell r="N28">
            <v>707.9254417</v>
          </cell>
          <cell r="O28">
            <v>782.740085</v>
          </cell>
          <cell r="P28">
            <v>789.9375231115931</v>
          </cell>
        </row>
        <row r="29">
          <cell r="C29" t="str">
            <v>Salaries and wages</v>
          </cell>
          <cell r="G29">
            <v>90.055729</v>
          </cell>
          <cell r="H29">
            <v>131.201717</v>
          </cell>
          <cell r="I29">
            <v>153.68315</v>
          </cell>
          <cell r="J29">
            <v>193.686976</v>
          </cell>
          <cell r="K29">
            <v>234.452009</v>
          </cell>
          <cell r="L29">
            <v>284.768986</v>
          </cell>
          <cell r="M29">
            <v>312.605231</v>
          </cell>
          <cell r="N29">
            <v>350.638919</v>
          </cell>
          <cell r="O29">
            <v>375.416115</v>
          </cell>
          <cell r="P29">
            <v>387.21596793631</v>
          </cell>
        </row>
        <row r="30">
          <cell r="C30" t="str">
            <v>Central and local governments</v>
          </cell>
          <cell r="G30">
            <v>28.203445</v>
          </cell>
          <cell r="H30">
            <v>57.758754</v>
          </cell>
          <cell r="I30">
            <v>61.069495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</v>
          </cell>
          <cell r="P30" t="e">
            <v>#REF!</v>
          </cell>
        </row>
        <row r="31">
          <cell r="C31" t="str">
            <v>Other public institutions</v>
          </cell>
          <cell r="G31">
            <v>61.852284</v>
          </cell>
          <cell r="H31">
            <v>73.442963</v>
          </cell>
          <cell r="I31">
            <v>92.613655</v>
          </cell>
          <cell r="J31">
            <v>208.457878</v>
          </cell>
          <cell r="K31">
            <v>208.457878</v>
          </cell>
          <cell r="L31">
            <v>208.457878</v>
          </cell>
          <cell r="M31">
            <v>208.457878</v>
          </cell>
          <cell r="N31">
            <v>234.078632</v>
          </cell>
          <cell r="O31">
            <v>249.104462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</v>
          </cell>
          <cell r="I32">
            <v>171.289475</v>
          </cell>
          <cell r="J32">
            <v>200.837979</v>
          </cell>
          <cell r="K32">
            <v>219.591657</v>
          </cell>
          <cell r="L32">
            <v>243.149816</v>
          </cell>
          <cell r="M32">
            <v>276.938592</v>
          </cell>
          <cell r="N32">
            <v>295.788916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</v>
          </cell>
          <cell r="I33">
            <v>62.231974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130.943066</v>
          </cell>
          <cell r="O33">
            <v>147.198721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5.029489</v>
          </cell>
          <cell r="H35">
            <v>18.05738</v>
          </cell>
          <cell r="I35">
            <v>26.9082</v>
          </cell>
          <cell r="J35">
            <v>25.597857</v>
          </cell>
          <cell r="K35">
            <v>31.12132</v>
          </cell>
          <cell r="L35">
            <v>34.686349</v>
          </cell>
          <cell r="M35">
            <v>41.720861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</v>
          </cell>
          <cell r="H36">
            <v>2.056779</v>
          </cell>
          <cell r="I36">
            <v>1.015071</v>
          </cell>
          <cell r="J36">
            <v>1.225073</v>
          </cell>
          <cell r="K36">
            <v>1.782998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</v>
          </cell>
          <cell r="I37">
            <v>571.89811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>Current transfers </v>
          </cell>
          <cell r="G38">
            <v>199.696706</v>
          </cell>
          <cell r="H38">
            <v>289.626973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636.5839070000001</v>
          </cell>
          <cell r="N38">
            <v>737.6187537999999</v>
          </cell>
          <cell r="O38">
            <v>790.7590050000001</v>
          </cell>
          <cell r="P38">
            <v>820.1479111903999</v>
          </cell>
        </row>
        <row r="39">
          <cell r="C39" t="str">
            <v>of which:      </v>
          </cell>
          <cell r="D39" t="str">
            <v>Subsidies</v>
          </cell>
          <cell r="G39">
            <v>29.783621</v>
          </cell>
          <cell r="H39">
            <v>37.574637</v>
          </cell>
          <cell r="I39">
            <v>36.153944</v>
          </cell>
          <cell r="J39">
            <v>41.746824</v>
          </cell>
          <cell r="K39">
            <v>34.546825</v>
          </cell>
          <cell r="L39">
            <v>39.960651</v>
          </cell>
          <cell r="M39">
            <v>49.238903</v>
          </cell>
          <cell r="N39">
            <v>63.0882168</v>
          </cell>
          <cell r="O39">
            <v>68.317768</v>
          </cell>
          <cell r="P39">
            <v>59.156514228</v>
          </cell>
        </row>
        <row r="40">
          <cell r="D40" t="str">
            <v>Transfers to households</v>
          </cell>
          <cell r="G40">
            <v>167.835703</v>
          </cell>
          <cell r="H40">
            <v>246.81122</v>
          </cell>
          <cell r="I40">
            <v>327.363409</v>
          </cell>
          <cell r="J40">
            <v>391.784526</v>
          </cell>
          <cell r="K40">
            <v>444.183845</v>
          </cell>
          <cell r="L40">
            <v>519.1085869999999</v>
          </cell>
          <cell r="M40">
            <v>573.82047</v>
          </cell>
          <cell r="N40">
            <v>648.071208</v>
          </cell>
          <cell r="O40">
            <v>698.306447</v>
          </cell>
          <cell r="P40">
            <v>730.8673021124999</v>
          </cell>
        </row>
        <row r="41">
          <cell r="B41" t="str">
            <v>Capital expenditure</v>
          </cell>
          <cell r="G41">
            <v>26.371621</v>
          </cell>
          <cell r="H41">
            <v>40.418895</v>
          </cell>
          <cell r="I41">
            <v>50.292402</v>
          </cell>
          <cell r="J41">
            <v>57.376116</v>
          </cell>
          <cell r="K41">
            <v>63.642853</v>
          </cell>
          <cell r="L41">
            <v>67.636694</v>
          </cell>
          <cell r="M41">
            <v>82.206108</v>
          </cell>
          <cell r="N41">
            <v>109.47585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8.326414</v>
          </cell>
          <cell r="H42">
            <v>9.526681</v>
          </cell>
          <cell r="I42">
            <v>29.939348</v>
          </cell>
          <cell r="J42">
            <v>35.92754</v>
          </cell>
          <cell r="K42">
            <v>43.736066</v>
          </cell>
          <cell r="L42">
            <v>53.544509</v>
          </cell>
          <cell r="M42">
            <v>58.157563</v>
          </cell>
          <cell r="N42">
            <v>58.293571</v>
          </cell>
          <cell r="O42">
            <v>70.502753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0.2057839999999942</v>
          </cell>
          <cell r="J44">
            <v>1.7221929635666129</v>
          </cell>
          <cell r="K44">
            <v>8.948972971848889</v>
          </cell>
          <cell r="L44">
            <v>-33.30599102665633</v>
          </cell>
          <cell r="M44">
            <v>-21.0225539999999</v>
          </cell>
          <cell r="N44">
            <v>-23.29665369999998</v>
          </cell>
          <cell r="O44">
            <v>-40.2465030000003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</v>
          </cell>
          <cell r="H46">
            <v>-4.044374</v>
          </cell>
          <cell r="I46">
            <v>-4.1670169999999995</v>
          </cell>
          <cell r="J46">
            <v>2.2682459999999995</v>
          </cell>
          <cell r="K46">
            <v>-2.851381</v>
          </cell>
          <cell r="L46">
            <v>-0.3038230000000013</v>
          </cell>
          <cell r="M46">
            <v>3.909327000000001</v>
          </cell>
          <cell r="N46">
            <v>-1.2071950000000022</v>
          </cell>
          <cell r="O46">
            <v>0.14178499999999872</v>
          </cell>
          <cell r="P46">
            <v>5.522106924589943</v>
          </cell>
        </row>
        <row r="47">
          <cell r="B47" t="str">
            <v>Net Lending</v>
          </cell>
          <cell r="G47">
            <v>9.298405</v>
          </cell>
          <cell r="H47">
            <v>4.044374</v>
          </cell>
          <cell r="I47">
            <v>4.1670169999999995</v>
          </cell>
          <cell r="J47">
            <v>6.287298</v>
          </cell>
          <cell r="K47">
            <v>13.212266</v>
          </cell>
          <cell r="L47">
            <v>16.08526</v>
          </cell>
          <cell r="M47">
            <v>9.690995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</v>
          </cell>
          <cell r="H50">
            <v>8.48749000000004</v>
          </cell>
          <cell r="I50">
            <v>-3.9612330000000053</v>
          </cell>
          <cell r="J50">
            <v>3.9904389635666124</v>
          </cell>
          <cell r="K50">
            <v>6.097591971848889</v>
          </cell>
          <cell r="L50">
            <v>-33.60981402665634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-46.93719970718484</v>
          </cell>
        </row>
        <row r="52">
          <cell r="B52" t="str">
            <v>FINANCING (NET) 3/</v>
          </cell>
          <cell r="G52">
            <v>-3.139272</v>
          </cell>
          <cell r="H52">
            <v>-8.487490000000001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</v>
          </cell>
          <cell r="P52">
            <v>46.937199707184924</v>
          </cell>
        </row>
        <row r="53">
          <cell r="B53" t="str">
            <v>Total borrowing</v>
          </cell>
          <cell r="G53">
            <v>-2.165052</v>
          </cell>
          <cell r="H53">
            <v>5.903682999999999</v>
          </cell>
          <cell r="I53">
            <v>-1.9670079999999999</v>
          </cell>
          <cell r="J53">
            <v>-5.479545999999998</v>
          </cell>
          <cell r="K53">
            <v>11.167202000000001</v>
          </cell>
          <cell r="L53">
            <v>31.954278</v>
          </cell>
          <cell r="M53">
            <v>35.658592</v>
          </cell>
          <cell r="N53">
            <v>43.094978999999995</v>
          </cell>
          <cell r="O53">
            <v>38.57185000000001</v>
          </cell>
          <cell r="P53">
            <v>55.71470925172167</v>
          </cell>
        </row>
        <row r="54">
          <cell r="C54" t="str">
            <v>Foreign borrowing (net)</v>
          </cell>
          <cell r="G54">
            <v>0.8438000000000003</v>
          </cell>
          <cell r="H54">
            <v>8.475254999999999</v>
          </cell>
          <cell r="I54">
            <v>5.5618669999999995</v>
          </cell>
          <cell r="J54">
            <v>6.274973</v>
          </cell>
          <cell r="K54">
            <v>23.100342</v>
          </cell>
          <cell r="L54">
            <v>20.098546</v>
          </cell>
          <cell r="M54">
            <v>11.317893</v>
          </cell>
          <cell r="N54">
            <v>61.370336</v>
          </cell>
          <cell r="O54">
            <v>-14.300572</v>
          </cell>
          <cell r="P54">
            <v>69.84712964157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0.97422</v>
          </cell>
          <cell r="H56">
            <v>14.391173</v>
          </cell>
          <cell r="I56">
            <v>-5.928241</v>
          </cell>
          <cell r="J56">
            <v>-1.4891070364333547</v>
          </cell>
          <cell r="K56">
            <v>17.264793971848814</v>
          </cell>
          <cell r="L56">
            <v>-1.655536026656229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</v>
          </cell>
          <cell r="H59">
            <v>8.48749000000004</v>
          </cell>
          <cell r="I59">
            <v>-3.9612330000000053</v>
          </cell>
          <cell r="J59">
            <v>-4.565105036433387</v>
          </cell>
          <cell r="K59">
            <v>-4.263293028151111</v>
          </cell>
          <cell r="L59">
            <v>-49.391251026656334</v>
          </cell>
          <cell r="M59">
            <v>-30.7135489999999</v>
          </cell>
          <cell r="N59">
            <v>-33.89153109999998</v>
          </cell>
          <cell r="O59">
            <v>-43.604718000000304</v>
          </cell>
          <cell r="P59">
            <v>-50.69226065590484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</v>
          </cell>
          <cell r="I72">
            <v>43.36544441248421</v>
          </cell>
          <cell r="J72">
            <v>43.133201573020955</v>
          </cell>
          <cell r="K72">
            <v>42.72633722422759</v>
          </cell>
          <cell r="L72">
            <v>42.0526619926481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41.49018332792941</v>
          </cell>
        </row>
        <row r="73">
          <cell r="B73" t="str">
            <v>    Tax revenue</v>
          </cell>
          <cell r="G73">
            <v>40.48070218524212</v>
          </cell>
          <cell r="H73">
            <v>41.9992602580317</v>
          </cell>
          <cell r="I73">
            <v>41.70443789169653</v>
          </cell>
          <cell r="J73">
            <v>41.248924355085705</v>
          </cell>
          <cell r="K73">
            <v>40.3967447350049</v>
          </cell>
          <cell r="L73">
            <v>39.76569009420155</v>
          </cell>
          <cell r="M73">
            <v>40.03847878955704</v>
          </cell>
          <cell r="N73">
            <v>41.22215166888113</v>
          </cell>
          <cell r="O73">
            <v>41.05782278928751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7.389361913228844</v>
          </cell>
          <cell r="H74">
            <v>7.30053989457144</v>
          </cell>
          <cell r="I74">
            <v>7.599922827721793</v>
          </cell>
          <cell r="J74">
            <v>7.219117984674927</v>
          </cell>
          <cell r="K74">
            <v>7.706533305574774</v>
          </cell>
          <cell r="L74">
            <v>7.829445457037634</v>
          </cell>
          <cell r="M74">
            <v>7.7736629508527235</v>
          </cell>
          <cell r="N74">
            <v>7.527773594429264</v>
          </cell>
          <cell r="O74">
            <v>7.772515159171298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</v>
          </cell>
          <cell r="M76">
            <v>9.951425109051062</v>
          </cell>
          <cell r="N76">
            <v>9.849031832028981</v>
          </cell>
          <cell r="O76">
            <v>9.84267693279434</v>
          </cell>
          <cell r="P76">
            <v>9.611500634125003</v>
          </cell>
        </row>
        <row r="77">
          <cell r="D77" t="str">
            <v>Health fund</v>
          </cell>
          <cell r="G77">
            <v>6.557789314956801</v>
          </cell>
          <cell r="H77">
            <v>5.99054418000202</v>
          </cell>
          <cell r="I77">
            <v>5.186948494789792</v>
          </cell>
          <cell r="J77">
            <v>5.132144519500255</v>
          </cell>
          <cell r="K77">
            <v>5.387701458263546</v>
          </cell>
          <cell r="L77">
            <v>5.298790930482373</v>
          </cell>
          <cell r="M77">
            <v>5.2878248212601395</v>
          </cell>
          <cell r="N77">
            <v>5.2325815677357435</v>
          </cell>
          <cell r="O77">
            <v>5.211769429004548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2.997318938015973</v>
          </cell>
          <cell r="L79">
            <v>2.010921250365892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0.9164737302955102</v>
          </cell>
        </row>
        <row r="80">
          <cell r="C80" t="str">
            <v>Payroll, property and other taxes</v>
          </cell>
          <cell r="G80">
            <v>0.3586141959694096</v>
          </cell>
          <cell r="H80">
            <v>0.3080894296196419</v>
          </cell>
          <cell r="I80">
            <v>0.5535710527324114</v>
          </cell>
          <cell r="J80">
            <v>0.7482911673324455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</v>
          </cell>
          <cell r="O80">
            <v>2.074620667003537</v>
          </cell>
          <cell r="P80">
            <v>2.5135672303044134</v>
          </cell>
        </row>
        <row r="81">
          <cell r="B81" t="str">
            <v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2.220108180113393</v>
          </cell>
          <cell r="L81">
            <v>2.0955687056995256</v>
          </cell>
          <cell r="M81">
            <v>2.7116413026073602</v>
          </cell>
          <cell r="N81">
            <v>2.194537604362632</v>
          </cell>
          <cell r="O81">
            <v>2.0886670540677112</v>
          </cell>
          <cell r="P81">
            <v>2.289094071984059</v>
          </cell>
        </row>
        <row r="82">
          <cell r="B82" t="str">
            <v>    Capital revenue</v>
          </cell>
          <cell r="G82">
            <v>0.1788369934133295</v>
          </cell>
          <cell r="H82">
            <v>0.10253690522230235</v>
          </cell>
          <cell r="I82">
            <v>0.08352107423811264</v>
          </cell>
          <cell r="J82">
            <v>0.08210279014953241</v>
          </cell>
          <cell r="K82">
            <v>0.0680242141249323</v>
          </cell>
          <cell r="L82">
            <v>0.130875248557327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0.1610827643384254</v>
          </cell>
        </row>
        <row r="83">
          <cell r="B83" t="str">
            <v>    Other revenue</v>
          </cell>
          <cell r="G83">
            <v>0</v>
          </cell>
          <cell r="H83">
            <v>0</v>
          </cell>
          <cell r="I83">
            <v>0.0024713477679672445</v>
          </cell>
          <cell r="J83">
            <v>0.025772488158677942</v>
          </cell>
          <cell r="K83">
            <v>0.04146009498436352</v>
          </cell>
          <cell r="L83">
            <v>0.06052794418969672</v>
          </cell>
          <cell r="M83">
            <v>0.0752689741778022</v>
          </cell>
          <cell r="N83">
            <v>0.1191056779815045</v>
          </cell>
          <cell r="O83">
            <v>0.25962986356746265</v>
          </cell>
          <cell r="P83">
            <v>0.5246317386407484</v>
          </cell>
        </row>
        <row r="85">
          <cell r="B85" t="str">
            <v>TOTAL EXPENDITURE</v>
          </cell>
          <cell r="G85">
            <v>42.09618876876907</v>
          </cell>
          <cell r="H85">
            <v>43.78544646870068</v>
          </cell>
          <cell r="I85">
            <v>43.35433894388388</v>
          </cell>
          <cell r="J85">
            <v>43.05567622869454</v>
          </cell>
          <cell r="K85">
            <v>42.376134319133335</v>
          </cell>
          <cell r="L85">
            <v>43.19826975643038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</v>
          </cell>
        </row>
        <row r="86">
          <cell r="B86" t="str">
            <v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</v>
          </cell>
          <cell r="N86">
            <v>19.462204890421468</v>
          </cell>
          <cell r="O86">
            <v>19.776151718039415</v>
          </cell>
          <cell r="P86">
            <v>19.00675916313842</v>
          </cell>
        </row>
        <row r="87">
          <cell r="C87" t="str">
            <v>Salaries and wages</v>
          </cell>
          <cell r="G87">
            <v>8.8466429592373</v>
          </cell>
          <cell r="H87">
            <v>9.142371550315485</v>
          </cell>
          <cell r="I87">
            <v>8.293761403823103</v>
          </cell>
          <cell r="J87">
            <v>8.718912353958522</v>
          </cell>
          <cell r="K87">
            <v>9.174882404412985</v>
          </cell>
          <cell r="L87">
            <v>9.795041408163033</v>
          </cell>
          <cell r="M87">
            <v>9.607533920081778</v>
          </cell>
          <cell r="N87">
            <v>9.639724866712468</v>
          </cell>
          <cell r="O87">
            <v>9.484995325922183</v>
          </cell>
          <cell r="P87">
            <v>9.316838903533485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</v>
          </cell>
          <cell r="I88">
            <v>3.295714725927781</v>
          </cell>
          <cell r="J88">
            <v>4.68824317182679</v>
          </cell>
          <cell r="K88">
            <v>4.0756303201730635</v>
          </cell>
          <cell r="L88">
            <v>3.582298934707632</v>
          </cell>
          <cell r="M88">
            <v>3.200839677037364</v>
          </cell>
          <cell r="N88">
            <v>3.204462015424597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6.076071770640444</v>
          </cell>
          <cell r="H89">
            <v>5.117637717363659</v>
          </cell>
          <cell r="I89">
            <v>4.9980466778953225</v>
          </cell>
          <cell r="J89">
            <v>9.383831609690569</v>
          </cell>
          <cell r="K89">
            <v>8.157646100287707</v>
          </cell>
          <cell r="L89">
            <v>7.1702104065075325</v>
          </cell>
          <cell r="M89">
            <v>6.406694243044413</v>
          </cell>
          <cell r="N89">
            <v>6.43526285128787</v>
          </cell>
          <cell r="O89">
            <v>6.293695351187469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9.526541776976615</v>
          </cell>
          <cell r="H90">
            <v>9.57945836338361</v>
          </cell>
          <cell r="I90">
            <v>9.243915397596435</v>
          </cell>
          <cell r="J90">
            <v>9.040818192376356</v>
          </cell>
          <cell r="K90">
            <v>8.593347690039165</v>
          </cell>
          <cell r="L90">
            <v>8.363489822263237</v>
          </cell>
          <cell r="M90">
            <v>8.511364022631113</v>
          </cell>
          <cell r="N90">
            <v>8.131794887444098</v>
          </cell>
          <cell r="O90">
            <v>8.431774229408791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4.151122656306254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6.099359066821361</v>
          </cell>
          <cell r="I92">
            <v>5.885465599782407</v>
          </cell>
          <cell r="J92">
            <v>7.691441026569034</v>
          </cell>
          <cell r="K92">
            <v>6.6864002366782405</v>
          </cell>
          <cell r="L92">
            <v>5.877050312027372</v>
          </cell>
          <cell r="M92">
            <v>5.251235635425084</v>
          </cell>
          <cell r="N92">
            <v>4.531923164579895</v>
          </cell>
          <cell r="O92">
            <v>4.712756518443658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1.217880164422502</v>
          </cell>
          <cell r="L93">
            <v>1.1930871740119706</v>
          </cell>
          <cell r="M93">
            <v>1.2822388990429816</v>
          </cell>
          <cell r="N93">
            <v>1.400584964083227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0.1433200589508012</v>
          </cell>
          <cell r="I94">
            <v>0.05477995916884917</v>
          </cell>
          <cell r="J94">
            <v>0.0551472501393229</v>
          </cell>
          <cell r="K94">
            <v>0.06977460780599898</v>
          </cell>
          <cell r="L94">
            <v>0.05971649760239564</v>
          </cell>
          <cell r="M94">
            <v>0.32925239208531937</v>
          </cell>
          <cell r="N94">
            <v>0.2901001721816763</v>
          </cell>
          <cell r="O94">
            <v>0.30101061141990904</v>
          </cell>
          <cell r="P94">
            <v>0.3034899822575353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30.86341262290225</v>
          </cell>
          <cell r="J95">
            <v>50.64784204788025</v>
          </cell>
          <cell r="K95">
            <v>44.02968727009182</v>
          </cell>
          <cell r="L95">
            <v>38.70014928058111</v>
          </cell>
          <cell r="M95">
            <v>34.57918380970148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>Current transfers </v>
          </cell>
          <cell r="G96">
            <v>19.61724676192207</v>
          </cell>
          <cell r="H96">
            <v>20.18172824795571</v>
          </cell>
          <cell r="I96">
            <v>19.97990034522452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</v>
          </cell>
        </row>
        <row r="97">
          <cell r="C97" t="str">
            <v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1.423370312165218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2.590621583256792</v>
          </cell>
          <cell r="H99">
            <v>2.816461279566858</v>
          </cell>
          <cell r="I99">
            <v>2.7141113558197882</v>
          </cell>
          <cell r="J99">
            <v>2.582813449545298</v>
          </cell>
          <cell r="K99">
            <v>2.4905552937972146</v>
          </cell>
          <cell r="L99">
            <v>2.326461977995217</v>
          </cell>
          <cell r="M99">
            <v>2.52650273484357</v>
          </cell>
          <cell r="N99">
            <v>3.009697487544114</v>
          </cell>
          <cell r="O99">
            <v>3.163049140980293</v>
          </cell>
          <cell r="P99">
            <v>2.596404844922339</v>
          </cell>
        </row>
        <row r="100">
          <cell r="B100" t="str">
            <v>Capital transfers</v>
          </cell>
          <cell r="G100">
            <v>0.8179469824601042</v>
          </cell>
          <cell r="H100">
            <v>0.6638362617108972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1.841740879868</v>
          </cell>
          <cell r="M100">
            <v>1.7874005417132415</v>
          </cell>
          <cell r="N100">
            <v>1.602600154999248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0.8732428166776444</v>
          </cell>
          <cell r="I102">
            <v>0.011105468600326617</v>
          </cell>
          <cell r="J102">
            <v>0.07752534432641142</v>
          </cell>
          <cell r="K102">
            <v>0.3502029050942521</v>
          </cell>
          <cell r="L102">
            <v>-1.1456077637822721</v>
          </cell>
          <cell r="M102">
            <v>-0.6461021141445642</v>
          </cell>
          <cell r="N102">
            <v>-0.6404689263346687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-0.9134307171661108</v>
          </cell>
          <cell r="H104">
            <v>-0.2818192523839885</v>
          </cell>
          <cell r="I104">
            <v>-0.2248798567941556</v>
          </cell>
          <cell r="J104">
            <v>0.10210618431678649</v>
          </cell>
          <cell r="K104">
            <v>-0.11158396755379263</v>
          </cell>
          <cell r="L104">
            <v>-0.01045043179580072</v>
          </cell>
          <cell r="M104">
            <v>0.12014831497554673</v>
          </cell>
          <cell r="N104">
            <v>-0.033188066212555774</v>
          </cell>
          <cell r="O104">
            <v>0.003582238504295066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0.9134307171661108</v>
          </cell>
          <cell r="H105">
            <v>0.2818192523839885</v>
          </cell>
          <cell r="I105">
            <v>0.2248798567941556</v>
          </cell>
          <cell r="J105">
            <v>0.28302574255286383</v>
          </cell>
          <cell r="K105">
            <v>0.5170396592584707</v>
          </cell>
          <cell r="L105">
            <v>0.5532757972494537</v>
          </cell>
          <cell r="M105">
            <v>0.2978407075403127</v>
          </cell>
          <cell r="N105">
            <v>0.2912731519473741</v>
          </cell>
          <cell r="O105">
            <v>0.08484626073774637</v>
          </cell>
          <cell r="P105">
            <v>-0.04251705522388295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</v>
          </cell>
          <cell r="M106">
            <v>0.41798902251585945</v>
          </cell>
          <cell r="N106">
            <v>0.25808508573481825</v>
          </cell>
          <cell r="O106">
            <v>0.08842849924204144</v>
          </cell>
          <cell r="P106">
            <v>0.09035086574200446</v>
          </cell>
        </row>
        <row r="108">
          <cell r="B108" t="str">
            <v>OVERALL SURPLUS/DEFICIT (authorities)</v>
          </cell>
          <cell r="G108">
            <v>0.3083870270588878</v>
          </cell>
          <cell r="H108">
            <v>0.5914235642936558</v>
          </cell>
          <cell r="I108">
            <v>-0.213774388193829</v>
          </cell>
          <cell r="J108">
            <v>0.17963152864319792</v>
          </cell>
          <cell r="K108">
            <v>0.23861893754045949</v>
          </cell>
          <cell r="L108">
            <v>-1.156058195578073</v>
          </cell>
          <cell r="M108">
            <v>-0.5259537991690177</v>
          </cell>
          <cell r="N108">
            <v>-0.6736569925472242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-0.5914235642936531</v>
          </cell>
          <cell r="I110">
            <v>0.21377438819382868</v>
          </cell>
          <cell r="J110">
            <v>-0.1796315286431993</v>
          </cell>
          <cell r="K110">
            <v>-0.2386189375404565</v>
          </cell>
          <cell r="L110">
            <v>1.1560581955780693</v>
          </cell>
          <cell r="M110">
            <v>0.525953799169018</v>
          </cell>
          <cell r="N110">
            <v>0.6736569925472257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-0.212684326081938</v>
          </cell>
          <cell r="H111">
            <v>0.41137924667008097</v>
          </cell>
          <cell r="I111">
            <v>-0.10615278923819088</v>
          </cell>
          <cell r="J111">
            <v>-0.246664397886433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0.08289086559950493</v>
          </cell>
          <cell r="H112">
            <v>0.5905710074942773</v>
          </cell>
          <cell r="I112">
            <v>0.300155208022463</v>
          </cell>
          <cell r="J112">
            <v>0.28247092675170987</v>
          </cell>
          <cell r="K112">
            <v>0.903992771295563</v>
          </cell>
          <cell r="L112">
            <v>0.6913185774867685</v>
          </cell>
          <cell r="M112">
            <v>0.3478413990498966</v>
          </cell>
          <cell r="N112">
            <v>1.6871862248060931</v>
          </cell>
          <cell r="O112">
            <v>-0.3613080343607883</v>
          </cell>
          <cell r="P112">
            <v>1.680598189720739</v>
          </cell>
        </row>
        <row r="113">
          <cell r="C113" t="str">
            <v>Domestic borrowing (net)</v>
          </cell>
          <cell r="G113">
            <v>-0.2955751916814429</v>
          </cell>
          <cell r="H113">
            <v>-0.1791917608241963</v>
          </cell>
          <cell r="I113">
            <v>-0.4063079972606539</v>
          </cell>
          <cell r="J113">
            <v>-0.5291353246381428</v>
          </cell>
          <cell r="K113">
            <v>-0.4669832290300262</v>
          </cell>
          <cell r="L113">
            <v>0.40779506046379477</v>
          </cell>
          <cell r="M113">
            <v>0.7480811838398206</v>
          </cell>
          <cell r="N113">
            <v>-0.5024240144915226</v>
          </cell>
          <cell r="O113">
            <v>1.335836836786256</v>
          </cell>
          <cell r="P113">
            <v>-0.3400414626260611</v>
          </cell>
        </row>
        <row r="114">
          <cell r="B114" t="str">
            <v>Changes in cash deposits (increase = +)</v>
          </cell>
          <cell r="G114">
            <v>0.0957027009769491</v>
          </cell>
          <cell r="H114">
            <v>1.0028028109637341</v>
          </cell>
          <cell r="I114">
            <v>-0.3199271774320196</v>
          </cell>
          <cell r="J114">
            <v>-0.06703286924323369</v>
          </cell>
          <cell r="K114">
            <v>0.6756284798059933</v>
          </cell>
          <cell r="L114">
            <v>-0.05694455762750605</v>
          </cell>
          <cell r="M114">
            <v>0.5699687837206993</v>
          </cell>
          <cell r="N114">
            <v>0.5111052177673446</v>
          </cell>
          <cell r="O114">
            <v>-0.03872834765033654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</v>
          </cell>
          <cell r="H117">
            <v>0.5914235642936558</v>
          </cell>
          <cell r="I117">
            <v>-0.213774388193829</v>
          </cell>
          <cell r="J117">
            <v>-0.2055003982264524</v>
          </cell>
          <cell r="K117">
            <v>-0.16683675416421864</v>
          </cell>
          <cell r="L117">
            <v>-1.6988835610317259</v>
          </cell>
          <cell r="M117">
            <v>-0.943942821684877</v>
          </cell>
          <cell r="N117">
            <v>-0.9317420782820427</v>
          </cell>
          <cell r="O117">
            <v>-1.101685649317845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</v>
          </cell>
          <cell r="J118">
            <v>2221.4580000000005</v>
          </cell>
          <cell r="K118">
            <v>2555.368</v>
          </cell>
          <cell r="L118">
            <v>2907.277</v>
          </cell>
          <cell r="M118">
            <v>3253.7509999999997</v>
          </cell>
          <cell r="N118">
            <v>3637.437</v>
          </cell>
          <cell r="O118">
            <v>3958</v>
          </cell>
          <cell r="P118">
            <v>4156.0874020206065</v>
          </cell>
        </row>
        <row r="121">
          <cell r="B121" t="str">
            <v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>2/  Privatization revenues consist in receipts from the sale of socially-owned capital (accounted for in repayment of loans </v>
          </cell>
        </row>
        <row r="125">
          <cell r="B125" t="str">
            <v>     and sale of equity in the authorities' accounts).</v>
          </cell>
        </row>
        <row r="126">
          <cell r="B126" t="str">
            <v>3/  Including net lending and privatization receipts.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00-Dec"/>
      <sheetName val="projections"/>
    </sheetNames>
    <sheetDataSet>
      <sheetData sheetId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> </v>
          </cell>
          <cell r="Q7" t="str">
            <v> </v>
          </cell>
          <cell r="R7" t="str">
            <v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N14">
            <v>42.29268744038907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N15">
            <v>39.28903925386093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N16">
            <v>7.648534965437335</v>
          </cell>
          <cell r="O16">
            <v>7.579687634101404</v>
          </cell>
          <cell r="P16">
            <v>7.559743497649536</v>
          </cell>
          <cell r="Q16">
            <v>7.536161907091259</v>
          </cell>
          <cell r="R16">
            <v>7.505148792089403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6.389053927409598</v>
          </cell>
          <cell r="O17">
            <v>6.296128317429659</v>
          </cell>
          <cell r="P17">
            <v>6.26480429594991</v>
          </cell>
          <cell r="Q17">
            <v>6.233636115373046</v>
          </cell>
          <cell r="R17">
            <v>6.20262300037119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1.302525791718213</v>
          </cell>
          <cell r="R18">
            <v>1.302525791718213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274.822186</v>
          </cell>
          <cell r="I19">
            <v>317.41732</v>
          </cell>
          <cell r="J19">
            <v>362.999813</v>
          </cell>
          <cell r="K19">
            <v>376.1842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238.212</v>
          </cell>
          <cell r="J20">
            <v>282.612</v>
          </cell>
          <cell r="K20">
            <v>277.618</v>
          </cell>
          <cell r="N20">
            <v>8.673945399337216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</v>
          </cell>
          <cell r="J21">
            <v>114.008</v>
          </cell>
          <cell r="K21">
            <v>137.676</v>
          </cell>
          <cell r="N21">
            <v>4.620816778459266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</v>
          </cell>
          <cell r="I22">
            <v>240.013736</v>
          </cell>
          <cell r="J22">
            <v>298.158613</v>
          </cell>
          <cell r="K22">
            <v>349.450697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</v>
          </cell>
          <cell r="J23">
            <v>78.176456</v>
          </cell>
          <cell r="K23">
            <v>76.592529</v>
          </cell>
          <cell r="N23">
            <v>0.9383352049003437</v>
          </cell>
          <cell r="O23">
            <v>1.1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</v>
          </cell>
          <cell r="H24">
            <v>4.421376</v>
          </cell>
          <cell r="I24">
            <v>10.257655</v>
          </cell>
          <cell r="J24">
            <v>16.622974</v>
          </cell>
          <cell r="K24">
            <v>33.127776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>    Nontax revenue</v>
          </cell>
          <cell r="G25">
            <v>27.062267</v>
          </cell>
          <cell r="H25">
            <v>36.693831</v>
          </cell>
          <cell r="I25">
            <v>29.184964</v>
          </cell>
          <cell r="J25">
            <v>39.462023</v>
          </cell>
          <cell r="K25">
            <v>56.731934</v>
          </cell>
          <cell r="N25">
            <v>2.326969056953662</v>
          </cell>
          <cell r="O25">
            <v>2.326969056953662</v>
          </cell>
          <cell r="P25">
            <v>2.326969056953662</v>
          </cell>
          <cell r="Q25">
            <v>2.326969056953662</v>
          </cell>
          <cell r="R25">
            <v>2.326969056953662</v>
          </cell>
        </row>
        <row r="26">
          <cell r="B26" t="str">
            <v>    Capital revenue</v>
          </cell>
          <cell r="G26">
            <v>1.820498</v>
          </cell>
          <cell r="H26">
            <v>1.471502</v>
          </cell>
          <cell r="I26">
            <v>1.547643</v>
          </cell>
          <cell r="J26">
            <v>1.823879</v>
          </cell>
          <cell r="K26">
            <v>1.738269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>    Other revenue</v>
          </cell>
          <cell r="G27">
            <v>0</v>
          </cell>
          <cell r="H27">
            <v>0</v>
          </cell>
          <cell r="I27">
            <v>0.045794</v>
          </cell>
          <cell r="J27">
            <v>0.572525</v>
          </cell>
          <cell r="K27">
            <v>1.059458</v>
          </cell>
          <cell r="N27">
            <v>0.52871852609144</v>
          </cell>
          <cell r="O27">
            <v>0.52871852609144</v>
          </cell>
          <cell r="P27">
            <v>0.52871852609144</v>
          </cell>
          <cell r="Q27">
            <v>0.52871852609144</v>
          </cell>
          <cell r="R27">
            <v>0.52871852609144</v>
          </cell>
        </row>
        <row r="29">
          <cell r="B29" t="str">
            <v>TOTAL EXPENDITURE</v>
          </cell>
          <cell r="G29">
            <v>428.524468</v>
          </cell>
          <cell r="H29">
            <v>628.362753</v>
          </cell>
          <cell r="I29">
            <v>803.3546</v>
          </cell>
          <cell r="J29">
            <v>957.273117</v>
          </cell>
          <cell r="K29">
            <v>1083.585539</v>
          </cell>
          <cell r="N29">
            <v>43.59325507320249</v>
          </cell>
          <cell r="O29">
            <v>43.22288080952608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> Current expenditure</v>
          </cell>
          <cell r="G30">
            <v>194.129727</v>
          </cell>
          <cell r="H30">
            <v>288.7902040000001</v>
          </cell>
          <cell r="I30">
            <v>352.895896</v>
          </cell>
          <cell r="J30">
            <v>421.347885</v>
          </cell>
          <cell r="K30">
            <v>486.947984</v>
          </cell>
          <cell r="N30">
            <v>19.32184013269311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90.055729</v>
          </cell>
          <cell r="H31">
            <v>131.201717</v>
          </cell>
          <cell r="I31">
            <v>153.68315</v>
          </cell>
          <cell r="J31">
            <v>193.68697600000002</v>
          </cell>
          <cell r="K31">
            <v>234.45200899999998</v>
          </cell>
          <cell r="N31">
            <v>9.521043540125646</v>
          </cell>
          <cell r="O31">
            <v>9.382564699805316</v>
          </cell>
          <cell r="P31">
            <v>9.335885273438127</v>
          </cell>
          <cell r="Q31">
            <v>9.289438083023013</v>
          </cell>
          <cell r="R31">
            <v>9.243221973157228</v>
          </cell>
        </row>
        <row r="32">
          <cell r="C32" t="str">
            <v>Central and local governments</v>
          </cell>
          <cell r="G32">
            <v>28.203445</v>
          </cell>
          <cell r="H32">
            <v>57.758754</v>
          </cell>
          <cell r="I32">
            <v>61.069495</v>
          </cell>
          <cell r="J32">
            <v>66.825977</v>
          </cell>
          <cell r="K32">
            <v>81.983445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61.852284</v>
          </cell>
          <cell r="H33">
            <v>73.442963</v>
          </cell>
          <cell r="I33">
            <v>92.613655</v>
          </cell>
          <cell r="J33">
            <v>126.860999</v>
          </cell>
          <cell r="K33">
            <v>152.468564</v>
          </cell>
          <cell r="N33">
            <v>6.301975506278716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</v>
          </cell>
          <cell r="I34">
            <v>171.289475</v>
          </cell>
          <cell r="J34">
            <v>200.83797900000002</v>
          </cell>
          <cell r="K34">
            <v>219.591657</v>
          </cell>
          <cell r="N34">
            <v>8.021199014835167</v>
          </cell>
          <cell r="O34">
            <v>8.021199014835167</v>
          </cell>
          <cell r="P34">
            <v>8.021199014835167</v>
          </cell>
          <cell r="Q34">
            <v>8.021199014835167</v>
          </cell>
          <cell r="R34">
            <v>8.021199014835167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</v>
          </cell>
          <cell r="I35">
            <v>62.231974</v>
          </cell>
          <cell r="J35">
            <v>76.102281</v>
          </cell>
          <cell r="K35">
            <v>77.928462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</v>
          </cell>
          <cell r="O36">
            <v>4.458342325177712</v>
          </cell>
          <cell r="P36">
            <v>4.458342325177712</v>
          </cell>
          <cell r="Q36">
            <v>4.458342325177712</v>
          </cell>
          <cell r="R36">
            <v>4.458342325177712</v>
          </cell>
        </row>
        <row r="37">
          <cell r="C37" t="str">
            <v>Interest Payments</v>
          </cell>
          <cell r="G37">
            <v>5.029489</v>
          </cell>
          <cell r="H37">
            <v>18.05738</v>
          </cell>
          <cell r="I37">
            <v>26.9082</v>
          </cell>
          <cell r="J37">
            <v>25.597857</v>
          </cell>
          <cell r="K37">
            <v>31.12132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</v>
          </cell>
          <cell r="H38">
            <v>2.056779</v>
          </cell>
          <cell r="I38">
            <v>1.015071</v>
          </cell>
          <cell r="J38">
            <v>1.225073</v>
          </cell>
          <cell r="K38">
            <v>1.782998</v>
          </cell>
          <cell r="N38">
            <v>0.2721329935154639</v>
          </cell>
          <cell r="O38">
            <v>0.2721329935154639</v>
          </cell>
          <cell r="P38">
            <v>0.2721329935154639</v>
          </cell>
          <cell r="Q38">
            <v>0.2721329935154639</v>
          </cell>
          <cell r="R38">
            <v>0.2721329935154639</v>
          </cell>
        </row>
        <row r="39">
          <cell r="B39" t="str">
            <v>Current transfers (old)</v>
          </cell>
          <cell r="G39">
            <v>319.277669</v>
          </cell>
          <cell r="H39">
            <v>450.601533</v>
          </cell>
          <cell r="I39">
            <v>571.89811</v>
          </cell>
          <cell r="J39">
            <v>694.218272</v>
          </cell>
          <cell r="K39">
            <v>783.390395</v>
          </cell>
          <cell r="N39">
            <v>27.071628437192853</v>
          </cell>
        </row>
        <row r="40">
          <cell r="B40" t="str">
            <v>Current transfers </v>
          </cell>
          <cell r="G40">
            <v>199.696706</v>
          </cell>
          <cell r="H40">
            <v>289.626973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>of which:      </v>
          </cell>
          <cell r="D41" t="str">
            <v>Subsidies</v>
          </cell>
          <cell r="G41">
            <v>29.783621</v>
          </cell>
          <cell r="H41">
            <v>37.574637</v>
          </cell>
          <cell r="I41">
            <v>36.153944</v>
          </cell>
          <cell r="J41">
            <v>41.746824</v>
          </cell>
          <cell r="K41">
            <v>34.546825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246.81122</v>
          </cell>
          <cell r="I42">
            <v>327.363409</v>
          </cell>
          <cell r="J42">
            <v>391.784526</v>
          </cell>
          <cell r="K42">
            <v>444.183845</v>
          </cell>
          <cell r="N42">
            <v>17.8187729441373</v>
          </cell>
          <cell r="O42">
            <v>17.8187729441373</v>
          </cell>
          <cell r="P42">
            <v>17.8187729441373</v>
          </cell>
          <cell r="Q42">
            <v>17.8187729441373</v>
          </cell>
          <cell r="R42">
            <v>17.8187729441373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</v>
          </cell>
        </row>
        <row r="46">
          <cell r="D46" t="str">
            <v>Other transfers</v>
          </cell>
          <cell r="N46">
            <v>0.7002672312970056</v>
          </cell>
          <cell r="O46">
            <v>0.7002672312970056</v>
          </cell>
          <cell r="P46">
            <v>0.7002672312970056</v>
          </cell>
          <cell r="Q46">
            <v>0.7002672312970056</v>
          </cell>
          <cell r="R46">
            <v>0.7002672312970056</v>
          </cell>
        </row>
        <row r="47">
          <cell r="B47" t="str">
            <v>Capital expenditure</v>
          </cell>
          <cell r="G47">
            <v>26.371621</v>
          </cell>
          <cell r="H47">
            <v>40.418895</v>
          </cell>
          <cell r="I47">
            <v>50.292402</v>
          </cell>
          <cell r="J47">
            <v>57.376116</v>
          </cell>
          <cell r="K47">
            <v>63.642853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8.326414</v>
          </cell>
          <cell r="H48">
            <v>9.526681</v>
          </cell>
          <cell r="I48">
            <v>29.939348</v>
          </cell>
          <cell r="J48">
            <v>35.92754</v>
          </cell>
          <cell r="K48">
            <v>43.736066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0.2057839999999942</v>
          </cell>
          <cell r="J50">
            <v>0.9128400000000738</v>
          </cell>
          <cell r="K50">
            <v>8.229610000000093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</v>
          </cell>
          <cell r="H52">
            <v>-4.044374</v>
          </cell>
          <cell r="I52">
            <v>-4.1670169999999995</v>
          </cell>
          <cell r="J52">
            <v>2.2682459999999995</v>
          </cell>
          <cell r="K52">
            <v>-2.851381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</v>
          </cell>
          <cell r="H53">
            <v>4.044374</v>
          </cell>
          <cell r="I53">
            <v>4.1670169999999995</v>
          </cell>
          <cell r="J53">
            <v>6.287298</v>
          </cell>
          <cell r="K53">
            <v>13.212266</v>
          </cell>
          <cell r="N53">
            <v>-0.04251705522388295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8.555544</v>
          </cell>
          <cell r="K54">
            <v>10.360885</v>
          </cell>
          <cell r="N54">
            <v>0.09035086574200446</v>
          </cell>
        </row>
        <row r="56">
          <cell r="B56" t="str">
            <v>OVERALL SURPLUS/DEFICIT (authorities)</v>
          </cell>
          <cell r="G56">
            <v>3.139272000000007</v>
          </cell>
          <cell r="H56">
            <v>8.48749000000004</v>
          </cell>
          <cell r="I56">
            <v>-3.9612330000000053</v>
          </cell>
          <cell r="J56">
            <v>3.1810860000000734</v>
          </cell>
          <cell r="K56">
            <v>5.378229000000093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</v>
          </cell>
          <cell r="H58">
            <v>-8.487490000000001</v>
          </cell>
          <cell r="I58">
            <v>3.961233</v>
          </cell>
          <cell r="J58">
            <v>-3.181085999999999</v>
          </cell>
          <cell r="K58">
            <v>-5.378228999999999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</v>
          </cell>
          <cell r="H59">
            <v>5.903682999999999</v>
          </cell>
          <cell r="I59">
            <v>-1.9670079999999999</v>
          </cell>
          <cell r="J59">
            <v>-5.479545999999999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</v>
          </cell>
          <cell r="H60">
            <v>8.475254999999999</v>
          </cell>
          <cell r="I60">
            <v>5.5618669999999995</v>
          </cell>
          <cell r="J60">
            <v>6.274972999999999</v>
          </cell>
          <cell r="K60">
            <v>23.100342</v>
          </cell>
          <cell r="N60">
            <v>0.5592440821097746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</v>
          </cell>
          <cell r="J61">
            <v>-11.754518999999998</v>
          </cell>
          <cell r="K61">
            <v>-11.93314</v>
          </cell>
          <cell r="N61">
            <v>0.7413235507036546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0.97422</v>
          </cell>
          <cell r="H62">
            <v>14.391173</v>
          </cell>
          <cell r="I62">
            <v>-5.928241</v>
          </cell>
          <cell r="J62">
            <v>-2.29846</v>
          </cell>
          <cell r="K62">
            <v>16.545431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</v>
          </cell>
          <cell r="H65">
            <v>8.48749000000004</v>
          </cell>
          <cell r="I65">
            <v>-3.9612330000000053</v>
          </cell>
          <cell r="J65">
            <v>-5.374457999999926</v>
          </cell>
          <cell r="K65">
            <v>-4.982655999999906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3637.437</v>
          </cell>
          <cell r="N71">
            <v>4149.3244154175</v>
          </cell>
          <cell r="O71">
            <v>4639.567095099077</v>
          </cell>
          <cell r="P71">
            <v>5115.006733169354</v>
          </cell>
          <cell r="Q71">
            <v>5580.359815739635</v>
          </cell>
          <cell r="R71">
            <v>6047.129012527176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23.45770741621955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43.99670136180266</v>
          </cell>
          <cell r="N75">
            <v>45.20908398864066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>General gov't debt stock, SIT billions </v>
          </cell>
          <cell r="L77">
            <v>775.5</v>
          </cell>
          <cell r="M77">
            <v>897.34</v>
          </cell>
          <cell r="N77">
            <v>973.3363811183992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26.9962369456517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</v>
          </cell>
          <cell r="N83">
            <v>44.825548107810754</v>
          </cell>
          <cell r="O83">
            <v>44.1735828171856</v>
          </cell>
          <cell r="P83">
            <v>43.95381374844338</v>
          </cell>
          <cell r="Q83">
            <v>43.73513805815263</v>
          </cell>
          <cell r="R83">
            <v>43.51755030661953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6.212137174157091</v>
          </cell>
          <cell r="O84">
            <v>6.330898445933269</v>
          </cell>
          <cell r="P84">
            <v>6.38702744246825</v>
          </cell>
          <cell r="Q84">
            <v>6.424446773491568</v>
          </cell>
          <cell r="R84">
            <v>6.424446773491568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54.74239841645131</v>
          </cell>
          <cell r="N85">
            <v>55.174451892189246</v>
          </cell>
          <cell r="O85">
            <v>55.8264171828144</v>
          </cell>
          <cell r="P85">
            <v>56.04618625155662</v>
          </cell>
          <cell r="Q85">
            <v>56.26486194184737</v>
          </cell>
          <cell r="R85">
            <v>56.48244969338047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1991.220254687414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</v>
          </cell>
          <cell r="O88">
            <v>44.29593396035777</v>
          </cell>
          <cell r="P88">
            <v>44.29593396035777</v>
          </cell>
          <cell r="Q88">
            <v>44.29593396035777</v>
          </cell>
          <cell r="R88">
            <v>44.29593396035777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</v>
          </cell>
          <cell r="O91">
            <v>20.27452071192605</v>
          </cell>
          <cell r="P91">
            <v>20.27452071192605</v>
          </cell>
          <cell r="Q91">
            <v>20.27452071192605</v>
          </cell>
          <cell r="R91">
            <v>20.27452071192605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3.838721109474718</v>
          </cell>
        </row>
        <row r="96">
          <cell r="C96" t="str">
            <v>State to Health Fund</v>
          </cell>
          <cell r="N96">
            <v>0.044240622366470306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0.05174489326755032</v>
          </cell>
        </row>
        <row r="99">
          <cell r="C99" t="str">
            <v>Pension to health</v>
          </cell>
          <cell r="N99">
            <v>1.08874669300512</v>
          </cell>
        </row>
        <row r="101">
          <cell r="B101" t="str">
            <v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>2/  Privatization revenues consist in receipts from the sale of socially-owned capital (accounted for in repayment of loans </v>
          </cell>
        </row>
        <row r="105">
          <cell r="B105" t="str">
            <v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> </v>
          </cell>
          <cell r="B2" t="str">
            <v>A.    BILANCA PRIHODKOV IN ODHODKOV </v>
          </cell>
        </row>
        <row r="4">
          <cell r="B4" t="str">
            <v>I.    P R I H O D K I   P R O R A Č U N A </v>
          </cell>
        </row>
        <row r="5">
          <cell r="A5" t="str">
            <v> </v>
          </cell>
          <cell r="Q5" t="str">
            <v> - V  TISOČIH   TOLARJEV</v>
          </cell>
          <cell r="X5" t="str">
            <v>- V TISOČ TOLARJIH</v>
          </cell>
        </row>
        <row r="6">
          <cell r="A6" t="str">
            <v> </v>
          </cell>
          <cell r="B6" t="str">
            <v> </v>
          </cell>
          <cell r="D6" t="str">
            <v>O C E N A</v>
          </cell>
          <cell r="E6" t="str">
            <v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> </v>
          </cell>
          <cell r="L6" t="str">
            <v> 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Y6" t="str">
            <v> </v>
          </cell>
          <cell r="Z6" t="str">
            <v> </v>
          </cell>
          <cell r="AA6" t="str">
            <v>NOMINALNI</v>
          </cell>
          <cell r="AB6" t="str">
            <v>REALNE</v>
          </cell>
        </row>
        <row r="7">
          <cell r="A7" t="str">
            <v> </v>
          </cell>
          <cell r="B7" t="str">
            <v> </v>
          </cell>
          <cell r="C7" t="str">
            <v> </v>
          </cell>
          <cell r="D7" t="str">
            <v>REALIZACIJE</v>
          </cell>
          <cell r="E7" t="str">
            <v>SPREJETI</v>
          </cell>
          <cell r="F7" t="str">
            <v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> </v>
          </cell>
          <cell r="C8" t="str">
            <v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> </v>
          </cell>
          <cell r="B9" t="str">
            <v> </v>
          </cell>
          <cell r="C9" t="str">
            <v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2 0 0 1</v>
          </cell>
          <cell r="M10" t="str">
            <v>I.-III.2000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2 0 0 1</v>
          </cell>
          <cell r="R10" t="str">
            <v> </v>
          </cell>
          <cell r="S10" t="str">
            <v> </v>
          </cell>
          <cell r="T10" t="str">
            <v> </v>
          </cell>
          <cell r="U10" t="str">
            <v> </v>
          </cell>
          <cell r="V10" t="str">
            <v> </v>
          </cell>
          <cell r="W10" t="str">
            <v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> </v>
          </cell>
          <cell r="D11" t="str">
            <v> </v>
          </cell>
          <cell r="E11" t="str">
            <v>(2)</v>
          </cell>
          <cell r="F11" t="str">
            <v>(3=1-2)</v>
          </cell>
          <cell r="G11" t="str">
            <v> </v>
          </cell>
          <cell r="H11">
            <v>108.9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T11" t="str">
            <v> </v>
          </cell>
          <cell r="U11" t="str">
            <v> </v>
          </cell>
          <cell r="V11" t="str">
            <v> </v>
          </cell>
          <cell r="W11" t="str">
            <v> </v>
          </cell>
          <cell r="X11" t="str">
            <v> </v>
          </cell>
          <cell r="Y11" t="str">
            <v> </v>
          </cell>
          <cell r="Z11" t="str">
            <v> </v>
          </cell>
          <cell r="AA11" t="str">
            <v> </v>
          </cell>
          <cell r="AB11">
            <v>107.8</v>
          </cell>
        </row>
        <row r="12">
          <cell r="A12" t="str">
            <v> </v>
          </cell>
          <cell r="B12" t="str">
            <v>I.</v>
          </cell>
          <cell r="C12" t="str">
            <v>S K U P A J    P R I H O D K I  </v>
          </cell>
          <cell r="D12">
            <v>990790467.7134502</v>
          </cell>
          <cell r="E12">
            <v>1021315000.369672</v>
          </cell>
          <cell r="F12">
            <v>-30524532.656221747</v>
          </cell>
          <cell r="G12">
            <v>105.0584592322544</v>
          </cell>
          <cell r="H12">
            <v>-3.5275856453127545</v>
          </cell>
          <cell r="I12">
            <v>35925387.88708381</v>
          </cell>
          <cell r="J12">
            <v>61798353.08862782</v>
          </cell>
          <cell r="K12">
            <v>85459043.18315032</v>
          </cell>
          <cell r="L12">
            <v>183182784.15886196</v>
          </cell>
          <cell r="M12">
            <v>95.56798623590026</v>
          </cell>
          <cell r="N12">
            <v>104202194.74316141</v>
          </cell>
          <cell r="O12">
            <v>91311285.41582789</v>
          </cell>
          <cell r="P12">
            <v>71218905.00969712</v>
          </cell>
          <cell r="Q12">
            <v>449915169.3275484</v>
          </cell>
          <cell r="R12">
            <v>115240544.5469464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1076266262.515858</v>
          </cell>
          <cell r="Z12" t="e">
            <v>#VALUE!</v>
          </cell>
          <cell r="AA12">
            <v>108.62703039520242</v>
          </cell>
          <cell r="AB12">
            <v>0.7671896059391798</v>
          </cell>
        </row>
        <row r="13">
          <cell r="C13" t="str">
            <v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>   </v>
          </cell>
          <cell r="C15" t="str">
            <v>TEKOČI PRIHODKI  (70+71)</v>
          </cell>
          <cell r="D15">
            <v>983553694.50667</v>
          </cell>
          <cell r="E15">
            <v>1007523500.369672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</v>
          </cell>
          <cell r="K15">
            <v>84943814.37938064</v>
          </cell>
          <cell r="L15">
            <v>182017904.07888758</v>
          </cell>
          <cell r="M15">
            <v>95.49704799421153</v>
          </cell>
          <cell r="N15">
            <v>101522623.86107793</v>
          </cell>
          <cell r="O15">
            <v>90902297.49637854</v>
          </cell>
          <cell r="P15">
            <v>70483688.32851507</v>
          </cell>
          <cell r="Q15">
            <v>444926513.7648591</v>
          </cell>
          <cell r="R15">
            <v>113775167.67754534</v>
          </cell>
          <cell r="S15">
            <v>88779029.63008198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0.7750035184095623</v>
          </cell>
        </row>
        <row r="16">
          <cell r="C16" t="str">
            <v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>DAVČNI PRIHODKI  </v>
          </cell>
          <cell r="D18">
            <v>928496038.1513101</v>
          </cell>
          <cell r="E18">
            <v>959392700.369672</v>
          </cell>
          <cell r="F18">
            <v>-30896662.218361855</v>
          </cell>
          <cell r="G18">
            <v>103.73616095178892</v>
          </cell>
          <cell r="H18">
            <v>-4.741817307815509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94.42717816882025</v>
          </cell>
          <cell r="N18">
            <v>97615374.67440793</v>
          </cell>
          <cell r="O18">
            <v>86220085.05605252</v>
          </cell>
          <cell r="P18">
            <v>64109966.82515348</v>
          </cell>
          <cell r="Q18">
            <v>418006850.8477036</v>
          </cell>
          <cell r="R18">
            <v>108041517.7579647</v>
          </cell>
          <cell r="S18">
            <v>83491637.23345421</v>
          </cell>
          <cell r="T18">
            <v>51277912.92047786</v>
          </cell>
          <cell r="U18">
            <v>95865043.06345111</v>
          </cell>
          <cell r="V18">
            <v>101621666.89295988</v>
          </cell>
          <cell r="W18">
            <v>90983828.76557186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0.843478649443739</v>
          </cell>
        </row>
        <row r="19">
          <cell r="C19" t="str">
            <v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4008052.542179972</v>
          </cell>
          <cell r="G21">
            <v>114.41542927712318</v>
          </cell>
          <cell r="H21">
            <v>5.064673349057088</v>
          </cell>
          <cell r="I21">
            <v>18040872.096996766</v>
          </cell>
          <cell r="J21">
            <v>16667029.512734</v>
          </cell>
          <cell r="K21">
            <v>21307161.09429388</v>
          </cell>
          <cell r="L21">
            <v>56015062.70402464</v>
          </cell>
          <cell r="M21">
            <v>111.88892329309232</v>
          </cell>
          <cell r="N21">
            <v>25362732.2200521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</v>
          </cell>
          <cell r="Z21" t="e">
            <v>#VALUE!</v>
          </cell>
          <cell r="AA21">
            <v>112.70011137777163</v>
          </cell>
          <cell r="AB21">
            <v>4.545557864352176</v>
          </cell>
        </row>
        <row r="22">
          <cell r="C22" t="str">
            <v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> </v>
          </cell>
          <cell r="V23" t="str">
            <v> </v>
          </cell>
          <cell r="W23" t="str">
            <v> </v>
          </cell>
        </row>
        <row r="24">
          <cell r="A24">
            <v>7000</v>
          </cell>
          <cell r="C24" t="str">
            <v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</v>
          </cell>
          <cell r="Z24" t="str">
            <v> </v>
          </cell>
          <cell r="AA24">
            <v>112.01664619134048</v>
          </cell>
          <cell r="AB24">
            <v>3.9115456320412534</v>
          </cell>
        </row>
        <row r="25">
          <cell r="C25" t="str">
            <v>                                 - dinamizirani sprejeti proračun</v>
          </cell>
          <cell r="D25">
            <v>160893721</v>
          </cell>
          <cell r="E25" t="str">
            <v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> </v>
          </cell>
        </row>
        <row r="26">
          <cell r="C26" t="str">
            <v> - akontacije dohodnine skupaj   </v>
          </cell>
          <cell r="D26">
            <v>184532911.42504004</v>
          </cell>
          <cell r="E26" t="str">
            <v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20423483.56259054</v>
          </cell>
          <cell r="Q26">
            <v>96979945.47163545</v>
          </cell>
          <cell r="R26">
            <v>20489937.671066858</v>
          </cell>
          <cell r="S26">
            <v>17624837.36049798</v>
          </cell>
          <cell r="T26">
            <v>20157528.94797078</v>
          </cell>
          <cell r="U26">
            <v>15949241.47862377</v>
          </cell>
          <cell r="V26">
            <v>16660528.816667585</v>
          </cell>
          <cell r="W26">
            <v>20182916.7779056</v>
          </cell>
          <cell r="X26">
            <v>0</v>
          </cell>
          <cell r="Y26">
            <v>208044936.52436805</v>
          </cell>
          <cell r="Z26" t="str">
            <v> </v>
          </cell>
          <cell r="AA26">
            <v>112.74137221255458</v>
          </cell>
          <cell r="AB26">
            <v>4.583833221293673</v>
          </cell>
        </row>
        <row r="27">
          <cell r="C27" t="str">
            <v> - letni poračun dohodnine</v>
          </cell>
          <cell r="D27">
            <v>-15769688.219499996</v>
          </cell>
          <cell r="E27" t="str">
            <v> </v>
          </cell>
          <cell r="G27">
            <v>113.02777448714154</v>
          </cell>
          <cell r="H27">
            <v>3.7904265263007773</v>
          </cell>
          <cell r="I27">
            <v>150529.2875895356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> </v>
          </cell>
          <cell r="N27">
            <v>62257.46858266492</v>
          </cell>
          <cell r="O27">
            <v>73983.0533387432</v>
          </cell>
          <cell r="P27">
            <v>-3420975.164150571</v>
          </cell>
          <cell r="Q27">
            <v>-4807338.265359109</v>
          </cell>
          <cell r="R27">
            <v>-6791645.263652143</v>
          </cell>
          <cell r="S27">
            <v>-1830407.1510569607</v>
          </cell>
          <cell r="T27">
            <v>-6217993.6204017885</v>
          </cell>
          <cell r="U27">
            <v>1274788.077169977</v>
          </cell>
          <cell r="V27">
            <v>669895.5935012996</v>
          </cell>
          <cell r="W27">
            <v>-1299333.2553173</v>
          </cell>
          <cell r="X27">
            <v>0</v>
          </cell>
          <cell r="Y27">
            <v>-19002033.885116026</v>
          </cell>
          <cell r="Z27" t="str">
            <v> </v>
          </cell>
          <cell r="AA27">
            <v>120.49720717762243</v>
          </cell>
          <cell r="AB27">
            <v>11.778485322469791</v>
          </cell>
        </row>
        <row r="28">
          <cell r="D28" t="str">
            <v> </v>
          </cell>
          <cell r="E28" t="str">
            <v> </v>
          </cell>
          <cell r="V28" t="str">
            <v> </v>
          </cell>
          <cell r="Y28" t="str">
            <v> </v>
          </cell>
          <cell r="Z28" t="str">
            <v> </v>
          </cell>
          <cell r="AA28" t="str">
            <v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51794829.33664001</v>
          </cell>
          <cell r="E29">
            <v>46200000</v>
          </cell>
          <cell r="F29">
            <v>5594829.336640008</v>
          </cell>
          <cell r="G29">
            <v>122.8029749563615</v>
          </cell>
          <cell r="H29">
            <v>12.766735497117992</v>
          </cell>
          <cell r="I29">
            <v>3623351.025479107</v>
          </cell>
          <cell r="J29">
            <v>3623351.025479107</v>
          </cell>
          <cell r="K29">
            <v>6458033.457952694</v>
          </cell>
          <cell r="L29">
            <v>13704735.50891091</v>
          </cell>
          <cell r="M29">
            <v>124.03752151435339</v>
          </cell>
          <cell r="N29">
            <v>9121225.825643934</v>
          </cell>
          <cell r="O29">
            <v>7850306.893874062</v>
          </cell>
          <cell r="P29">
            <v>4100000</v>
          </cell>
          <cell r="Q29">
            <v>34776268.22842891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59526268.22842891</v>
          </cell>
          <cell r="Z29" t="str">
            <v> </v>
          </cell>
          <cell r="AA29">
            <v>114.92704772041719</v>
          </cell>
          <cell r="AB29">
            <v>6.611361521722813</v>
          </cell>
        </row>
        <row r="30">
          <cell r="C30" t="str">
            <v>                                 - dinamizirani sprejeti proračun</v>
          </cell>
          <cell r="D30">
            <v>37010555</v>
          </cell>
          <cell r="E30" t="str">
            <v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> </v>
          </cell>
        </row>
        <row r="31">
          <cell r="A31">
            <v>7002</v>
          </cell>
          <cell r="C31" t="str">
            <v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> </v>
          </cell>
          <cell r="Y32" t="str">
            <v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</v>
          </cell>
          <cell r="E33">
            <v>6286999.858496</v>
          </cell>
          <cell r="F33">
            <v>281891.9325240003</v>
          </cell>
          <cell r="G33">
            <v>113.01013961463751</v>
          </cell>
          <cell r="H33">
            <v>3.774232887637737</v>
          </cell>
          <cell r="I33">
            <v>551935.4771121453</v>
          </cell>
          <cell r="J33">
            <v>549938.0594348604</v>
          </cell>
          <cell r="K33">
            <v>585717.1001204707</v>
          </cell>
          <cell r="L33">
            <v>1687590.6366674765</v>
          </cell>
          <cell r="M33">
            <v>111.710445</v>
          </cell>
          <cell r="N33">
            <v>569104.4618897819</v>
          </cell>
          <cell r="O33">
            <v>600059.2538970916</v>
          </cell>
          <cell r="P33">
            <v>612945.5978359058</v>
          </cell>
          <cell r="Q33">
            <v>3469699.950290256</v>
          </cell>
          <cell r="R33">
            <v>614582.7294771199</v>
          </cell>
          <cell r="S33">
            <v>608800.6699584062</v>
          </cell>
          <cell r="T33">
            <v>635055.0093503281</v>
          </cell>
          <cell r="U33">
            <v>623123.4847914331</v>
          </cell>
          <cell r="V33">
            <v>641254.9883568187</v>
          </cell>
          <cell r="W33">
            <v>745621.41909255</v>
          </cell>
          <cell r="X33">
            <v>0</v>
          </cell>
          <cell r="Y33">
            <v>7338138.251316912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>                                 - dinamizirani sprejeti proračun</v>
          </cell>
          <cell r="D34">
            <v>6090978</v>
          </cell>
          <cell r="E34" t="str">
            <v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> </v>
          </cell>
          <cell r="H35" t="str">
            <v> </v>
          </cell>
          <cell r="I35">
            <v>320152.2023453357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</v>
          </cell>
          <cell r="P35">
            <v>343508.36927348806</v>
          </cell>
          <cell r="Q35">
            <v>1974382.6012976482</v>
          </cell>
          <cell r="R35">
            <v>355147.2545478079</v>
          </cell>
          <cell r="S35">
            <v>345972.8316206067</v>
          </cell>
          <cell r="T35">
            <v>361711.65404979413</v>
          </cell>
          <cell r="U35">
            <v>357564.7394467142</v>
          </cell>
          <cell r="V35">
            <v>368185.1473562813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> </v>
          </cell>
          <cell r="AA35">
            <v>111.71044499999998</v>
          </cell>
          <cell r="AB35" t="str">
            <v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> </v>
          </cell>
          <cell r="H36" t="str">
            <v> </v>
          </cell>
          <cell r="I36">
            <v>208584.07119070366</v>
          </cell>
          <cell r="J36">
            <v>204600.07809445178</v>
          </cell>
          <cell r="K36">
            <v>214045.0757283157</v>
          </cell>
          <cell r="L36">
            <v>627229.2250134712</v>
          </cell>
          <cell r="M36">
            <v>111.710445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234068.01251295</v>
          </cell>
          <cell r="W36">
            <v>277160.3166716999</v>
          </cell>
          <cell r="X36">
            <v>0</v>
          </cell>
          <cell r="Y36">
            <v>2702625.8543524467</v>
          </cell>
          <cell r="Z36" t="str">
            <v> </v>
          </cell>
          <cell r="AA36">
            <v>111.71044500000002</v>
          </cell>
          <cell r="AB36" t="str">
            <v> </v>
          </cell>
        </row>
        <row r="37">
          <cell r="A37">
            <v>7012</v>
          </cell>
          <cell r="C37" t="str">
            <v>Prispevki samozaposlenih </v>
          </cell>
          <cell r="D37">
            <v>363828.22436</v>
          </cell>
          <cell r="F37">
            <v>363828.22436</v>
          </cell>
          <cell r="G37" t="str">
            <v> </v>
          </cell>
          <cell r="H37" t="str">
            <v> </v>
          </cell>
          <cell r="I37">
            <v>22775.711792595986</v>
          </cell>
          <cell r="J37">
            <v>30215.97078281974</v>
          </cell>
          <cell r="K37">
            <v>35905.03686339593</v>
          </cell>
          <cell r="L37">
            <v>88896.71943881165</v>
          </cell>
          <cell r="M37">
            <v>111.71044499999998</v>
          </cell>
          <cell r="N37">
            <v>24194.76769869551</v>
          </cell>
          <cell r="O37">
            <v>36871.47609569909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</v>
          </cell>
          <cell r="T37">
            <v>45855.533454654564</v>
          </cell>
          <cell r="U37">
            <v>35782.54147870698</v>
          </cell>
          <cell r="V37">
            <v>36819.28874043708</v>
          </cell>
          <cell r="W37">
            <v>35247.99671085</v>
          </cell>
          <cell r="X37">
            <v>0</v>
          </cell>
          <cell r="Y37">
            <v>406434.1284681543</v>
          </cell>
          <cell r="Z37" t="str">
            <v> </v>
          </cell>
          <cell r="AA37">
            <v>111.71044499999998</v>
          </cell>
          <cell r="AB37" t="str">
            <v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</v>
          </cell>
          <cell r="E38">
            <v>79832.858496</v>
          </cell>
          <cell r="F38">
            <v>-47152.881586</v>
          </cell>
          <cell r="G38" t="str">
            <v> </v>
          </cell>
          <cell r="H38" t="str">
            <v> </v>
          </cell>
          <cell r="I38">
            <v>423.4917835099876</v>
          </cell>
          <cell r="J38">
            <v>1771.8534548321143</v>
          </cell>
          <cell r="K38">
            <v>3316.082679579169</v>
          </cell>
          <cell r="L38">
            <v>5511.427917921271</v>
          </cell>
          <cell r="M38">
            <v>111.71044499999998</v>
          </cell>
          <cell r="N38">
            <v>4453.221805824561</v>
          </cell>
          <cell r="O38">
            <v>6487.40113400818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36506.94763205825</v>
          </cell>
          <cell r="Z38" t="str">
            <v> </v>
          </cell>
          <cell r="AA38">
            <v>111.71044499999998</v>
          </cell>
          <cell r="AB38" t="str">
            <v> </v>
          </cell>
        </row>
        <row r="39">
          <cell r="D39" t="str">
            <v> </v>
          </cell>
          <cell r="V39" t="str">
            <v> </v>
          </cell>
          <cell r="W39" t="str">
            <v> </v>
          </cell>
          <cell r="Y39" t="str">
            <v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</v>
          </cell>
          <cell r="E40">
            <v>60855799.585</v>
          </cell>
          <cell r="F40">
            <v>7214824.64881999</v>
          </cell>
          <cell r="G40">
            <v>122.83567135001263</v>
          </cell>
          <cell r="H40">
            <v>12.796759733712236</v>
          </cell>
          <cell r="I40">
            <v>5756909.846036673</v>
          </cell>
          <cell r="J40">
            <v>5546505.806216763</v>
          </cell>
          <cell r="K40">
            <v>5793328.155219041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5884012.49972865</v>
          </cell>
          <cell r="P40">
            <v>6292821.240125034</v>
          </cell>
          <cell r="Q40">
            <v>35180424.53528251</v>
          </cell>
          <cell r="R40">
            <v>6229167.717774742</v>
          </cell>
          <cell r="S40">
            <v>6270537.638836753</v>
          </cell>
          <cell r="T40">
            <v>6315137.299312263</v>
          </cell>
          <cell r="U40">
            <v>6532547.3940329775</v>
          </cell>
          <cell r="V40">
            <v>6859959.470733918</v>
          </cell>
          <cell r="W40">
            <v>9185016.270506999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4.350847123330141</v>
          </cell>
        </row>
        <row r="41">
          <cell r="C41" t="str">
            <v>                                 - dinamizirani sprejeti proračun</v>
          </cell>
          <cell r="D41">
            <v>63480638</v>
          </cell>
          <cell r="E41" t="str">
            <v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63849278.78215001</v>
          </cell>
          <cell r="E42">
            <v>56635800</v>
          </cell>
          <cell r="F42">
            <v>7213478.782150008</v>
          </cell>
          <cell r="G42">
            <v>124.08929629234098</v>
          </cell>
          <cell r="H42">
            <v>13.947930479651944</v>
          </cell>
          <cell r="I42">
            <v>5388274.407586932</v>
          </cell>
          <cell r="J42">
            <v>5187282.290083744</v>
          </cell>
          <cell r="K42">
            <v>5404766.165119681</v>
          </cell>
          <cell r="L42">
            <v>15980322.862790357</v>
          </cell>
          <cell r="M42">
            <v>112.80030299999999</v>
          </cell>
          <cell r="N42">
            <v>5524516.714173973</v>
          </cell>
          <cell r="O42">
            <v>5522305.79678645</v>
          </cell>
          <cell r="P42">
            <v>5880491.998704014</v>
          </cell>
          <cell r="Q42">
            <v>32907637.372454792</v>
          </cell>
          <cell r="R42">
            <v>5817660.401733383</v>
          </cell>
          <cell r="S42">
            <v>5910269.066761033</v>
          </cell>
          <cell r="T42">
            <v>6003564.132111583</v>
          </cell>
          <cell r="U42">
            <v>6172221.333629438</v>
          </cell>
          <cell r="V42">
            <v>6494861.010382678</v>
          </cell>
          <cell r="W42">
            <v>8715966.612506999</v>
          </cell>
          <cell r="X42">
            <v>0</v>
          </cell>
          <cell r="Y42">
            <v>72022179.9295799</v>
          </cell>
          <cell r="Z42" t="str">
            <v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359223.51613302</v>
          </cell>
          <cell r="K43">
            <v>388561.99009936</v>
          </cell>
          <cell r="L43">
            <v>1116420.94468212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2272787.16282772</v>
          </cell>
          <cell r="R43">
            <v>411507.31604136</v>
          </cell>
          <cell r="S43">
            <v>360268.57207572</v>
          </cell>
          <cell r="T43">
            <v>311573.16720068</v>
          </cell>
          <cell r="U43">
            <v>360326.06040354</v>
          </cell>
          <cell r="V43">
            <v>365098.4603512401</v>
          </cell>
          <cell r="W43">
            <v>469049.65800000005</v>
          </cell>
          <cell r="X43">
            <v>0</v>
          </cell>
          <cell r="Y43">
            <v>4550610.39690026</v>
          </cell>
          <cell r="Z43" t="str">
            <v> </v>
          </cell>
          <cell r="AA43">
            <v>107.8</v>
          </cell>
          <cell r="AB43">
            <v>0</v>
          </cell>
        </row>
        <row r="44">
          <cell r="D44" t="str">
            <v> </v>
          </cell>
          <cell r="Y44" t="str">
            <v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-3970084.30619</v>
          </cell>
          <cell r="G45">
            <v>50.167367684657115</v>
          </cell>
          <cell r="H45">
            <v>-53.93262838874462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</v>
          </cell>
        </row>
        <row r="46">
          <cell r="C46" t="str">
            <v>                                 - dinamizirani sprejeti proračun</v>
          </cell>
          <cell r="D46">
            <v>0</v>
          </cell>
          <cell r="E46" t="str">
            <v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-3970084.30619</v>
          </cell>
          <cell r="G50">
            <v>50.167367684657115</v>
          </cell>
          <cell r="H50">
            <v>-53.93262838874462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> </v>
          </cell>
          <cell r="AA50">
            <v>100.69858986809564</v>
          </cell>
          <cell r="AB50">
            <v>-6.587578972081971</v>
          </cell>
        </row>
        <row r="51">
          <cell r="C51" t="str">
            <v>(davek na bilančno vsoto bank in hranilnic)</v>
          </cell>
          <cell r="D51" t="str">
            <v> </v>
          </cell>
          <cell r="Q51">
            <v>0</v>
          </cell>
          <cell r="V51" t="str">
            <v> </v>
          </cell>
          <cell r="Y51" t="str">
            <v> </v>
          </cell>
        </row>
        <row r="52">
          <cell r="D52" t="str">
            <v> </v>
          </cell>
          <cell r="Y52" t="str">
            <v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593927877.4189501</v>
          </cell>
          <cell r="E53">
            <v>630202999.626176</v>
          </cell>
          <cell r="F53">
            <v>-36275122.20722592</v>
          </cell>
          <cell r="G53">
            <v>100.10801270932677</v>
          </cell>
          <cell r="H53">
            <v>-8.073450221003881</v>
          </cell>
          <cell r="I53">
            <v>4326937.66696513</v>
          </cell>
          <cell r="J53">
            <v>32345368.61587163</v>
          </cell>
          <cell r="K53">
            <v>49628140.52538758</v>
          </cell>
          <cell r="L53">
            <v>86300446.80822434</v>
          </cell>
          <cell r="M53">
            <v>83.84283990657552</v>
          </cell>
          <cell r="N53">
            <v>62917534.79571991</v>
          </cell>
          <cell r="O53">
            <v>52326908.51449314</v>
          </cell>
          <cell r="P53">
            <v>32558599.429167844</v>
          </cell>
          <cell r="Q53">
            <v>234103489.54760522</v>
          </cell>
          <cell r="R53">
            <v>80654256.63833314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</v>
          </cell>
          <cell r="W53">
            <v>54562512.023384005</v>
          </cell>
          <cell r="X53">
            <v>60072807.423999995</v>
          </cell>
          <cell r="Y53">
            <v>640119140.9127519</v>
          </cell>
          <cell r="Z53" t="e">
            <v>#VALUE!</v>
          </cell>
          <cell r="AA53">
            <v>107.7772512875699</v>
          </cell>
          <cell r="AB53">
            <v>-0.02110270169768569</v>
          </cell>
        </row>
        <row r="55">
          <cell r="C55" t="str">
            <v>                                 - dinamizirani sprejeti proračun</v>
          </cell>
          <cell r="D55">
            <v>164345862</v>
          </cell>
          <cell r="E55" t="str">
            <v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</v>
          </cell>
          <cell r="E56">
            <v>436425000</v>
          </cell>
          <cell r="F56">
            <v>-25352714.511129975</v>
          </cell>
          <cell r="G56">
            <v>86.95630290349897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</v>
          </cell>
          <cell r="M56">
            <v>73.60446442169004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160655299.7604268</v>
          </cell>
          <cell r="R56">
            <v>53111141.36225377</v>
          </cell>
          <cell r="S56">
            <v>37997434.13832317</v>
          </cell>
          <cell r="T56">
            <v>18680817.258478794</v>
          </cell>
          <cell r="U56">
            <v>35986846.48420979</v>
          </cell>
          <cell r="V56">
            <v>53089492.598139234</v>
          </cell>
          <cell r="W56">
            <v>39422220.157384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0.8079090938645948</v>
          </cell>
        </row>
        <row r="57">
          <cell r="M57" t="str">
            <v> </v>
          </cell>
        </row>
        <row r="58">
          <cell r="C58" t="str">
            <v>                                 - dinamizirani sprejeti proračun</v>
          </cell>
          <cell r="D58">
            <v>93393366</v>
          </cell>
          <cell r="E58" t="str">
            <v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> </v>
          </cell>
        </row>
        <row r="59">
          <cell r="C59" t="str">
            <v>1.    Davek od prometa proizvodov in storitev </v>
          </cell>
          <cell r="D59">
            <v>11203092.30036</v>
          </cell>
          <cell r="E59">
            <v>5000000</v>
          </cell>
          <cell r="F59">
            <v>6203092.30036</v>
          </cell>
          <cell r="G59">
            <v>4.213378716382466</v>
          </cell>
          <cell r="H59">
            <v>-96.13096536603997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</v>
          </cell>
          <cell r="AB59">
            <v>-91.71975236911301</v>
          </cell>
        </row>
        <row r="60">
          <cell r="C60" t="str">
            <v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</v>
          </cell>
          <cell r="E61">
            <v>3500000</v>
          </cell>
          <cell r="F61">
            <v>2106637.40718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> </v>
          </cell>
          <cell r="AA61" t="str">
            <v>…</v>
          </cell>
          <cell r="AB61" t="str">
            <v>…</v>
          </cell>
        </row>
        <row r="62">
          <cell r="C62" t="str">
            <v>       v tem:</v>
          </cell>
          <cell r="D62" t="str">
            <v> </v>
          </cell>
          <cell r="I62" t="str">
            <v> </v>
          </cell>
          <cell r="J62" t="str">
            <v> </v>
          </cell>
          <cell r="K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R62" t="str">
            <v> </v>
          </cell>
          <cell r="S62" t="str">
            <v> </v>
          </cell>
          <cell r="T62" t="str">
            <v> </v>
          </cell>
          <cell r="U62" t="str">
            <v> </v>
          </cell>
          <cell r="Y62" t="str">
            <v> </v>
          </cell>
        </row>
        <row r="63">
          <cell r="C63" t="str">
            <v>      - naftni derivati</v>
          </cell>
          <cell r="D63" t="str">
            <v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 </v>
          </cell>
          <cell r="AA63" t="str">
            <v>…</v>
          </cell>
          <cell r="AB63" t="str">
            <v>…</v>
          </cell>
        </row>
        <row r="64">
          <cell r="C64" t="str">
            <v>      - tobak</v>
          </cell>
          <cell r="D64" t="str">
            <v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 </v>
          </cell>
          <cell r="AA64" t="str">
            <v>…</v>
          </cell>
          <cell r="AB64" t="str">
            <v>…</v>
          </cell>
        </row>
        <row r="65">
          <cell r="C65" t="str">
            <v>      - alkohol</v>
          </cell>
          <cell r="D65" t="str">
            <v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 </v>
          </cell>
          <cell r="AA65" t="str">
            <v>…</v>
          </cell>
          <cell r="AB65" t="str">
            <v>…</v>
          </cell>
        </row>
        <row r="66">
          <cell r="C66" t="str">
            <v>      - ostali davki od prometa proizvodov</v>
          </cell>
          <cell r="D66" t="str">
            <v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5596454.89318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> </v>
          </cell>
          <cell r="AA67" t="str">
            <v>…</v>
          </cell>
          <cell r="AB67" t="str">
            <v>…</v>
          </cell>
        </row>
        <row r="68">
          <cell r="A68" t="str">
            <v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>     25 MLRD SIT PROMETNIH DAVKOV V NEPLAČANIH TERJATVAH, KI BODO PO OCENAH DO KONCA LETA VPLAČANI V PRORAČUN NA PODLAGI DOKONČNEGA OBRAČUNA PROMETNIH DAVKOV.</v>
          </cell>
        </row>
        <row r="72">
          <cell r="D72" t="str">
            <v> </v>
          </cell>
          <cell r="J72" t="str">
            <v> </v>
          </cell>
          <cell r="K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R72" t="str">
            <v> </v>
          </cell>
          <cell r="S72" t="str">
            <v> </v>
          </cell>
          <cell r="T72" t="str">
            <v> </v>
          </cell>
          <cell r="U72" t="str">
            <v> </v>
          </cell>
          <cell r="V72" t="str">
            <v> </v>
          </cell>
          <cell r="W72" t="str">
            <v> </v>
          </cell>
          <cell r="X72" t="str">
            <v> </v>
          </cell>
          <cell r="Y72" t="str">
            <v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77.52250988440375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</v>
          </cell>
          <cell r="M73">
            <v>75.74817472189817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159755299.7604268</v>
          </cell>
          <cell r="R73">
            <v>53011141.36225377</v>
          </cell>
          <cell r="S73">
            <v>37997434.13832317</v>
          </cell>
          <cell r="T73">
            <v>18680817.258478794</v>
          </cell>
          <cell r="U73">
            <v>35986846.48420979</v>
          </cell>
          <cell r="V73">
            <v>53089492.598139234</v>
          </cell>
          <cell r="W73">
            <v>39422220.157384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</v>
          </cell>
        </row>
        <row r="74">
          <cell r="C74" t="str">
            <v>                                 - dinamizirani sprejeti proračun</v>
          </cell>
          <cell r="D74">
            <v>77000000</v>
          </cell>
          <cell r="E74" t="str">
            <v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> </v>
          </cell>
          <cell r="G76">
            <v>127.375326504552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</v>
          </cell>
          <cell r="L76">
            <v>3936957.1353399996</v>
          </cell>
          <cell r="M76">
            <v>15.119541068893996</v>
          </cell>
          <cell r="N76">
            <v>21768767.291098</v>
          </cell>
          <cell r="O76">
            <v>9275453.171397995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9581245.653629996</v>
          </cell>
          <cell r="T76">
            <v>-3922877.682888001</v>
          </cell>
          <cell r="U76">
            <v>8746394.522820435</v>
          </cell>
          <cell r="V76">
            <v>23147958.624128</v>
          </cell>
          <cell r="W76">
            <v>8549479.644615997</v>
          </cell>
          <cell r="X76">
            <v>19748463.999999993</v>
          </cell>
          <cell r="Y76">
            <v>124526838.33120841</v>
          </cell>
          <cell r="Z76" t="str">
            <v> </v>
          </cell>
          <cell r="AA76">
            <v>105.78191824812309</v>
          </cell>
          <cell r="AB76">
            <v>-1.872060994319952</v>
          </cell>
        </row>
        <row r="77">
          <cell r="C77" t="str">
            <v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78.08339425490644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42057257.689462</v>
          </cell>
          <cell r="S77">
            <v>24463017.162584</v>
          </cell>
          <cell r="T77">
            <v>10914386.64015</v>
          </cell>
          <cell r="U77">
            <v>24347409.882168435</v>
          </cell>
          <cell r="V77">
            <v>39127754.309644</v>
          </cell>
          <cell r="W77">
            <v>25955790.566616</v>
          </cell>
          <cell r="X77">
            <v>39842857.99999999</v>
          </cell>
          <cell r="Y77">
            <v>309603042.4676105</v>
          </cell>
          <cell r="AA77">
            <v>110.73409116757318</v>
          </cell>
          <cell r="AB77">
            <v>2.721791435596657</v>
          </cell>
        </row>
        <row r="78">
          <cell r="C78" t="str">
            <v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71205173.801626</v>
          </cell>
          <cell r="R78">
            <v>15070478.53592</v>
          </cell>
          <cell r="S78">
            <v>14881771.508954003</v>
          </cell>
          <cell r="T78">
            <v>14837264.323038</v>
          </cell>
          <cell r="U78">
            <v>15601015.359348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</v>
          </cell>
        </row>
        <row r="79">
          <cell r="C79" t="str">
            <v>2.2. Davek na dodano vrednost od uvoza</v>
          </cell>
          <cell r="D79">
            <v>282148848.92408</v>
          </cell>
          <cell r="E79">
            <v>215200000</v>
          </cell>
          <cell r="F79" t="str">
            <v> </v>
          </cell>
          <cell r="G79">
            <v>246.5884494563238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</v>
          </cell>
          <cell r="Z79" t="str">
            <v> </v>
          </cell>
          <cell r="AA79">
            <v>113.83680000000003</v>
          </cell>
          <cell r="AB79">
            <v>5.600000000000023</v>
          </cell>
        </row>
        <row r="80">
          <cell r="C80" t="str">
            <v> od tega:  -  Vračila DDV od uvoza</v>
          </cell>
          <cell r="D80">
            <v>0</v>
          </cell>
          <cell r="E80" t="str">
            <v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> </v>
          </cell>
        </row>
        <row r="81">
          <cell r="D81" t="str">
            <v> </v>
          </cell>
          <cell r="T81" t="str">
            <v> </v>
          </cell>
          <cell r="U81" t="str">
            <v> </v>
          </cell>
          <cell r="Y81" t="str">
            <v> </v>
          </cell>
        </row>
        <row r="82">
          <cell r="A82">
            <v>7041</v>
          </cell>
          <cell r="C82" t="str">
            <v>Drugi davki na blago in storitve </v>
          </cell>
          <cell r="D82">
            <v>7761896.020259999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-61.7966920570739</v>
          </cell>
          <cell r="I82">
            <v>1084960.02595418</v>
          </cell>
          <cell r="J82">
            <v>181712.44952114995</v>
          </cell>
          <cell r="K82">
            <v>1253690.6414248599</v>
          </cell>
          <cell r="L82">
            <v>2520363.11690019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</v>
          </cell>
          <cell r="Q82">
            <v>4845347.645014699</v>
          </cell>
          <cell r="R82">
            <v>430774.84707126</v>
          </cell>
          <cell r="S82">
            <v>499004.44080524985</v>
          </cell>
          <cell r="T82">
            <v>177195.65548468</v>
          </cell>
          <cell r="U82">
            <v>950514.1915439899</v>
          </cell>
          <cell r="V82">
            <v>795089.2524844399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>                                 - dinamizirani sprejeti proračun</v>
          </cell>
          <cell r="D83">
            <v>11826945</v>
          </cell>
          <cell r="E83" t="str">
            <v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> </v>
          </cell>
        </row>
        <row r="84">
          <cell r="C84" t="str">
            <v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6545.415815400001</v>
          </cell>
          <cell r="K84">
            <v>5714.65384336</v>
          </cell>
          <cell r="L84">
            <v>131781.72428344</v>
          </cell>
          <cell r="M84">
            <v>107.8</v>
          </cell>
          <cell r="N84">
            <v>8868.09945252</v>
          </cell>
          <cell r="O84">
            <v>7877.064730920001</v>
          </cell>
          <cell r="P84">
            <v>6471.166560320001</v>
          </cell>
          <cell r="Q84">
            <v>154998.05502720003</v>
          </cell>
          <cell r="R84">
            <v>5049.321999260001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> </v>
          </cell>
          <cell r="AA84" t="str">
            <v>…</v>
          </cell>
          <cell r="AB84" t="str">
            <v>…</v>
          </cell>
        </row>
        <row r="85">
          <cell r="C85" t="str">
            <v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</v>
          </cell>
          <cell r="H85">
            <v>-53.59943576514885</v>
          </cell>
          <cell r="I85">
            <v>965438.3713295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996334.223438</v>
          </cell>
          <cell r="O85">
            <v>1093461.2553047496</v>
          </cell>
          <cell r="P85">
            <v>211972.718628</v>
          </cell>
          <cell r="Q85">
            <v>4690349.5899875</v>
          </cell>
          <cell r="R85">
            <v>425725.525072</v>
          </cell>
          <cell r="S85">
            <v>498904.44080524985</v>
          </cell>
          <cell r="T85">
            <v>176814.800715</v>
          </cell>
          <cell r="U85">
            <v>948510.84110875</v>
          </cell>
          <cell r="V85">
            <v>794036.4283874999</v>
          </cell>
          <cell r="W85">
            <v>303070.35</v>
          </cell>
          <cell r="X85">
            <v>0</v>
          </cell>
          <cell r="Y85">
            <v>7837411.976075999</v>
          </cell>
          <cell r="Z85" t="str">
            <v> </v>
          </cell>
          <cell r="AA85">
            <v>102.98619226928419</v>
          </cell>
          <cell r="AB85">
            <v>-4.4654988225564125</v>
          </cell>
        </row>
        <row r="86">
          <cell r="D86" t="str">
            <v> </v>
          </cell>
          <cell r="W86" t="str">
            <v> </v>
          </cell>
          <cell r="X86" t="str">
            <v> </v>
          </cell>
          <cell r="Y86" t="str">
            <v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>                                 - dinamizirani sprejeti proračun</v>
          </cell>
          <cell r="D88">
            <v>24910000</v>
          </cell>
          <cell r="E88" t="str">
            <v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> </v>
          </cell>
        </row>
        <row r="89">
          <cell r="C89" t="str">
            <v>   - trošarine od mineralnih olj in plina</v>
          </cell>
          <cell r="D89">
            <v>94542183.24962999</v>
          </cell>
          <cell r="E89">
            <v>111200000</v>
          </cell>
          <cell r="F89">
            <v>-16657816.75037001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> </v>
          </cell>
          <cell r="AA89">
            <v>107.46525678567681</v>
          </cell>
          <cell r="AB89">
            <v>-0.31052246226640534</v>
          </cell>
        </row>
        <row r="90">
          <cell r="C90" t="str">
            <v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> </v>
          </cell>
          <cell r="AA90">
            <v>105.35197068480093</v>
          </cell>
          <cell r="AB90">
            <v>-2.27089917921991</v>
          </cell>
        </row>
        <row r="91">
          <cell r="C91" t="str">
            <v>   - trošarine od tobačnih izdelkov</v>
          </cell>
          <cell r="D91">
            <v>28681722.984149996</v>
          </cell>
          <cell r="E91">
            <v>25340000</v>
          </cell>
          <cell r="F91">
            <v>3341722.984149996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> </v>
          </cell>
          <cell r="AA91">
            <v>97.79747198416533</v>
          </cell>
          <cell r="AB91">
            <v>-9.278782946043293</v>
          </cell>
        </row>
        <row r="92">
          <cell r="C92" t="str">
            <v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 </v>
          </cell>
          <cell r="AA92" t="str">
            <v> </v>
          </cell>
          <cell r="AB92" t="str">
            <v> </v>
          </cell>
        </row>
        <row r="93">
          <cell r="C93" t="str">
            <v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-565680.682839999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1855734.034942773</v>
          </cell>
          <cell r="K97">
            <v>1539822.3391403444</v>
          </cell>
          <cell r="L97">
            <v>4798996.088808796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</v>
          </cell>
          <cell r="X97">
            <v>0</v>
          </cell>
          <cell r="Y97">
            <v>16645252.38721593</v>
          </cell>
          <cell r="Z97" t="e">
            <v>#VALUE!</v>
          </cell>
          <cell r="AA97">
            <v>108.70497174495411</v>
          </cell>
          <cell r="AB97">
            <v>0.8394914146142156</v>
          </cell>
        </row>
        <row r="98">
          <cell r="C98" t="str">
            <v>                                 - dinamizirani sprejeti proračun</v>
          </cell>
          <cell r="D98">
            <v>15284415</v>
          </cell>
          <cell r="E98" t="str">
            <v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> </v>
          </cell>
        </row>
        <row r="99">
          <cell r="C99" t="str">
            <v> - posebni prometni davek od posebnih iger na srečo</v>
          </cell>
          <cell r="D99">
            <v>45088.65793</v>
          </cell>
          <cell r="E99">
            <v>0</v>
          </cell>
          <cell r="F99">
            <v>45088.65793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</v>
          </cell>
          <cell r="M99">
            <v>96.9540592405636</v>
          </cell>
          <cell r="N99">
            <v>400</v>
          </cell>
          <cell r="O99">
            <v>387.09500984</v>
          </cell>
          <cell r="P99">
            <v>204.80917688</v>
          </cell>
          <cell r="Q99">
            <v>18649.7770486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19132.33017576</v>
          </cell>
          <cell r="Z99" t="str">
            <v> </v>
          </cell>
          <cell r="AA99" t="str">
            <v>…</v>
          </cell>
          <cell r="AB99" t="str">
            <v>…</v>
          </cell>
        </row>
        <row r="100">
          <cell r="C100" t="str">
            <v> - davek od iger na srečo (nov v letu 1999)</v>
          </cell>
          <cell r="D100">
            <v>6086713.657430001</v>
          </cell>
          <cell r="E100">
            <v>6278000</v>
          </cell>
          <cell r="F100">
            <v>-191286.3425699994</v>
          </cell>
          <cell r="G100">
            <v>281.0078187942919</v>
          </cell>
          <cell r="H100">
            <v>158.0420741912689</v>
          </cell>
          <cell r="I100">
            <v>565901.7836089393</v>
          </cell>
          <cell r="J100">
            <v>602916.9510366927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565232.9608877674</v>
          </cell>
          <cell r="O100">
            <v>527490.722332508</v>
          </cell>
          <cell r="P100">
            <v>575997.3202125342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</v>
          </cell>
          <cell r="U100">
            <v>546107.41781288</v>
          </cell>
          <cell r="V100">
            <v>547756.1842953201</v>
          </cell>
          <cell r="W100">
            <v>596242.1980000001</v>
          </cell>
          <cell r="X100">
            <v>0</v>
          </cell>
          <cell r="Y100">
            <v>6728977.57807722</v>
          </cell>
          <cell r="Z100" t="str">
            <v> </v>
          </cell>
          <cell r="AA100">
            <v>110.55189970803396</v>
          </cell>
          <cell r="AB100">
            <v>2.552782660513884</v>
          </cell>
        </row>
        <row r="101">
          <cell r="C101" t="str">
            <v> - davek od prometa zavarovalnih poslov (nov v letu 1999)</v>
          </cell>
          <cell r="D101">
            <v>9180517.001799999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201.5511335493381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</v>
          </cell>
          <cell r="O101">
            <v>769099.9488439299</v>
          </cell>
          <cell r="P101">
            <v>886634.3167743499</v>
          </cell>
          <cell r="Q101">
            <v>5764158.89025256</v>
          </cell>
          <cell r="R101">
            <v>895729.63118959</v>
          </cell>
          <cell r="S101">
            <v>805405.1770726498</v>
          </cell>
          <cell r="T101">
            <v>584447.0010084399</v>
          </cell>
          <cell r="U101">
            <v>609236.13058455</v>
          </cell>
          <cell r="V101">
            <v>658126.35485516</v>
          </cell>
          <cell r="W101">
            <v>580039.294</v>
          </cell>
          <cell r="X101">
            <v>0</v>
          </cell>
          <cell r="Y101">
            <v>9897142.478962949</v>
          </cell>
          <cell r="Z101" t="str">
            <v> </v>
          </cell>
          <cell r="AA101">
            <v>107.80593812987267</v>
          </cell>
          <cell r="AB101">
            <v>0.0055084692696283355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</v>
          </cell>
          <cell r="M105">
            <v>107.3</v>
          </cell>
          <cell r="N105">
            <v>1520986.42055206</v>
          </cell>
          <cell r="O105">
            <v>1795692.03066792</v>
          </cell>
          <cell r="P105">
            <v>1742521.2268325402</v>
          </cell>
          <cell r="Q105">
            <v>9277079.06832594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</v>
          </cell>
          <cell r="Z105" t="str">
            <v> </v>
          </cell>
          <cell r="AA105">
            <v>107.80028298911166</v>
          </cell>
          <cell r="AB105">
            <v>0.00026251309060398853</v>
          </cell>
        </row>
        <row r="106">
          <cell r="C106" t="str">
            <v>                                 - dinamizirani sprejeti proračun</v>
          </cell>
          <cell r="D106">
            <v>12479272</v>
          </cell>
          <cell r="E106" t="str">
            <v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</v>
          </cell>
          <cell r="E108">
            <v>4000000.4</v>
          </cell>
          <cell r="F108">
            <v>1076377.3784500002</v>
          </cell>
          <cell r="G108">
            <v>91.9855787357708</v>
          </cell>
          <cell r="H108">
            <v>-15.532067276610846</v>
          </cell>
          <cell r="I108">
            <v>269924.84329272003</v>
          </cell>
          <cell r="J108">
            <v>278632.63556436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2264208.59546112</v>
          </cell>
          <cell r="R108">
            <v>483454.4627528001</v>
          </cell>
          <cell r="S108">
            <v>472259.17906706</v>
          </cell>
          <cell r="T108">
            <v>378694.42988916</v>
          </cell>
          <cell r="U108">
            <v>721437.3289677402</v>
          </cell>
          <cell r="V108">
            <v>498162.70703122</v>
          </cell>
          <cell r="W108">
            <v>654118.542</v>
          </cell>
          <cell r="X108">
            <v>0</v>
          </cell>
          <cell r="Y108">
            <v>5472335.2451691</v>
          </cell>
          <cell r="Z108" t="str">
            <v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> </v>
          </cell>
          <cell r="Q109" t="str">
            <v> </v>
          </cell>
          <cell r="Y109" t="str">
            <v> </v>
          </cell>
        </row>
        <row r="110">
          <cell r="C110" t="str">
            <v> v tem:  vplačilo DARS odškodnine za spremembo namembnosti </v>
          </cell>
          <cell r="D110" t="str">
            <v> </v>
          </cell>
          <cell r="Q110">
            <v>0</v>
          </cell>
          <cell r="Y110" t="str">
            <v> </v>
          </cell>
        </row>
        <row r="111">
          <cell r="C111" t="str">
            <v>              kmetijskih zemljišč  (70%)</v>
          </cell>
          <cell r="Q111">
            <v>0</v>
          </cell>
        </row>
        <row r="112">
          <cell r="C112" t="str">
            <v>                                 - dinamizirani sprejeti proračun</v>
          </cell>
          <cell r="D112">
            <v>3254334</v>
          </cell>
          <cell r="E112" t="str">
            <v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> </v>
          </cell>
        </row>
        <row r="113">
          <cell r="C113" t="str">
            <v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300304.8413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</v>
          </cell>
          <cell r="M113">
            <v>107.8</v>
          </cell>
          <cell r="N113">
            <v>54434.734429460004</v>
          </cell>
          <cell r="O113">
            <v>52555.79276178001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57213.80153720001</v>
          </cell>
          <cell r="U113">
            <v>366130.2492724801</v>
          </cell>
          <cell r="V113">
            <v>85271.95712112001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> </v>
          </cell>
          <cell r="AA113">
            <v>107.8</v>
          </cell>
          <cell r="AB113">
            <v>0</v>
          </cell>
        </row>
        <row r="114">
          <cell r="C114" t="str">
            <v>            - požarna taksa</v>
          </cell>
          <cell r="D114">
            <v>857147.4778700001</v>
          </cell>
          <cell r="E114">
            <v>800000</v>
          </cell>
          <cell r="F114">
            <v>57147.47787000006</v>
          </cell>
          <cell r="I114">
            <v>23649.91160378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</v>
          </cell>
          <cell r="O114">
            <v>105724.83587820001</v>
          </cell>
          <cell r="P114">
            <v>84629.70465334001</v>
          </cell>
          <cell r="Q114">
            <v>450143.07808470004</v>
          </cell>
          <cell r="R114">
            <v>90398.51032828001</v>
          </cell>
          <cell r="S114">
            <v>84021.8542163</v>
          </cell>
          <cell r="T114">
            <v>86651.3856593</v>
          </cell>
          <cell r="U114">
            <v>70264.52358002</v>
          </cell>
          <cell r="V114">
            <v>73633.88327526</v>
          </cell>
          <cell r="W114">
            <v>68891.746</v>
          </cell>
          <cell r="X114">
            <v>0</v>
          </cell>
          <cell r="Y114">
            <v>924004.9811438601</v>
          </cell>
          <cell r="Z114" t="str">
            <v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4632401.09086</v>
          </cell>
          <cell r="E116">
            <v>5000000</v>
          </cell>
          <cell r="F116">
            <v>-367598.9091400001</v>
          </cell>
          <cell r="G116">
            <v>272.27652076134433</v>
          </cell>
          <cell r="H116">
            <v>150.0243533162023</v>
          </cell>
          <cell r="I116">
            <v>264358.27179762</v>
          </cell>
          <cell r="J116">
            <v>230074.55036104005</v>
          </cell>
          <cell r="K116">
            <v>688288.08805834</v>
          </cell>
          <cell r="L116">
            <v>1182720.9102170002</v>
          </cell>
          <cell r="M116">
            <v>107.8</v>
          </cell>
          <cell r="N116">
            <v>512205.48184806</v>
          </cell>
          <cell r="O116">
            <v>455456.99103365996</v>
          </cell>
          <cell r="P116">
            <v>493235.09699926</v>
          </cell>
          <cell r="Q116">
            <v>2643618.4800979802</v>
          </cell>
          <cell r="R116">
            <v>413281.3252106</v>
          </cell>
          <cell r="S116">
            <v>587422.7560370399</v>
          </cell>
          <cell r="T116">
            <v>342430.0526123401</v>
          </cell>
          <cell r="U116">
            <v>367582.71754974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4993728.375947081</v>
          </cell>
          <cell r="Z116" t="str">
            <v> </v>
          </cell>
          <cell r="AA116">
            <v>107.8</v>
          </cell>
          <cell r="AB116">
            <v>0</v>
          </cell>
        </row>
        <row r="117">
          <cell r="C117" t="str">
            <v>                                 - dinamizirani sprejeti proračun</v>
          </cell>
          <cell r="D117">
            <v>3197530</v>
          </cell>
          <cell r="E117" t="str">
            <v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> </v>
          </cell>
        </row>
        <row r="118">
          <cell r="D118" t="str">
            <v> </v>
          </cell>
          <cell r="Y118" t="str">
            <v> </v>
          </cell>
        </row>
        <row r="119">
          <cell r="A119">
            <v>705</v>
          </cell>
          <cell r="B119" t="str">
            <v> </v>
          </cell>
          <cell r="C119" t="str">
            <v>DAVKI NA MEDNARODNO TRGOVINO IN TRANSAKCIJE</v>
          </cell>
          <cell r="D119">
            <v>38089449.24764</v>
          </cell>
          <cell r="E119">
            <v>40484100.3</v>
          </cell>
          <cell r="F119">
            <v>-2394651.052359998</v>
          </cell>
          <cell r="G119">
            <v>83.42441030833989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87.19000803958801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93.08351971562512</v>
          </cell>
          <cell r="AB119">
            <v>-13.651651469735512</v>
          </cell>
        </row>
        <row r="120">
          <cell r="C120" t="str">
            <v>                                 - dinamizirani sprejeti proračun</v>
          </cell>
          <cell r="D120">
            <v>47033570</v>
          </cell>
          <cell r="E120" t="str">
            <v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37952900.3</v>
          </cell>
          <cell r="F121">
            <v>-1918330.5966299921</v>
          </cell>
          <cell r="G121">
            <v>84.03534182111694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88.62566962531844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> </v>
          </cell>
          <cell r="AA121">
            <v>92.17537568346123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73.991506655125</v>
          </cell>
          <cell r="H122">
            <v>-32.05554944432967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> </v>
          </cell>
          <cell r="Y123" t="str">
            <v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> </v>
          </cell>
          <cell r="X124" t="str">
            <v> </v>
          </cell>
          <cell r="Z124" t="str">
            <v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13452.89623524</v>
          </cell>
          <cell r="J129">
            <v>11032.42797272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</v>
          </cell>
          <cell r="T129">
            <v>35370.565887580015</v>
          </cell>
          <cell r="U129">
            <v>17637.00899884</v>
          </cell>
          <cell r="V129">
            <v>31284.03695032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13452.89623524</v>
          </cell>
          <cell r="J130">
            <v>11032.42797272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</v>
          </cell>
          <cell r="T130">
            <v>35370.565887580015</v>
          </cell>
          <cell r="U130">
            <v>17637.00899884</v>
          </cell>
          <cell r="V130">
            <v>31284.03695032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> </v>
          </cell>
          <cell r="AA130">
            <v>107.8</v>
          </cell>
          <cell r="AB130">
            <v>0</v>
          </cell>
        </row>
        <row r="131">
          <cell r="C131" t="str">
            <v>                                 - dinamizirani sprejeti proračun</v>
          </cell>
          <cell r="D131">
            <v>137280</v>
          </cell>
          <cell r="E131" t="str">
            <v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>NEDAVČNI  PRIHODKI  </v>
          </cell>
          <cell r="D133">
            <v>55057656.35536</v>
          </cell>
          <cell r="E133">
            <v>48130800</v>
          </cell>
          <cell r="F133">
            <v>6926856.355360001</v>
          </cell>
          <cell r="G133">
            <v>124.20629589251968</v>
          </cell>
          <cell r="H133">
            <v>14.055368129035514</v>
          </cell>
          <cell r="I133">
            <v>3415171.921052642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</v>
          </cell>
          <cell r="P133">
            <v>6373721.503361596</v>
          </cell>
          <cell r="Q133">
            <v>26919662.917155527</v>
          </cell>
          <cell r="R133">
            <v>5733649.91958064</v>
          </cell>
          <cell r="S133">
            <v>5287392.396627769</v>
          </cell>
          <cell r="T133">
            <v>4386547.3544001505</v>
          </cell>
          <cell r="U133">
            <v>5561810.451243968</v>
          </cell>
          <cell r="V133">
            <v>4451436.816261176</v>
          </cell>
          <cell r="W133">
            <v>6786254.562766001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>                                 - dinamizirani sprejeti proračun</v>
          </cell>
          <cell r="D134">
            <v>36276331</v>
          </cell>
          <cell r="E134" t="str">
            <v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> </v>
          </cell>
        </row>
        <row r="135">
          <cell r="A135" t="str">
            <v>                     </v>
          </cell>
          <cell r="D135" t="str">
            <v> </v>
          </cell>
          <cell r="Y135" t="str">
            <v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</v>
          </cell>
          <cell r="I136">
            <v>478318.2964914201</v>
          </cell>
          <cell r="J136">
            <v>452308.03225454007</v>
          </cell>
          <cell r="K136">
            <v>419721.6413621</v>
          </cell>
          <cell r="L136">
            <v>1350347.9701080602</v>
          </cell>
          <cell r="M136">
            <v>103.2978920854207</v>
          </cell>
          <cell r="N136">
            <v>630581.3159784601</v>
          </cell>
          <cell r="O136">
            <v>834642.5049331599</v>
          </cell>
          <cell r="P136">
            <v>2233785.3016248</v>
          </cell>
          <cell r="Q136">
            <v>5049357.09264448</v>
          </cell>
          <cell r="R136">
            <v>1682131.45731962</v>
          </cell>
          <cell r="S136">
            <v>1527036.65984508</v>
          </cell>
          <cell r="T136">
            <v>1088316.06465786</v>
          </cell>
          <cell r="U136">
            <v>1708326.9347847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</v>
          </cell>
          <cell r="AB136">
            <v>-6.730167381646083</v>
          </cell>
        </row>
        <row r="137">
          <cell r="C137" t="str">
            <v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> </v>
          </cell>
          <cell r="E138" t="str">
            <v> </v>
          </cell>
          <cell r="Y138" t="str">
            <v> </v>
          </cell>
          <cell r="Z138" t="str">
            <v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</v>
          </cell>
          <cell r="E141">
            <v>3720000</v>
          </cell>
          <cell r="F141">
            <v>2427454.0178999994</v>
          </cell>
          <cell r="G141">
            <v>140.833143215377</v>
          </cell>
          <cell r="H141">
            <v>29.32336383413866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</v>
          </cell>
          <cell r="R141">
            <v>283867.88551660004</v>
          </cell>
          <cell r="S141">
            <v>194312.09284872</v>
          </cell>
          <cell r="T141">
            <v>164505.91452526</v>
          </cell>
          <cell r="U141">
            <v>365877.85499804013</v>
          </cell>
          <cell r="V141">
            <v>154291.984</v>
          </cell>
          <cell r="W141">
            <v>2366161.49</v>
          </cell>
          <cell r="X141">
            <v>0</v>
          </cell>
          <cell r="Y141">
            <v>6626955.4312962005</v>
          </cell>
          <cell r="Z141" t="str">
            <v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3827893.81443</v>
          </cell>
          <cell r="E142">
            <v>6440000</v>
          </cell>
          <cell r="F142">
            <v>-2612106.18557</v>
          </cell>
          <cell r="G142">
            <v>210.5277702758221</v>
          </cell>
          <cell r="H142">
            <v>93.32210309992846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923552.2356860801</v>
          </cell>
          <cell r="M142">
            <v>107.8</v>
          </cell>
          <cell r="N142">
            <v>322214.47577396006</v>
          </cell>
          <cell r="O142">
            <v>354931.08318052</v>
          </cell>
          <cell r="P142">
            <v>350721.08859634004</v>
          </cell>
          <cell r="Q142">
            <v>1951418.8832369002</v>
          </cell>
          <cell r="R142">
            <v>398263.57180302</v>
          </cell>
          <cell r="S142">
            <v>332724.56699636</v>
          </cell>
          <cell r="T142">
            <v>423810.15013260004</v>
          </cell>
          <cell r="U142">
            <v>342449.07978666</v>
          </cell>
          <cell r="V142">
            <v>307729.114</v>
          </cell>
          <cell r="W142">
            <v>370074.166</v>
          </cell>
          <cell r="X142">
            <v>0</v>
          </cell>
          <cell r="Y142">
            <v>4126469.531955541</v>
          </cell>
          <cell r="Z142" t="str">
            <v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> </v>
          </cell>
        </row>
        <row r="144">
          <cell r="C144" t="str">
            <v> v tem: - koncesijska dajatev od iger na srečo</v>
          </cell>
          <cell r="D144">
            <v>3053818.47251</v>
          </cell>
          <cell r="E144">
            <v>3916000</v>
          </cell>
          <cell r="F144">
            <v>-862181.5274899998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</v>
          </cell>
          <cell r="K144">
            <v>231582.34544675998</v>
          </cell>
          <cell r="L144">
            <v>754379.79725262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</v>
          </cell>
          <cell r="Q144">
            <v>1587438.8342274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</v>
          </cell>
          <cell r="V144">
            <v>267487.87583056</v>
          </cell>
          <cell r="W144">
            <v>313879.104</v>
          </cell>
          <cell r="X144">
            <v>0</v>
          </cell>
          <cell r="Y144">
            <v>3292016.31336578</v>
          </cell>
          <cell r="Z144" t="str">
            <v> </v>
          </cell>
          <cell r="AA144">
            <v>107.8</v>
          </cell>
          <cell r="AB144">
            <v>0</v>
          </cell>
        </row>
        <row r="145">
          <cell r="C145" t="str">
            <v>           - NOVE KONCESIJSKE DAJATVE V LETU 2001 </v>
          </cell>
          <cell r="D145" t="str">
            <v> 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  <cell r="Q145" t="str">
            <v> </v>
          </cell>
          <cell r="R145" t="str">
            <v> </v>
          </cell>
          <cell r="S145" t="str">
            <v> </v>
          </cell>
          <cell r="T145" t="str">
            <v> </v>
          </cell>
          <cell r="U145" t="str">
            <v> </v>
          </cell>
          <cell r="V145" t="str">
            <v> </v>
          </cell>
          <cell r="W145" t="str">
            <v> </v>
          </cell>
          <cell r="X145" t="str">
            <v> </v>
          </cell>
          <cell r="Y145" t="str">
            <v> </v>
          </cell>
        </row>
        <row r="147">
          <cell r="A147">
            <v>711</v>
          </cell>
          <cell r="C147" t="str">
            <v>TAKSE IN PRISTOJBINE</v>
          </cell>
          <cell r="D147">
            <v>18929172.32716</v>
          </cell>
          <cell r="E147">
            <v>15865800</v>
          </cell>
          <cell r="F147">
            <v>3063372.327160001</v>
          </cell>
          <cell r="G147">
            <v>144.63610644246404</v>
          </cell>
          <cell r="H147">
            <v>32.81552474055468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5241110.135382876</v>
          </cell>
          <cell r="M147">
            <v>124.24028885590104</v>
          </cell>
          <cell r="N147">
            <v>1729878.539256499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>                                 - dinamizirani sprejeti proračun</v>
          </cell>
          <cell r="D148">
            <v>12639188</v>
          </cell>
          <cell r="E148" t="str">
            <v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> </v>
          </cell>
        </row>
        <row r="149">
          <cell r="A149">
            <v>7110</v>
          </cell>
          <cell r="C149" t="str">
            <v>Sodne takse</v>
          </cell>
          <cell r="D149">
            <v>7368535.15038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-4.944957105444232</v>
          </cell>
          <cell r="I149">
            <v>622778.6818276424</v>
          </cell>
          <cell r="J149">
            <v>642813.7236006485</v>
          </cell>
          <cell r="K149">
            <v>948104.2764738144</v>
          </cell>
          <cell r="L149">
            <v>2213696.681902105</v>
          </cell>
          <cell r="M149">
            <v>110.71059999999997</v>
          </cell>
          <cell r="N149">
            <v>645292.285256499</v>
          </cell>
          <cell r="O149">
            <v>715696.6628979566</v>
          </cell>
          <cell r="P149">
            <v>750002.558080976</v>
          </cell>
          <cell r="Q149">
            <v>4324688.188137537</v>
          </cell>
          <cell r="R149">
            <v>622953.6584474202</v>
          </cell>
          <cell r="S149">
            <v>406865.9834731692</v>
          </cell>
          <cell r="T149">
            <v>656795.8297609708</v>
          </cell>
          <cell r="U149">
            <v>693181.9569243769</v>
          </cell>
          <cell r="V149">
            <v>724111.6696871257</v>
          </cell>
          <cell r="W149">
            <v>729152.189766</v>
          </cell>
          <cell r="X149">
            <v>0</v>
          </cell>
          <cell r="Y149">
            <v>8157749.4761966</v>
          </cell>
          <cell r="Z149" t="str">
            <v> </v>
          </cell>
          <cell r="AA149">
            <v>110.71060000000001</v>
          </cell>
          <cell r="AB149">
            <v>2.700000000000017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3027413.45348077</v>
          </cell>
          <cell r="M150">
            <v>136.4318940617792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</v>
          </cell>
          <cell r="R150">
            <v>1119797.822</v>
          </cell>
          <cell r="S150">
            <v>1027628.195</v>
          </cell>
          <cell r="T150">
            <v>921901.213</v>
          </cell>
          <cell r="U150">
            <v>1042658.4825408299</v>
          </cell>
          <cell r="V150">
            <v>1185718.63374405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> </v>
          </cell>
          <cell r="AA150">
            <v>112.89168603940875</v>
          </cell>
          <cell r="AB150">
            <v>4.72327090854246</v>
          </cell>
        </row>
        <row r="151">
          <cell r="D151" t="str">
            <v> </v>
          </cell>
          <cell r="E151" t="str">
            <v> </v>
          </cell>
          <cell r="F151" t="str">
            <v> </v>
          </cell>
          <cell r="Y151" t="str">
            <v> </v>
          </cell>
          <cell r="Z151" t="str">
            <v> </v>
          </cell>
        </row>
        <row r="152">
          <cell r="A152">
            <v>712</v>
          </cell>
          <cell r="C152" t="str">
            <v>DENARNE KAZNI </v>
          </cell>
          <cell r="D152">
            <v>7277832.175439999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563930.5638427999</v>
          </cell>
          <cell r="J152">
            <v>659394.7330231798</v>
          </cell>
          <cell r="K152">
            <v>772763.2930509801</v>
          </cell>
          <cell r="L152">
            <v>1996088.5899169599</v>
          </cell>
          <cell r="M152">
            <v>107.8</v>
          </cell>
          <cell r="N152">
            <v>621307.0895446801</v>
          </cell>
          <cell r="O152">
            <v>612062.8929676801</v>
          </cell>
          <cell r="P152">
            <v>697019.9286558201</v>
          </cell>
          <cell r="Q152">
            <v>3926478.50108514</v>
          </cell>
          <cell r="R152">
            <v>652694.0709242799</v>
          </cell>
          <cell r="S152">
            <v>577514.80430952</v>
          </cell>
          <cell r="T152">
            <v>621275.3929813198</v>
          </cell>
          <cell r="U152">
            <v>648536.0529940602</v>
          </cell>
          <cell r="V152">
            <v>667756.84283</v>
          </cell>
          <cell r="W152">
            <v>751247.42</v>
          </cell>
          <cell r="X152">
            <v>0</v>
          </cell>
          <cell r="Y152">
            <v>7845503.085124319</v>
          </cell>
          <cell r="Z152" t="str">
            <v> </v>
          </cell>
          <cell r="AA152">
            <v>107.8</v>
          </cell>
          <cell r="AB152">
            <v>0</v>
          </cell>
        </row>
        <row r="153">
          <cell r="C153" t="str">
            <v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563930.5638427999</v>
          </cell>
          <cell r="J154">
            <v>659394.7330231798</v>
          </cell>
          <cell r="K154">
            <v>772763.2930509801</v>
          </cell>
          <cell r="L154">
            <v>1996088.5899169599</v>
          </cell>
          <cell r="M154">
            <v>107.8</v>
          </cell>
          <cell r="N154">
            <v>621307.0895446801</v>
          </cell>
          <cell r="O154">
            <v>612062.8929676801</v>
          </cell>
          <cell r="P154">
            <v>697019.9286558201</v>
          </cell>
          <cell r="Q154">
            <v>3926478.50108514</v>
          </cell>
          <cell r="R154">
            <v>652694.0709242799</v>
          </cell>
          <cell r="S154">
            <v>577514.80430952</v>
          </cell>
          <cell r="T154">
            <v>621275.3929813198</v>
          </cell>
          <cell r="U154">
            <v>648536.0529940602</v>
          </cell>
          <cell r="V154">
            <v>667756.84283</v>
          </cell>
          <cell r="W154">
            <v>751247.42</v>
          </cell>
          <cell r="X154">
            <v>0</v>
          </cell>
          <cell r="Y154">
            <v>7845503.085124319</v>
          </cell>
          <cell r="Z154" t="str">
            <v> </v>
          </cell>
          <cell r="AA154">
            <v>107.8</v>
          </cell>
          <cell r="AB154">
            <v>0</v>
          </cell>
        </row>
        <row r="155">
          <cell r="D155" t="str">
            <v> </v>
          </cell>
          <cell r="I155" t="str">
            <v> </v>
          </cell>
          <cell r="J155" t="str">
            <v> </v>
          </cell>
          <cell r="K155" t="str">
            <v> </v>
          </cell>
          <cell r="N155" t="str">
            <v> </v>
          </cell>
          <cell r="O155" t="str">
            <v> </v>
          </cell>
          <cell r="P155" t="str">
            <v> </v>
          </cell>
          <cell r="R155" t="str">
            <v> </v>
          </cell>
          <cell r="S155" t="str">
            <v> </v>
          </cell>
          <cell r="T155" t="str">
            <v> </v>
          </cell>
          <cell r="U155" t="str">
            <v> </v>
          </cell>
          <cell r="Y155" t="str">
            <v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</v>
          </cell>
          <cell r="K156">
            <v>593320.2944992398</v>
          </cell>
          <cell r="L156">
            <v>1292896.9753900198</v>
          </cell>
          <cell r="M156">
            <v>107.8</v>
          </cell>
          <cell r="N156">
            <v>368695.2418903602</v>
          </cell>
          <cell r="O156">
            <v>434594.1595272202</v>
          </cell>
          <cell r="P156">
            <v>470733.494</v>
          </cell>
          <cell r="Q156">
            <v>2566919.8708076</v>
          </cell>
          <cell r="R156">
            <v>584129.1148893202</v>
          </cell>
          <cell r="S156">
            <v>805840.574</v>
          </cell>
          <cell r="T156">
            <v>333570.93</v>
          </cell>
          <cell r="U156">
            <v>548714.936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6021261.71569692</v>
          </cell>
          <cell r="Z156" t="str">
            <v> </v>
          </cell>
          <cell r="AA156">
            <v>107.8</v>
          </cell>
          <cell r="AB156">
            <v>0</v>
          </cell>
        </row>
        <row r="157">
          <cell r="C157" t="str">
            <v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</v>
          </cell>
          <cell r="K158">
            <v>593320.2944992398</v>
          </cell>
          <cell r="L158">
            <v>1292896.9753900198</v>
          </cell>
          <cell r="M158">
            <v>107.8</v>
          </cell>
          <cell r="N158">
            <v>368695.2418903602</v>
          </cell>
          <cell r="O158">
            <v>434594.1595272202</v>
          </cell>
          <cell r="P158">
            <v>470733.494</v>
          </cell>
          <cell r="Q158">
            <v>2566919.8708076</v>
          </cell>
          <cell r="R158">
            <v>584129.1148893202</v>
          </cell>
          <cell r="S158">
            <v>805840.574</v>
          </cell>
          <cell r="T158">
            <v>333570.93</v>
          </cell>
          <cell r="U158">
            <v>548714.936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6021261.71569692</v>
          </cell>
          <cell r="Z158" t="str">
            <v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> </v>
          </cell>
          <cell r="Y159" t="str">
            <v> </v>
          </cell>
        </row>
        <row r="160">
          <cell r="D160" t="str">
            <v> </v>
          </cell>
          <cell r="Y160" t="str">
            <v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</v>
          </cell>
          <cell r="K161">
            <v>901049.5340000001</v>
          </cell>
          <cell r="L161">
            <v>2076036.116</v>
          </cell>
          <cell r="M161">
            <v>107.8</v>
          </cell>
          <cell r="N161">
            <v>556787</v>
          </cell>
          <cell r="O161">
            <v>692063.064</v>
          </cell>
          <cell r="P161">
            <v>1002948.562</v>
          </cell>
          <cell r="Q161">
            <v>4327834.742</v>
          </cell>
          <cell r="R161">
            <v>1071943.796</v>
          </cell>
          <cell r="S161">
            <v>942506.18</v>
          </cell>
          <cell r="T161">
            <v>764687.924</v>
          </cell>
          <cell r="U161">
            <v>920392.0880000001</v>
          </cell>
          <cell r="V161">
            <v>908052.2220000001</v>
          </cell>
          <cell r="W161">
            <v>862400</v>
          </cell>
          <cell r="X161">
            <v>0</v>
          </cell>
          <cell r="Y161">
            <v>9797816.952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</v>
          </cell>
          <cell r="K164">
            <v>901049.5340000001</v>
          </cell>
          <cell r="L164">
            <v>2076036.116</v>
          </cell>
          <cell r="M164">
            <v>107.8</v>
          </cell>
          <cell r="N164">
            <v>556787</v>
          </cell>
          <cell r="O164">
            <v>692063.064</v>
          </cell>
          <cell r="P164">
            <v>1002948.562</v>
          </cell>
          <cell r="Q164">
            <v>4327834.742</v>
          </cell>
          <cell r="R164">
            <v>1071943.796</v>
          </cell>
          <cell r="S164">
            <v>942506.18</v>
          </cell>
          <cell r="T164">
            <v>764687.924</v>
          </cell>
          <cell r="U164">
            <v>920392.0880000001</v>
          </cell>
          <cell r="V164">
            <v>908052.2220000001</v>
          </cell>
          <cell r="W164">
            <v>862400</v>
          </cell>
          <cell r="X164">
            <v>0</v>
          </cell>
          <cell r="Y164">
            <v>9797816.952</v>
          </cell>
          <cell r="Z164" t="str">
            <v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> </v>
          </cell>
          <cell r="E165" t="str">
            <v> </v>
          </cell>
          <cell r="I165" t="str">
            <v> </v>
          </cell>
          <cell r="J165" t="str">
            <v> </v>
          </cell>
          <cell r="K165" t="str">
            <v> </v>
          </cell>
          <cell r="N165" t="str">
            <v> </v>
          </cell>
          <cell r="O165" t="str">
            <v> </v>
          </cell>
          <cell r="P165" t="str">
            <v> </v>
          </cell>
          <cell r="Q165" t="e">
            <v>#VALUE!</v>
          </cell>
          <cell r="R165" t="str">
            <v> </v>
          </cell>
          <cell r="S165" t="str">
            <v> </v>
          </cell>
          <cell r="T165" t="str">
            <v> </v>
          </cell>
          <cell r="U165" t="str">
            <v> </v>
          </cell>
          <cell r="Y165" t="str">
            <v> </v>
          </cell>
          <cell r="Z165" t="str">
            <v> </v>
          </cell>
        </row>
        <row r="166">
          <cell r="C166" t="str">
            <v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> </v>
          </cell>
          <cell r="C170" t="str">
            <v> </v>
          </cell>
          <cell r="D170" t="str">
            <v> </v>
          </cell>
          <cell r="E170" t="str">
            <v> </v>
          </cell>
          <cell r="I170" t="str">
            <v> </v>
          </cell>
          <cell r="J170" t="str">
            <v> </v>
          </cell>
          <cell r="K170" t="str">
            <v> </v>
          </cell>
          <cell r="N170" t="str">
            <v> </v>
          </cell>
          <cell r="O170" t="str">
            <v> </v>
          </cell>
          <cell r="P170" t="str">
            <v> </v>
          </cell>
          <cell r="Q170" t="e">
            <v>#VALUE!</v>
          </cell>
          <cell r="R170" t="str">
            <v> </v>
          </cell>
          <cell r="S170" t="str">
            <v> </v>
          </cell>
          <cell r="T170" t="str">
            <v> </v>
          </cell>
          <cell r="U170" t="str">
            <v> </v>
          </cell>
          <cell r="V170" t="str">
            <v> </v>
          </cell>
          <cell r="W170" t="str">
            <v> </v>
          </cell>
          <cell r="X170" t="str">
            <v> </v>
          </cell>
          <cell r="Y170" t="str">
            <v> </v>
          </cell>
          <cell r="Z170" t="str">
            <v> </v>
          </cell>
        </row>
        <row r="171">
          <cell r="A171">
            <v>714199</v>
          </cell>
          <cell r="C171" t="str">
            <v>Drugi tekoči prihodki</v>
          </cell>
          <cell r="D171">
            <v>7575254.874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</v>
          </cell>
          <cell r="P171">
            <v>876516.562</v>
          </cell>
          <cell r="Q171">
            <v>3569242.7420000006</v>
          </cell>
          <cell r="R171">
            <v>945511.7960000001</v>
          </cell>
          <cell r="S171">
            <v>816074.18</v>
          </cell>
          <cell r="T171">
            <v>638255.924</v>
          </cell>
          <cell r="U171">
            <v>793960.0880000001</v>
          </cell>
          <cell r="V171">
            <v>990793.854</v>
          </cell>
          <cell r="W171">
            <v>798717.4921880001</v>
          </cell>
          <cell r="X171">
            <v>0</v>
          </cell>
          <cell r="Y171">
            <v>8552556.076188002</v>
          </cell>
          <cell r="Z171">
            <v>5679900</v>
          </cell>
        </row>
        <row r="172">
          <cell r="D172" t="str">
            <v> </v>
          </cell>
          <cell r="Y172" t="str">
            <v> </v>
          </cell>
        </row>
        <row r="173">
          <cell r="A173">
            <v>72</v>
          </cell>
          <cell r="B173" t="str">
            <v>  </v>
          </cell>
          <cell r="C173" t="str">
            <v>KAPITALSKI PRIHODKI  </v>
          </cell>
          <cell r="D173">
            <v>860929.19464</v>
          </cell>
          <cell r="E173">
            <v>4391500</v>
          </cell>
          <cell r="F173">
            <v>-3530570.80536</v>
          </cell>
          <cell r="G173">
            <v>170.52323736370388</v>
          </cell>
          <cell r="H173">
            <v>56.58699482433781</v>
          </cell>
          <cell r="I173">
            <v>55917.60429024001</v>
          </cell>
          <cell r="J173">
            <v>25754.009568980004</v>
          </cell>
          <cell r="K173">
            <v>42425.55202270001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</v>
          </cell>
          <cell r="Q173">
            <v>437760.13088192005</v>
          </cell>
          <cell r="R173">
            <v>39003.4414</v>
          </cell>
          <cell r="S173">
            <v>12063.737291759999</v>
          </cell>
          <cell r="T173">
            <v>189335.608</v>
          </cell>
          <cell r="U173">
            <v>39989.52851124001</v>
          </cell>
          <cell r="V173">
            <v>132853.798</v>
          </cell>
          <cell r="W173">
            <v>61844.86</v>
          </cell>
          <cell r="X173">
            <v>0</v>
          </cell>
          <cell r="Y173">
            <v>912851.10408492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> </v>
          </cell>
          <cell r="Y175" t="str">
            <v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846800.6531400001</v>
          </cell>
          <cell r="E176">
            <v>2980600</v>
          </cell>
          <cell r="F176">
            <v>-2133799.34686</v>
          </cell>
          <cell r="G176">
            <v>187.5573165990755</v>
          </cell>
          <cell r="H176">
            <v>72.22894086232827</v>
          </cell>
          <cell r="I176">
            <v>55917.60429024001</v>
          </cell>
          <cell r="J176">
            <v>25754.009568980004</v>
          </cell>
          <cell r="K176">
            <v>42425.55202270001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</v>
          </cell>
          <cell r="Q176">
            <v>437760.13088192005</v>
          </cell>
          <cell r="R176">
            <v>39003.4414</v>
          </cell>
          <cell r="S176">
            <v>12063.737291759999</v>
          </cell>
          <cell r="T176">
            <v>189335.608</v>
          </cell>
          <cell r="U176">
            <v>39989.52851124001</v>
          </cell>
          <cell r="V176">
            <v>132853.798</v>
          </cell>
          <cell r="W176">
            <v>61844.86</v>
          </cell>
          <cell r="X176">
            <v>0</v>
          </cell>
          <cell r="Y176">
            <v>912851.10408492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</v>
          </cell>
          <cell r="E177">
            <v>2822015</v>
          </cell>
          <cell r="F177">
            <v>-2054114.28456</v>
          </cell>
          <cell r="G177">
            <v>207.96453189472604</v>
          </cell>
          <cell r="H177">
            <v>90.96834884731499</v>
          </cell>
          <cell r="I177">
            <v>50304.74137304001</v>
          </cell>
          <cell r="J177">
            <v>12902.604217580001</v>
          </cell>
          <cell r="K177">
            <v>17898.733244700004</v>
          </cell>
          <cell r="L177">
            <v>81106.07883532002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</v>
          </cell>
          <cell r="Q177">
            <v>377912.89683532005</v>
          </cell>
          <cell r="R177">
            <v>30996.812</v>
          </cell>
          <cell r="S177">
            <v>12050.26822076</v>
          </cell>
          <cell r="T177">
            <v>185854.746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827796.9712443202</v>
          </cell>
          <cell r="Z177" t="str">
            <v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46365.064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7092.696688000001</v>
          </cell>
          <cell r="K178">
            <v>24339.8925</v>
          </cell>
          <cell r="L178">
            <v>32865.270592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49981.53899200001</v>
          </cell>
          <cell r="Z178" t="str">
            <v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</v>
          </cell>
          <cell r="J179">
            <v>5758.7086634</v>
          </cell>
          <cell r="K179">
            <v>186.92627800000002</v>
          </cell>
          <cell r="L179">
            <v>10125.8164546</v>
          </cell>
          <cell r="M179">
            <v>107.8</v>
          </cell>
          <cell r="N179">
            <v>6285.818</v>
          </cell>
          <cell r="O179">
            <v>129.36</v>
          </cell>
          <cell r="P179">
            <v>0</v>
          </cell>
          <cell r="Q179">
            <v>16540.9944546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</v>
          </cell>
          <cell r="Z179" t="str">
            <v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>PRIHODKI OD PRODAJE ZEMLJIŠČ IN </v>
          </cell>
          <cell r="D186">
            <v>14128.5415</v>
          </cell>
          <cell r="E186">
            <v>1410900</v>
          </cell>
          <cell r="F186">
            <v>-1396771.4585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>   </v>
          </cell>
          <cell r="C192" t="str">
            <v>PREJETE DONACIJE  </v>
          </cell>
          <cell r="D192">
            <v>6375844.01214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83.12704870973423</v>
          </cell>
          <cell r="I192">
            <v>304190.37839498</v>
          </cell>
          <cell r="J192">
            <v>263789.2839505</v>
          </cell>
          <cell r="K192">
            <v>472803.25174698</v>
          </cell>
          <cell r="L192">
            <v>1040782.91409246</v>
          </cell>
          <cell r="M192">
            <v>107.8</v>
          </cell>
          <cell r="N192">
            <v>2560679.34008348</v>
          </cell>
          <cell r="O192">
            <v>304857.4314493401</v>
          </cell>
          <cell r="P192">
            <v>644575.74618206</v>
          </cell>
          <cell r="Q192">
            <v>4550895.43180734</v>
          </cell>
          <cell r="R192">
            <v>1426373.4280010602</v>
          </cell>
          <cell r="S192">
            <v>182334.94975542</v>
          </cell>
          <cell r="T192">
            <v>72434.98682574001</v>
          </cell>
          <cell r="U192">
            <v>289526.26976504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>                                 - dinamizirani sprejeti proračun</v>
          </cell>
          <cell r="D193">
            <v>4321710</v>
          </cell>
          <cell r="F193" t="str">
            <v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144.2584872872873</v>
          </cell>
          <cell r="H196">
            <v>32.46876702230236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 </v>
          </cell>
        </row>
        <row r="198">
          <cell r="X198" t="str">
            <v> </v>
          </cell>
        </row>
        <row r="199">
          <cell r="A199">
            <v>731</v>
          </cell>
          <cell r="C199" t="str">
            <v>PREJETE DONACIJE IZ TUJINE</v>
          </cell>
          <cell r="D199">
            <v>6368638.3007</v>
          </cell>
          <cell r="E199">
            <v>9400000</v>
          </cell>
          <cell r="F199">
            <v>-3031361.6993000004</v>
          </cell>
          <cell r="G199">
            <v>199.6679317315726</v>
          </cell>
          <cell r="H199">
            <v>83.34979956985543</v>
          </cell>
          <cell r="I199">
            <v>304190.37839498</v>
          </cell>
          <cell r="J199">
            <v>263789.2839505</v>
          </cell>
          <cell r="K199">
            <v>472803.25174698</v>
          </cell>
          <cell r="L199">
            <v>1040782.91409246</v>
          </cell>
          <cell r="M199">
            <v>107.8</v>
          </cell>
          <cell r="N199">
            <v>2560679.34008348</v>
          </cell>
          <cell r="O199">
            <v>304857.4314493401</v>
          </cell>
          <cell r="P199">
            <v>644575.74618206</v>
          </cell>
          <cell r="Q199">
            <v>4550895.43180734</v>
          </cell>
          <cell r="R199">
            <v>1426373.4280010602</v>
          </cell>
          <cell r="S199">
            <v>182334.94975542</v>
          </cell>
          <cell r="T199">
            <v>72434.98682574001</v>
          </cell>
          <cell r="U199">
            <v>289526.26976504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5411109.10982</v>
          </cell>
          <cell r="E200">
            <v>5982000</v>
          </cell>
          <cell r="F200">
            <v>-570890.8901800001</v>
          </cell>
          <cell r="G200" t="str">
            <v> </v>
          </cell>
          <cell r="H200" t="str">
            <v> </v>
          </cell>
          <cell r="I200">
            <v>304190.37839498</v>
          </cell>
          <cell r="J200">
            <v>263789.2839505</v>
          </cell>
          <cell r="K200">
            <v>178244.80137926</v>
          </cell>
          <cell r="L200">
            <v>746224.46372474</v>
          </cell>
          <cell r="M200">
            <v>107.8</v>
          </cell>
          <cell r="N200">
            <v>2014036.06522272</v>
          </cell>
          <cell r="O200">
            <v>296095.33800000005</v>
          </cell>
          <cell r="P200">
            <v>644575.74618206</v>
          </cell>
          <cell r="Q200">
            <v>3700931.61312952</v>
          </cell>
          <cell r="R200">
            <v>1426373.4280010602</v>
          </cell>
          <cell r="S200">
            <v>182334.94975542</v>
          </cell>
          <cell r="T200">
            <v>72434.98682574001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5833175.62038596</v>
          </cell>
          <cell r="Z200" t="str">
            <v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957529.1908799999</v>
          </cell>
          <cell r="E201">
            <v>3418000</v>
          </cell>
          <cell r="F201">
            <v>-2460470.8091200003</v>
          </cell>
          <cell r="G201" t="str">
            <v> </v>
          </cell>
          <cell r="H201" t="str">
            <v> </v>
          </cell>
          <cell r="I201">
            <v>0</v>
          </cell>
          <cell r="J201">
            <v>0</v>
          </cell>
          <cell r="K201">
            <v>294558.45036772</v>
          </cell>
          <cell r="L201">
            <v>294558.45036772</v>
          </cell>
          <cell r="M201">
            <v>107.8</v>
          </cell>
          <cell r="N201">
            <v>546643.2748607601</v>
          </cell>
          <cell r="O201">
            <v>8762.09344934</v>
          </cell>
          <cell r="P201">
            <v>0</v>
          </cell>
          <cell r="Q201">
            <v>849963.81867782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> </v>
          </cell>
          <cell r="AA201">
            <v>107.8</v>
          </cell>
          <cell r="AB201">
            <v>0</v>
          </cell>
        </row>
        <row r="202">
          <cell r="D202" t="str">
            <v> </v>
          </cell>
          <cell r="Y202" t="str">
            <v> </v>
          </cell>
        </row>
        <row r="203">
          <cell r="A203">
            <v>74</v>
          </cell>
          <cell r="B203" t="str">
            <v>   </v>
          </cell>
          <cell r="C203" t="str">
            <v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> </v>
          </cell>
          <cell r="C210" t="str">
            <v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>II.    O  D  H O D K I   P R O R A Č U N A </v>
          </cell>
        </row>
        <row r="228">
          <cell r="A228" t="str">
            <v> </v>
          </cell>
          <cell r="Q228" t="str">
            <v> - V  TISOČIH   TOLARJEV</v>
          </cell>
          <cell r="X228" t="str">
            <v>- V TISOČ TOLARJIH</v>
          </cell>
        </row>
        <row r="229">
          <cell r="A229" t="str">
            <v> </v>
          </cell>
          <cell r="B229" t="str">
            <v> </v>
          </cell>
          <cell r="D229" t="str">
            <v>O C E N A</v>
          </cell>
          <cell r="E229" t="str">
            <v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> </v>
          </cell>
          <cell r="L229" t="str">
            <v> </v>
          </cell>
          <cell r="N229" t="str">
            <v> </v>
          </cell>
          <cell r="O229" t="str">
            <v> </v>
          </cell>
          <cell r="P229" t="str">
            <v> </v>
          </cell>
          <cell r="Q229" t="str">
            <v> </v>
          </cell>
          <cell r="R229" t="str">
            <v> </v>
          </cell>
          <cell r="S229" t="str">
            <v> </v>
          </cell>
          <cell r="T229" t="str">
            <v> </v>
          </cell>
          <cell r="U229" t="str">
            <v> </v>
          </cell>
          <cell r="Y229" t="str">
            <v> </v>
          </cell>
          <cell r="Z229" t="str">
            <v> </v>
          </cell>
          <cell r="AA229" t="str">
            <v>NOMINALNI</v>
          </cell>
          <cell r="AB229" t="str">
            <v>REALNE</v>
          </cell>
        </row>
        <row r="230">
          <cell r="A230" t="str">
            <v> </v>
          </cell>
          <cell r="B230" t="str">
            <v> </v>
          </cell>
          <cell r="C230" t="str">
            <v> </v>
          </cell>
          <cell r="D230" t="str">
            <v>REALIZACIJE</v>
          </cell>
          <cell r="E230" t="str">
            <v>SPREJETI</v>
          </cell>
          <cell r="F230" t="str">
            <v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> </v>
          </cell>
          <cell r="C231" t="str">
            <v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> </v>
          </cell>
          <cell r="B232" t="str">
            <v> </v>
          </cell>
          <cell r="C232" t="str">
            <v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> </v>
          </cell>
          <cell r="J233" t="str">
            <v> </v>
          </cell>
          <cell r="K233" t="str">
            <v> </v>
          </cell>
          <cell r="L233" t="str">
            <v>2 0 0 1</v>
          </cell>
          <cell r="N233" t="str">
            <v> </v>
          </cell>
          <cell r="O233" t="str">
            <v> </v>
          </cell>
          <cell r="P233" t="str">
            <v> </v>
          </cell>
          <cell r="Q233" t="str">
            <v>2 0 0 1</v>
          </cell>
          <cell r="R233" t="str">
            <v> </v>
          </cell>
          <cell r="S233" t="str">
            <v> </v>
          </cell>
          <cell r="T233" t="str">
            <v> </v>
          </cell>
          <cell r="U233" t="str">
            <v> </v>
          </cell>
          <cell r="V233" t="str">
            <v> </v>
          </cell>
          <cell r="W233" t="str">
            <v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> </v>
          </cell>
          <cell r="H234" t="str">
            <v> </v>
          </cell>
          <cell r="U234" t="str">
            <v> </v>
          </cell>
          <cell r="V234" t="str">
            <v> </v>
          </cell>
          <cell r="W234" t="str">
            <v> </v>
          </cell>
          <cell r="X234" t="str">
            <v> </v>
          </cell>
          <cell r="Y234" t="str">
            <v>(1)</v>
          </cell>
          <cell r="Z234" t="str">
            <v>(2)</v>
          </cell>
          <cell r="AA234" t="str">
            <v> </v>
          </cell>
          <cell r="AB234" t="str">
            <v> </v>
          </cell>
        </row>
        <row r="235">
          <cell r="I235" t="str">
            <v> </v>
          </cell>
          <cell r="J235" t="str">
            <v> </v>
          </cell>
          <cell r="K235" t="str">
            <v> </v>
          </cell>
          <cell r="N235" t="str">
            <v> </v>
          </cell>
          <cell r="O235" t="str">
            <v> </v>
          </cell>
          <cell r="P235" t="str">
            <v> </v>
          </cell>
          <cell r="Q235" t="str">
            <v> </v>
          </cell>
          <cell r="R235" t="str">
            <v> </v>
          </cell>
          <cell r="S235" t="str">
            <v> </v>
          </cell>
          <cell r="T235" t="str">
            <v> </v>
          </cell>
        </row>
        <row r="236">
          <cell r="A236" t="str">
            <v> </v>
          </cell>
          <cell r="B236" t="str">
            <v>II.</v>
          </cell>
          <cell r="C236" t="str">
            <v>S K U P A J    O D H O D K I </v>
          </cell>
          <cell r="D236">
            <v>1029389393.9600301</v>
          </cell>
          <cell r="E236">
            <v>1059708135</v>
          </cell>
          <cell r="F236">
            <v>-30318741.03996992</v>
          </cell>
          <cell r="G236">
            <v>106.92736284457906</v>
          </cell>
          <cell r="H236">
            <v>-1.8114207120486157</v>
          </cell>
          <cell r="I236">
            <v>67888227.27078767</v>
          </cell>
          <cell r="J236">
            <v>74420854.27556893</v>
          </cell>
          <cell r="K236">
            <v>80920532.75722447</v>
          </cell>
          <cell r="L236">
            <v>223229614.3035811</v>
          </cell>
          <cell r="N236">
            <v>85545071.26777692</v>
          </cell>
          <cell r="O236">
            <v>77853425.82908516</v>
          </cell>
          <cell r="P236">
            <v>102015056.77956896</v>
          </cell>
          <cell r="Q236">
            <v>488643168.18001217</v>
          </cell>
          <cell r="R236">
            <v>80398079.25226587</v>
          </cell>
          <cell r="S236">
            <v>80522336.24488313</v>
          </cell>
          <cell r="T236">
            <v>77438492.47563037</v>
          </cell>
          <cell r="U236">
            <v>73794958.70000115</v>
          </cell>
          <cell r="V236">
            <v>75175327.32342222</v>
          </cell>
          <cell r="W236">
            <v>77696811.43221352</v>
          </cell>
          <cell r="X236">
            <v>42285195.534</v>
          </cell>
          <cell r="Y236">
            <v>995954369.1424285</v>
          </cell>
          <cell r="Z236" t="e">
            <v>#VALUE!</v>
          </cell>
          <cell r="AA236">
            <v>96.75195557543313</v>
          </cell>
          <cell r="AB236">
            <v>-10.248649744496163</v>
          </cell>
        </row>
        <row r="237">
          <cell r="C237" t="str">
            <v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> </v>
          </cell>
          <cell r="N238" t="str">
            <v> </v>
          </cell>
          <cell r="Y238" t="str">
            <v> </v>
          </cell>
        </row>
        <row r="239">
          <cell r="A239">
            <v>40</v>
          </cell>
          <cell r="B239" t="str">
            <v>  </v>
          </cell>
          <cell r="C239" t="str">
            <v>TEKOČI ODHODKI </v>
          </cell>
          <cell r="D239">
            <v>313687980.60731</v>
          </cell>
          <cell r="E239">
            <v>315826452</v>
          </cell>
          <cell r="F239">
            <v>-2138471.392690003</v>
          </cell>
          <cell r="G239">
            <v>114.13011737450624</v>
          </cell>
          <cell r="H239">
            <v>4.802678948123273</v>
          </cell>
          <cell r="I239">
            <v>15566447.78570768</v>
          </cell>
          <cell r="J239">
            <v>18963365.15875894</v>
          </cell>
          <cell r="K239">
            <v>24686202.887264483</v>
          </cell>
          <cell r="L239">
            <v>59216015.8317311</v>
          </cell>
          <cell r="N239">
            <v>24105115.65407693</v>
          </cell>
          <cell r="O239">
            <v>21767074.81946515</v>
          </cell>
          <cell r="P239">
            <v>27492831.22989895</v>
          </cell>
          <cell r="Q239">
            <v>132581037.53517212</v>
          </cell>
          <cell r="R239">
            <v>22566037.71242589</v>
          </cell>
          <cell r="S239">
            <v>21734628.285133127</v>
          </cell>
          <cell r="T239">
            <v>21485673.50453037</v>
          </cell>
          <cell r="U239">
            <v>24542294.16473115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88.60073930121543</v>
          </cell>
          <cell r="AB239">
            <v>-17.810074859725944</v>
          </cell>
        </row>
        <row r="240">
          <cell r="C240" t="str">
            <v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10146270.04567846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</v>
          </cell>
        </row>
        <row r="243">
          <cell r="C243" t="str">
            <v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> </v>
          </cell>
        </row>
        <row r="245">
          <cell r="A245">
            <v>4000</v>
          </cell>
          <cell r="C245" t="str">
            <v>Plače in dodatki </v>
          </cell>
          <cell r="D245">
            <v>97432690.47617999</v>
          </cell>
          <cell r="E245">
            <v>94041100</v>
          </cell>
          <cell r="F245">
            <v>3391590.476179987</v>
          </cell>
          <cell r="G245">
            <v>113.18926264403602</v>
          </cell>
          <cell r="H245">
            <v>3.9387168448448193</v>
          </cell>
          <cell r="I245">
            <v>8991484.6</v>
          </cell>
          <cell r="J245">
            <v>9315178.0456</v>
          </cell>
          <cell r="K245">
            <v>9315178.0456</v>
          </cell>
          <cell r="L245">
            <v>27621840.6912</v>
          </cell>
          <cell r="N245">
            <v>9315178.0456</v>
          </cell>
          <cell r="O245">
            <v>9315178.0456</v>
          </cell>
          <cell r="P245">
            <v>9315178.0456</v>
          </cell>
          <cell r="Q245">
            <v>55567374.827999994</v>
          </cell>
          <cell r="R245">
            <v>9315178.0456</v>
          </cell>
          <cell r="S245">
            <v>9315178.0456</v>
          </cell>
          <cell r="T245">
            <v>9315178.0456</v>
          </cell>
          <cell r="U245">
            <v>9315178.0456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> </v>
          </cell>
          <cell r="AA245">
            <v>113.07743476234502</v>
          </cell>
          <cell r="AB245">
            <v>4.895579556906341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</v>
          </cell>
          <cell r="G246">
            <v>112.3985235155948</v>
          </cell>
          <cell r="H246">
            <v>3.2126019426949455</v>
          </cell>
          <cell r="I246">
            <v>6410500.3</v>
          </cell>
          <cell r="J246">
            <v>6641278.3108</v>
          </cell>
          <cell r="K246">
            <v>6641278.3108</v>
          </cell>
          <cell r="N246">
            <v>6641278.3108</v>
          </cell>
          <cell r="O246">
            <v>6641278.3108</v>
          </cell>
          <cell r="P246">
            <v>6641278.3108</v>
          </cell>
          <cell r="Q246">
            <v>39616891.854</v>
          </cell>
          <cell r="R246">
            <v>6641278.3108</v>
          </cell>
          <cell r="S246">
            <v>6641278.3108</v>
          </cell>
          <cell r="T246">
            <v>6641278.3108</v>
          </cell>
          <cell r="U246">
            <v>6641278.3108</v>
          </cell>
          <cell r="V246">
            <v>6820592.825191599</v>
          </cell>
          <cell r="W246">
            <v>7093416.538199264</v>
          </cell>
          <cell r="Y246">
            <v>80096014.46059087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</v>
          </cell>
          <cell r="I247">
            <v>2252533.31</v>
          </cell>
          <cell r="J247">
            <v>2333624.50916</v>
          </cell>
          <cell r="K247">
            <v>2333624.50916</v>
          </cell>
          <cell r="N247">
            <v>2333624.50916</v>
          </cell>
          <cell r="O247">
            <v>2333624.50916</v>
          </cell>
          <cell r="P247">
            <v>2333624.50916</v>
          </cell>
          <cell r="Q247">
            <v>13920655.8558</v>
          </cell>
          <cell r="R247">
            <v>2333624.50916</v>
          </cell>
          <cell r="S247">
            <v>2333624.50916</v>
          </cell>
          <cell r="T247">
            <v>2333624.50916</v>
          </cell>
          <cell r="U247">
            <v>2333624.50916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</v>
          </cell>
          <cell r="K248">
            <v>340275.22564</v>
          </cell>
          <cell r="N248">
            <v>340275.22564</v>
          </cell>
          <cell r="O248">
            <v>340275.22564</v>
          </cell>
          <cell r="P248">
            <v>340275.22564</v>
          </cell>
          <cell r="Q248">
            <v>2029827.1182000004</v>
          </cell>
          <cell r="R248">
            <v>340275.22564</v>
          </cell>
          <cell r="S248">
            <v>340275.22564</v>
          </cell>
          <cell r="T248">
            <v>340275.22564</v>
          </cell>
          <cell r="U248">
            <v>340275.22564</v>
          </cell>
          <cell r="V248">
            <v>349462.65673228</v>
          </cell>
          <cell r="W248">
            <v>349462.65673228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> </v>
          </cell>
          <cell r="G249" t="str">
            <v> </v>
          </cell>
          <cell r="H249" t="str">
            <v> </v>
          </cell>
          <cell r="Y249" t="str">
            <v> </v>
          </cell>
          <cell r="AA249" t="str">
            <v> </v>
          </cell>
          <cell r="AB249" t="str">
            <v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</v>
          </cell>
          <cell r="P250">
            <v>4030389.90815631</v>
          </cell>
          <cell r="Q250">
            <v>4051308.2448263103</v>
          </cell>
          <cell r="R250">
            <v>14229.542327000001</v>
          </cell>
          <cell r="S250">
            <v>8820.615342000006</v>
          </cell>
          <cell r="T250">
            <v>7382.757489800004</v>
          </cell>
          <cell r="U250">
            <v>10266.377305800002</v>
          </cell>
          <cell r="V250">
            <v>9355.901739800003</v>
          </cell>
          <cell r="W250">
            <v>21217.196</v>
          </cell>
          <cell r="X250">
            <v>0</v>
          </cell>
          <cell r="Y250">
            <v>4122580.63503071</v>
          </cell>
          <cell r="Z250" t="str">
            <v> </v>
          </cell>
          <cell r="AA250">
            <v>109.90684442113971</v>
          </cell>
          <cell r="AB250">
            <v>1.9544011327826638</v>
          </cell>
        </row>
        <row r="251">
          <cell r="D251" t="str">
            <v> </v>
          </cell>
          <cell r="Y251" t="str">
            <v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</v>
          </cell>
          <cell r="E252">
            <v>9316629</v>
          </cell>
          <cell r="F252">
            <v>-565095.8457199968</v>
          </cell>
          <cell r="G252">
            <v>112.50470003344873</v>
          </cell>
          <cell r="H252">
            <v>3.310101040816079</v>
          </cell>
          <cell r="I252">
            <v>791528.84377798</v>
          </cell>
          <cell r="J252">
            <v>768227.6214289598</v>
          </cell>
          <cell r="K252">
            <v>781522.678747581</v>
          </cell>
          <cell r="L252">
            <v>2341279.1439545206</v>
          </cell>
          <cell r="N252">
            <v>803583.0737781001</v>
          </cell>
          <cell r="O252">
            <v>795350.4523826403</v>
          </cell>
          <cell r="P252">
            <v>763080.9835079203</v>
          </cell>
          <cell r="Q252">
            <v>4703293.653623181</v>
          </cell>
          <cell r="R252">
            <v>812967.1201359404</v>
          </cell>
          <cell r="S252">
            <v>775056.5588011397</v>
          </cell>
          <cell r="T252">
            <v>705791.4698157405</v>
          </cell>
          <cell r="U252">
            <v>693551.3074644003</v>
          </cell>
          <cell r="V252">
            <v>841497.6904734406</v>
          </cell>
          <cell r="W252">
            <v>901994.94</v>
          </cell>
          <cell r="X252">
            <v>0</v>
          </cell>
          <cell r="Y252">
            <v>9434152.740313843</v>
          </cell>
          <cell r="Z252" t="str">
            <v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-6.519627009318825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15821.5678698</v>
          </cell>
          <cell r="P253">
            <v>12973.660468999999</v>
          </cell>
          <cell r="Q253">
            <v>79077.71409999998</v>
          </cell>
          <cell r="R253">
            <v>12884.2842436</v>
          </cell>
          <cell r="S253">
            <v>12687.070719399997</v>
          </cell>
          <cell r="T253">
            <v>9392.620899199997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</v>
          </cell>
          <cell r="G254">
            <v>102.29582852929508</v>
          </cell>
          <cell r="H254">
            <v>-6.064436612217563</v>
          </cell>
          <cell r="I254">
            <v>3696.567644</v>
          </cell>
          <cell r="J254">
            <v>3248.2026499999997</v>
          </cell>
          <cell r="K254">
            <v>4380.153316</v>
          </cell>
          <cell r="N254">
            <v>5044.239046000001</v>
          </cell>
          <cell r="O254">
            <v>6549.661734000001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5469.549932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-0.06763078583129811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</v>
          </cell>
          <cell r="J255">
            <v>342540.0725269598</v>
          </cell>
          <cell r="K255">
            <v>353746.75516796036</v>
          </cell>
          <cell r="N255">
            <v>371866.2943765001</v>
          </cell>
          <cell r="O255">
            <v>338371.5179552402</v>
          </cell>
          <cell r="P255">
            <v>344766.3609836601</v>
          </cell>
          <cell r="Q255">
            <v>2116104.1586685004</v>
          </cell>
          <cell r="R255">
            <v>351238.0465578604</v>
          </cell>
          <cell r="S255">
            <v>321172.27492503985</v>
          </cell>
          <cell r="T255">
            <v>301826.7213253604</v>
          </cell>
          <cell r="U255">
            <v>279252.1502848004</v>
          </cell>
          <cell r="V255">
            <v>336178.2593646403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4790359.206580001</v>
          </cell>
          <cell r="G256">
            <v>124.86657855658865</v>
          </cell>
          <cell r="H256">
            <v>14.661688298061208</v>
          </cell>
          <cell r="I256">
            <v>410085.8318018002</v>
          </cell>
          <cell r="J256">
            <v>411234.85033399996</v>
          </cell>
          <cell r="K256">
            <v>410278.28842462064</v>
          </cell>
          <cell r="N256">
            <v>413645.3190253999</v>
          </cell>
          <cell r="O256">
            <v>434607.7048236001</v>
          </cell>
          <cell r="P256">
            <v>398800.5264920603</v>
          </cell>
          <cell r="Q256">
            <v>2478652.520901481</v>
          </cell>
          <cell r="R256">
            <v>441971.5173904799</v>
          </cell>
          <cell r="S256">
            <v>436117.5477966999</v>
          </cell>
          <cell r="T256">
            <v>389102.57765918004</v>
          </cell>
          <cell r="U256">
            <v>396920.6317537999</v>
          </cell>
          <cell r="V256">
            <v>488895.84519160027</v>
          </cell>
          <cell r="W256">
            <v>532346.584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> </v>
          </cell>
          <cell r="Y257" t="str">
            <v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233392.77024336</v>
          </cell>
          <cell r="W258">
            <v>242728.4810530944</v>
          </cell>
          <cell r="X258">
            <v>0</v>
          </cell>
          <cell r="Y258">
            <v>2740792.6524164546</v>
          </cell>
          <cell r="Z258" t="str">
            <v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</v>
          </cell>
          <cell r="G259">
            <v>96.08330019251254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503815.8168544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</v>
          </cell>
          <cell r="W259">
            <v>183774.7456477238</v>
          </cell>
          <cell r="X259">
            <v>0</v>
          </cell>
          <cell r="Y259">
            <v>2068722.9526922586</v>
          </cell>
          <cell r="Z259" t="str">
            <v> </v>
          </cell>
          <cell r="AA259">
            <v>125.21774924520292</v>
          </cell>
          <cell r="AB259">
            <v>16.15746683228471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-5.63010911150154</v>
          </cell>
          <cell r="I260">
            <v>239.37</v>
          </cell>
          <cell r="J260">
            <v>247.98732</v>
          </cell>
          <cell r="K260">
            <v>247.98732</v>
          </cell>
          <cell r="L260">
            <v>735.34464</v>
          </cell>
          <cell r="N260">
            <v>247.98732</v>
          </cell>
          <cell r="O260">
            <v>247.98732</v>
          </cell>
          <cell r="P260">
            <v>247.98732</v>
          </cell>
          <cell r="Q260">
            <v>1479.3066</v>
          </cell>
          <cell r="R260">
            <v>247.98732</v>
          </cell>
          <cell r="S260">
            <v>247.98732</v>
          </cell>
          <cell r="T260">
            <v>247.98732</v>
          </cell>
          <cell r="U260">
            <v>247.98732</v>
          </cell>
          <cell r="V260">
            <v>254.68297764</v>
          </cell>
          <cell r="W260">
            <v>254.68297764</v>
          </cell>
          <cell r="X260">
            <v>0</v>
          </cell>
          <cell r="Y260">
            <v>2980.62183528</v>
          </cell>
          <cell r="Z260" t="str">
            <v> </v>
          </cell>
          <cell r="AA260">
            <v>22.368577372030497</v>
          </cell>
          <cell r="AB260">
            <v>-79.2499282263168</v>
          </cell>
        </row>
        <row r="261">
          <cell r="D261" t="str">
            <v> </v>
          </cell>
          <cell r="Q261" t="str">
            <v> </v>
          </cell>
          <cell r="Y261" t="str">
            <v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667071.3564200001</v>
          </cell>
          <cell r="E262">
            <v>1096609</v>
          </cell>
          <cell r="F262">
            <v>-429537.6435799999</v>
          </cell>
          <cell r="G262">
            <v>90.50932517052797</v>
          </cell>
          <cell r="H262">
            <v>-16.8876720197172</v>
          </cell>
          <cell r="I262">
            <v>51016.11</v>
          </cell>
          <cell r="J262">
            <v>52852.68996</v>
          </cell>
          <cell r="K262">
            <v>52852.68996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</v>
          </cell>
          <cell r="Q262">
            <v>294019.33155131</v>
          </cell>
          <cell r="R262">
            <v>69340.15256393998</v>
          </cell>
          <cell r="S262">
            <v>72115.83788742001</v>
          </cell>
          <cell r="T262">
            <v>60839.07431650002</v>
          </cell>
          <cell r="U262">
            <v>58185.67455824003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</v>
          </cell>
          <cell r="Z262" t="str">
            <v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1.737381711403117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</v>
          </cell>
          <cell r="O263">
            <v>11507.87099</v>
          </cell>
          <cell r="P263">
            <v>11823.281931999996</v>
          </cell>
          <cell r="Q263">
            <v>75682.37954199997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67.17088810391124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42766.987159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26788.515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</v>
          </cell>
          <cell r="H265">
            <v>176.4472157049135</v>
          </cell>
          <cell r="I265">
            <v>3201.6039440000004</v>
          </cell>
          <cell r="J265">
            <v>6895.762257999999</v>
          </cell>
          <cell r="K265">
            <v>9110.4475</v>
          </cell>
          <cell r="N265">
            <v>29063.36254514001</v>
          </cell>
          <cell r="O265">
            <v>7408.144282</v>
          </cell>
          <cell r="P265">
            <v>10040.541361619997</v>
          </cell>
          <cell r="Q265">
            <v>65719.86189076002</v>
          </cell>
          <cell r="R265">
            <v>12384.450710939996</v>
          </cell>
          <cell r="S265">
            <v>14823.980783919993</v>
          </cell>
          <cell r="T265">
            <v>4973.502842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> </v>
          </cell>
          <cell r="Q266" t="str">
            <v> </v>
          </cell>
          <cell r="Y266" t="str">
            <v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544967.128080003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1767996.82304</v>
          </cell>
          <cell r="K267">
            <v>1767996.82304</v>
          </cell>
          <cell r="L267">
            <v>5242554.28608</v>
          </cell>
          <cell r="N267">
            <v>1767996.82304</v>
          </cell>
          <cell r="O267">
            <v>1767996.82304</v>
          </cell>
          <cell r="P267">
            <v>1767996.82304</v>
          </cell>
          <cell r="Q267">
            <v>10546544.755199999</v>
          </cell>
          <cell r="R267">
            <v>1767996.82304</v>
          </cell>
          <cell r="S267">
            <v>1767996.82304</v>
          </cell>
          <cell r="T267">
            <v>1767996.82304</v>
          </cell>
          <cell r="U267">
            <v>1767996.82304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</v>
          </cell>
          <cell r="Z267">
            <v>0</v>
          </cell>
          <cell r="AA267">
            <v>114.481492173409</v>
          </cell>
          <cell r="AB267">
            <v>6.198044687763456</v>
          </cell>
        </row>
        <row r="268">
          <cell r="C268" t="str">
            <v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6577327.959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</v>
          </cell>
          <cell r="W270">
            <v>1177672.5719289442</v>
          </cell>
          <cell r="Y270">
            <v>13297806.331137545</v>
          </cell>
          <cell r="Z270" t="str">
            <v> </v>
          </cell>
          <cell r="AA270">
            <v>114.64788899504148</v>
          </cell>
          <cell r="AB270">
            <v>6.352401665159064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3.092873828472719</v>
          </cell>
          <cell r="I271">
            <v>627699.85</v>
          </cell>
          <cell r="J271">
            <v>650297.0446</v>
          </cell>
          <cell r="K271">
            <v>650297.0446</v>
          </cell>
          <cell r="N271">
            <v>650297.0446</v>
          </cell>
          <cell r="O271">
            <v>650297.0446</v>
          </cell>
          <cell r="P271">
            <v>650297.0446</v>
          </cell>
          <cell r="Q271">
            <v>3879185.0730000003</v>
          </cell>
          <cell r="R271">
            <v>650297.0446</v>
          </cell>
          <cell r="S271">
            <v>650297.0446</v>
          </cell>
          <cell r="T271">
            <v>650297.0446</v>
          </cell>
          <cell r="U271">
            <v>650297.0446</v>
          </cell>
          <cell r="V271">
            <v>667855.0648042</v>
          </cell>
          <cell r="W271">
            <v>694569.267396368</v>
          </cell>
          <cell r="Y271">
            <v>7842797.583600568</v>
          </cell>
          <cell r="Z271" t="str">
            <v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</v>
          </cell>
          <cell r="K272">
            <v>5654.52944</v>
          </cell>
          <cell r="N272">
            <v>5654.52944</v>
          </cell>
          <cell r="O272">
            <v>5654.52944</v>
          </cell>
          <cell r="P272">
            <v>5654.52944</v>
          </cell>
          <cell r="Q272">
            <v>33730.68719999999</v>
          </cell>
          <cell r="R272">
            <v>5654.52944</v>
          </cell>
          <cell r="S272">
            <v>5654.52944</v>
          </cell>
          <cell r="T272">
            <v>5654.52944</v>
          </cell>
          <cell r="U272">
            <v>5654.52944</v>
          </cell>
          <cell r="V272">
            <v>5807.20173488</v>
          </cell>
          <cell r="W272">
            <v>6039.4898042752</v>
          </cell>
          <cell r="Y272">
            <v>68195.49649915518</v>
          </cell>
          <cell r="Z272" t="str">
            <v> </v>
          </cell>
          <cell r="AA272">
            <v>114.11972877101093</v>
          </cell>
          <cell r="AB272">
            <v>5.862457115965597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99635.53134000002</v>
          </cell>
          <cell r="E273">
            <v>96461</v>
          </cell>
          <cell r="F273">
            <v>3174.531340000016</v>
          </cell>
          <cell r="G273">
            <v>112.27578326467618</v>
          </cell>
          <cell r="H273">
            <v>3.099892805028631</v>
          </cell>
          <cell r="I273">
            <v>9110.2</v>
          </cell>
          <cell r="J273">
            <v>9438.167200000002</v>
          </cell>
          <cell r="K273">
            <v>9438.167200000002</v>
          </cell>
          <cell r="N273">
            <v>9438.167200000002</v>
          </cell>
          <cell r="O273">
            <v>9438.167200000002</v>
          </cell>
          <cell r="P273">
            <v>9438.167200000002</v>
          </cell>
          <cell r="Q273">
            <v>56301.036000000015</v>
          </cell>
          <cell r="R273">
            <v>9438.167200000002</v>
          </cell>
          <cell r="S273">
            <v>9438.167200000002</v>
          </cell>
          <cell r="T273">
            <v>9438.167200000002</v>
          </cell>
          <cell r="U273">
            <v>9438.167200000002</v>
          </cell>
          <cell r="V273">
            <v>9692.9977144</v>
          </cell>
          <cell r="W273">
            <v>10080.717622976</v>
          </cell>
          <cell r="Y273">
            <v>113827.420137376</v>
          </cell>
          <cell r="Z273" t="str">
            <v> </v>
          </cell>
          <cell r="AA273">
            <v>114.24380299528593</v>
          </cell>
          <cell r="AB273">
            <v>5.9775537989665395</v>
          </cell>
        </row>
        <row r="274">
          <cell r="D274" t="str">
            <v> </v>
          </cell>
          <cell r="Q274" t="str">
            <v> </v>
          </cell>
          <cell r="Y274" t="str">
            <v> </v>
          </cell>
        </row>
        <row r="275">
          <cell r="A275">
            <v>402</v>
          </cell>
          <cell r="C275" t="str">
            <v>IZDATKI ZA BLAGO IN STORITVE </v>
          </cell>
          <cell r="D275">
            <v>109594691.19481999</v>
          </cell>
          <cell r="E275">
            <v>114628613</v>
          </cell>
          <cell r="F275">
            <v>-5033921.805180013</v>
          </cell>
          <cell r="G275">
            <v>113.32628047284356</v>
          </cell>
          <cell r="H275">
            <v>4.0645367060087665</v>
          </cell>
          <cell r="I275">
            <v>2777447.1356437</v>
          </cell>
          <cell r="J275">
            <v>5808321.429102781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8777251.61064164</v>
          </cell>
          <cell r="P275">
            <v>10512919.57186268</v>
          </cell>
          <cell r="Q275">
            <v>50541375.00983533</v>
          </cell>
          <cell r="R275">
            <v>9520093.695665142</v>
          </cell>
          <cell r="S275">
            <v>8729228.0713687</v>
          </cell>
          <cell r="T275">
            <v>8562253.001174461</v>
          </cell>
          <cell r="U275">
            <v>11630883.60366884</v>
          </cell>
          <cell r="V275">
            <v>9142204.987611502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0.6121436074601121</v>
          </cell>
        </row>
        <row r="276">
          <cell r="C276" t="str">
            <v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18145112.73681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698154.9989999201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7151258.472847722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> </v>
          </cell>
          <cell r="AA278">
            <v>107.8</v>
          </cell>
          <cell r="AB278">
            <v>0</v>
          </cell>
        </row>
        <row r="279">
          <cell r="C279" t="str">
            <v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</v>
          </cell>
          <cell r="I280">
            <v>59453.92030270001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201653.74851622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179571.8146252799</v>
          </cell>
          <cell r="T280">
            <v>144463.40021652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> </v>
          </cell>
          <cell r="AB280" t="str">
            <v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4.623229072380724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</v>
          </cell>
          <cell r="P281">
            <v>130226.69345840001</v>
          </cell>
          <cell r="Q281">
            <v>637306.06784152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</v>
          </cell>
          <cell r="V281">
            <v>128346.00103247994</v>
          </cell>
          <cell r="W281">
            <v>226789.62083275325</v>
          </cell>
          <cell r="X281">
            <v>207068.7842386008</v>
          </cell>
          <cell r="Y281">
            <v>1742832.7111939138</v>
          </cell>
          <cell r="AA281" t="str">
            <v> </v>
          </cell>
          <cell r="AB281" t="str">
            <v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</v>
          </cell>
          <cell r="G282">
            <v>167.10012814107537</v>
          </cell>
          <cell r="H282">
            <v>53.44364383937133</v>
          </cell>
          <cell r="I282">
            <v>7919.008697599999</v>
          </cell>
          <cell r="J282">
            <v>29847.8468288</v>
          </cell>
          <cell r="K282">
            <v>63253.99887576003</v>
          </cell>
          <cell r="N282">
            <v>40795.33268117998</v>
          </cell>
          <cell r="O282">
            <v>51392.89541078001</v>
          </cell>
          <cell r="P282">
            <v>134553.87106238006</v>
          </cell>
          <cell r="Q282">
            <v>327762.9535565001</v>
          </cell>
          <cell r="R282">
            <v>53927.76461226003</v>
          </cell>
          <cell r="S282">
            <v>65557.46527638001</v>
          </cell>
          <cell r="T282">
            <v>49017.66435104002</v>
          </cell>
          <cell r="U282">
            <v>79920.00885022004</v>
          </cell>
          <cell r="V282">
            <v>50853.75394484001</v>
          </cell>
          <cell r="W282">
            <v>89859.46957672462</v>
          </cell>
          <cell r="X282">
            <v>82045.60265700941</v>
          </cell>
          <cell r="Y282">
            <v>798944.6828249742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6979.12055918</v>
          </cell>
          <cell r="J283">
            <v>45339.97451367999</v>
          </cell>
          <cell r="K283">
            <v>97820.35293953997</v>
          </cell>
          <cell r="N283">
            <v>69687.32486562</v>
          </cell>
          <cell r="O283">
            <v>115195.16848224001</v>
          </cell>
          <cell r="P283">
            <v>63953.50535728</v>
          </cell>
          <cell r="Q283">
            <v>398975.44671754</v>
          </cell>
          <cell r="R283">
            <v>84193.14481578005</v>
          </cell>
          <cell r="S283">
            <v>66414.85813886003</v>
          </cell>
          <cell r="T283">
            <v>67965.20374952</v>
          </cell>
          <cell r="U283">
            <v>78209.48213078</v>
          </cell>
          <cell r="V283">
            <v>95486.20065446003</v>
          </cell>
          <cell r="W283">
            <v>168725.7808344569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</v>
          </cell>
          <cell r="O284">
            <v>84754.33047619993</v>
          </cell>
          <cell r="P284">
            <v>108022.5814406199</v>
          </cell>
          <cell r="Q284">
            <v>620746.68403286</v>
          </cell>
          <cell r="R284">
            <v>94544.20153332003</v>
          </cell>
          <cell r="S284">
            <v>101382.85765761993</v>
          </cell>
          <cell r="T284">
            <v>63618.04359371994</v>
          </cell>
          <cell r="U284">
            <v>89260.34327825987</v>
          </cell>
          <cell r="V284">
            <v>94761.5640525399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</v>
          </cell>
          <cell r="S285">
            <v>38392.55799917999</v>
          </cell>
          <cell r="T285">
            <v>26466.40895206</v>
          </cell>
          <cell r="U285">
            <v>25990.33652292</v>
          </cell>
          <cell r="V285">
            <v>35909.66235780001</v>
          </cell>
          <cell r="W285">
            <v>63452.99927417845</v>
          </cell>
          <cell r="X285">
            <v>57935.34716338033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64.07853536778308</v>
          </cell>
          <cell r="I286">
            <v>2703.19292936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</v>
          </cell>
          <cell r="Q286">
            <v>398775.05172428006</v>
          </cell>
          <cell r="R286">
            <v>108451.84477050001</v>
          </cell>
          <cell r="S286">
            <v>74164.96761828003</v>
          </cell>
          <cell r="T286">
            <v>56066.111855599986</v>
          </cell>
          <cell r="U286">
            <v>98740.01994317994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</v>
          </cell>
          <cell r="J287">
            <v>44458.93062226002</v>
          </cell>
          <cell r="K287">
            <v>169374.3562095201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765869.1768774202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272743.9177831649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385.1417455144864</v>
          </cell>
          <cell r="H288">
            <v>253.66551470568078</v>
          </cell>
          <cell r="I288">
            <v>0</v>
          </cell>
          <cell r="J288">
            <v>9049.174810060002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</v>
          </cell>
          <cell r="R288">
            <v>87057.00213210002</v>
          </cell>
          <cell r="S288">
            <v>9505.933209080002</v>
          </cell>
          <cell r="T288">
            <v>9961.102657660003</v>
          </cell>
          <cell r="U288">
            <v>74783.34265556003</v>
          </cell>
          <cell r="V288">
            <v>8248.081133600002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799912.1489817646</v>
          </cell>
          <cell r="G289">
            <v>99.92726506058028</v>
          </cell>
          <cell r="H289">
            <v>-8.239426023342261</v>
          </cell>
          <cell r="I289">
            <v>9883.17678656</v>
          </cell>
          <cell r="J289">
            <v>55393.478674380014</v>
          </cell>
          <cell r="K289">
            <v>74234.92373836004</v>
          </cell>
          <cell r="N289">
            <v>62091.462439160045</v>
          </cell>
          <cell r="O289">
            <v>68293.20399593994</v>
          </cell>
          <cell r="P289">
            <v>53589.815881140006</v>
          </cell>
          <cell r="Q289">
            <v>323486.06151554006</v>
          </cell>
          <cell r="R289">
            <v>71496.64826919996</v>
          </cell>
          <cell r="S289">
            <v>45692.77298586006</v>
          </cell>
          <cell r="T289">
            <v>38446.28229595998</v>
          </cell>
          <cell r="U289">
            <v>63878.421201979974</v>
          </cell>
          <cell r="V289">
            <v>72894.36648956002</v>
          </cell>
          <cell r="W289">
            <v>128805.61610039938</v>
          </cell>
          <cell r="X289">
            <v>117605.12774384291</v>
          </cell>
          <cell r="Y289">
            <v>862305.2966023424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</v>
          </cell>
          <cell r="G290">
            <v>100.64557220800987</v>
          </cell>
          <cell r="H290">
            <v>-7.579823500450075</v>
          </cell>
          <cell r="I290">
            <v>-23076.359601679997</v>
          </cell>
          <cell r="J290">
            <v>34882.070855940015</v>
          </cell>
          <cell r="K290">
            <v>243608.20157058</v>
          </cell>
          <cell r="N290">
            <v>223274.51621706</v>
          </cell>
          <cell r="O290">
            <v>193742.90979736</v>
          </cell>
          <cell r="P290">
            <v>216360.17634308003</v>
          </cell>
          <cell r="Q290">
            <v>888791.5151823399</v>
          </cell>
          <cell r="R290">
            <v>240162.82934643998</v>
          </cell>
          <cell r="S290">
            <v>237639.80564016002</v>
          </cell>
          <cell r="T290">
            <v>196460.08192888</v>
          </cell>
          <cell r="U290">
            <v>183111.18806134</v>
          </cell>
          <cell r="V290">
            <v>162747.96269424006</v>
          </cell>
          <cell r="W290">
            <v>287578.4866985396</v>
          </cell>
          <cell r="X290">
            <v>262571.6617682318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</v>
          </cell>
          <cell r="J291">
            <v>162850.80792596014</v>
          </cell>
          <cell r="K291">
            <v>272620.3954874401</v>
          </cell>
          <cell r="N291">
            <v>243161.3079603402</v>
          </cell>
          <cell r="O291">
            <v>402800.9513974597</v>
          </cell>
          <cell r="P291">
            <v>342424.8430479803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</v>
          </cell>
          <cell r="V291">
            <v>282434.18306334</v>
          </cell>
          <cell r="W291">
            <v>499066.12416333624</v>
          </cell>
          <cell r="X291">
            <v>455669.0698882635</v>
          </cell>
          <cell r="Y291">
            <v>4348109.13517492</v>
          </cell>
        </row>
        <row r="292">
          <cell r="Q292" t="str">
            <v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-2493304.415149998</v>
          </cell>
          <cell r="G293">
            <v>99.40870700378088</v>
          </cell>
          <cell r="H293">
            <v>-8.715604220586897</v>
          </cell>
          <cell r="I293">
            <v>672791.9679142202</v>
          </cell>
          <cell r="J293">
            <v>475800.37698578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643003.7519274601</v>
          </cell>
          <cell r="P293">
            <v>1566642.4473530594</v>
          </cell>
          <cell r="Q293">
            <v>7080491.94580728</v>
          </cell>
          <cell r="R293">
            <v>1068981.80279198</v>
          </cell>
          <cell r="S293">
            <v>710897.65513998</v>
          </cell>
          <cell r="T293">
            <v>816784.05379956</v>
          </cell>
          <cell r="U293">
            <v>3001746.25958438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> </v>
          </cell>
          <cell r="AA293">
            <v>107.8</v>
          </cell>
          <cell r="AB293">
            <v>0</v>
          </cell>
        </row>
        <row r="294">
          <cell r="C294" t="str">
            <v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</v>
          </cell>
          <cell r="G295">
            <v>98.79642807562804</v>
          </cell>
          <cell r="H295">
            <v>-9.277843824033027</v>
          </cell>
          <cell r="I295">
            <v>0</v>
          </cell>
          <cell r="J295">
            <v>54098.62420578002</v>
          </cell>
          <cell r="K295">
            <v>38576.66250438</v>
          </cell>
          <cell r="N295">
            <v>33244.94566316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63654.89224248</v>
          </cell>
          <cell r="S295">
            <v>103294.43143096002</v>
          </cell>
          <cell r="T295">
            <v>146909.46167589998</v>
          </cell>
          <cell r="U295">
            <v>99264.70121414002</v>
          </cell>
          <cell r="V295">
            <v>136486.1422848</v>
          </cell>
          <cell r="W295">
            <v>165462.3700294762</v>
          </cell>
          <cell r="X295">
            <v>98045.86809885855</v>
          </cell>
          <cell r="Y295">
            <v>965782.7534691948</v>
          </cell>
          <cell r="AA295" t="str">
            <v> </v>
          </cell>
          <cell r="AB295" t="str">
            <v> </v>
          </cell>
        </row>
        <row r="296">
          <cell r="A296">
            <v>402101</v>
          </cell>
          <cell r="C296" t="str">
            <v>Knjige</v>
          </cell>
          <cell r="D296">
            <v>88871.51921010573</v>
          </cell>
          <cell r="G296">
            <v>26.031887861813868</v>
          </cell>
          <cell r="H296">
            <v>-76.0956034326778</v>
          </cell>
          <cell r="I296">
            <v>355.05797096000003</v>
          </cell>
          <cell r="J296">
            <v>5432.769844040001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4484.413304140001</v>
          </cell>
          <cell r="Q296">
            <v>49955.565067100004</v>
          </cell>
          <cell r="R296">
            <v>5899.8664032</v>
          </cell>
          <cell r="S296">
            <v>2831.56102922</v>
          </cell>
          <cell r="T296">
            <v>22269.942092860005</v>
          </cell>
          <cell r="U296">
            <v>4975.940717439999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</v>
          </cell>
          <cell r="AA296" t="str">
            <v> </v>
          </cell>
          <cell r="AB296" t="str">
            <v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</v>
          </cell>
          <cell r="I297">
            <v>3229.2238886600007</v>
          </cell>
          <cell r="J297">
            <v>18986.16809474</v>
          </cell>
          <cell r="K297">
            <v>50293.39853846001</v>
          </cell>
          <cell r="N297">
            <v>21151.3546706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</v>
          </cell>
          <cell r="Y297">
            <v>260641.32599847607</v>
          </cell>
          <cell r="AA297" t="str">
            <v> </v>
          </cell>
          <cell r="AB297" t="str">
            <v> </v>
          </cell>
        </row>
        <row r="298">
          <cell r="A298">
            <v>402103</v>
          </cell>
          <cell r="C298" t="str">
            <v>Kmetijski vložki</v>
          </cell>
          <cell r="D298">
            <v>3387.353978470515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</v>
          </cell>
          <cell r="P298">
            <v>340.40794018</v>
          </cell>
          <cell r="Q298">
            <v>798.8230635</v>
          </cell>
          <cell r="R298">
            <v>965.1111608599999</v>
          </cell>
          <cell r="S298">
            <v>1089.0526369800002</v>
          </cell>
          <cell r="T298">
            <v>145.85347546000003</v>
          </cell>
          <cell r="U298">
            <v>98.4051222</v>
          </cell>
          <cell r="V298">
            <v>189.14588000000003</v>
          </cell>
          <cell r="W298">
            <v>229.3018548418325</v>
          </cell>
          <cell r="X298">
            <v>135.87439494938252</v>
          </cell>
          <cell r="Y298">
            <v>3651.5675887912153</v>
          </cell>
          <cell r="AA298" t="str">
            <v> </v>
          </cell>
          <cell r="AB298" t="str">
            <v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10839245.64675</v>
          </cell>
          <cell r="E299" t="str">
            <v> </v>
          </cell>
          <cell r="G299">
            <v>115.47845224978978</v>
          </cell>
          <cell r="H299">
            <v>6.040819329467212</v>
          </cell>
          <cell r="I299">
            <v>584177.8994882602</v>
          </cell>
          <cell r="J299">
            <v>102862.1562661</v>
          </cell>
          <cell r="K299">
            <v>615949.41644698</v>
          </cell>
          <cell r="N299">
            <v>1935259.7017754</v>
          </cell>
          <cell r="O299">
            <v>260441.65889126</v>
          </cell>
          <cell r="P299">
            <v>1053197.8788546599</v>
          </cell>
          <cell r="Q299">
            <v>4551888.71172266</v>
          </cell>
          <cell r="R299">
            <v>649819.3017577801</v>
          </cell>
          <cell r="S299">
            <v>255619.77644742</v>
          </cell>
          <cell r="T299">
            <v>360445.96618184005</v>
          </cell>
          <cell r="U299">
            <v>2623202.40495082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71722.73292358323</v>
          </cell>
          <cell r="G300">
            <v>62.02993658375421</v>
          </cell>
          <cell r="H300">
            <v>-43.0395440002257</v>
          </cell>
          <cell r="I300">
            <v>1803.52406542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4841.274512647456</v>
          </cell>
          <cell r="X300">
            <v>2868.730589395274</v>
          </cell>
          <cell r="Y300">
            <v>77317.10609162274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</v>
          </cell>
          <cell r="G301">
            <v>835.4697218370312</v>
          </cell>
          <cell r="H301">
            <v>667.1898272149047</v>
          </cell>
          <cell r="I301">
            <v>0</v>
          </cell>
          <cell r="J301">
            <v>86.28677442000001</v>
          </cell>
          <cell r="K301">
            <v>39.652289599999996</v>
          </cell>
          <cell r="N301">
            <v>108.95179988000001</v>
          </cell>
          <cell r="O301">
            <v>82.17415052000001</v>
          </cell>
          <cell r="P301">
            <v>115.80588558000001</v>
          </cell>
          <cell r="Q301">
            <v>432.8709</v>
          </cell>
          <cell r="R301">
            <v>2725.38740782</v>
          </cell>
          <cell r="S301">
            <v>2385.2434375000003</v>
          </cell>
          <cell r="T301">
            <v>50.53088348000001</v>
          </cell>
          <cell r="U301">
            <v>78.19984480000001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7395.272962000001</v>
          </cell>
          <cell r="N302">
            <v>2485.2756821200005</v>
          </cell>
          <cell r="O302">
            <v>773.9925300799999</v>
          </cell>
          <cell r="P302">
            <v>6060.00738882</v>
          </cell>
          <cell r="Q302">
            <v>23175.983057920006</v>
          </cell>
          <cell r="R302">
            <v>2397.3869997000006</v>
          </cell>
          <cell r="S302">
            <v>3004.80509406</v>
          </cell>
          <cell r="T302">
            <v>2662.1947352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64236.44583381883</v>
          </cell>
          <cell r="G303">
            <v>63.77951875492458</v>
          </cell>
          <cell r="H303">
            <v>-41.43294880172215</v>
          </cell>
          <cell r="I303">
            <v>665.8364882400001</v>
          </cell>
          <cell r="J303">
            <v>3178.738442880001</v>
          </cell>
          <cell r="K303">
            <v>3951.85206878</v>
          </cell>
          <cell r="N303">
            <v>5289.146750580002</v>
          </cell>
          <cell r="O303">
            <v>4609.4688717</v>
          </cell>
          <cell r="P303">
            <v>4891.448004519999</v>
          </cell>
          <cell r="Q303">
            <v>22586.4906267</v>
          </cell>
          <cell r="R303">
            <v>4058.0282450400005</v>
          </cell>
          <cell r="S303">
            <v>5430.5000827</v>
          </cell>
          <cell r="T303">
            <v>10353.641405799997</v>
          </cell>
          <cell r="U303">
            <v>4748.6612019</v>
          </cell>
          <cell r="V303">
            <v>7530.58096714</v>
          </cell>
          <cell r="W303">
            <v>9129.335430419118</v>
          </cell>
          <cell r="X303">
            <v>5409.650649157588</v>
          </cell>
          <cell r="Y303">
            <v>69246.88860885671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99.37272491555271</v>
          </cell>
          <cell r="H304">
            <v>-8.748645623918549</v>
          </cell>
          <cell r="I304">
            <v>364.0557998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125435.09242264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</v>
          </cell>
          <cell r="Y304">
            <v>1272718.30729199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</v>
          </cell>
          <cell r="G305">
            <v>66.51174792982663</v>
          </cell>
          <cell r="H305">
            <v>-38.924014756816696</v>
          </cell>
          <cell r="I305">
            <v>82196.37021288002</v>
          </cell>
          <cell r="J305">
            <v>281129.38716016</v>
          </cell>
          <cell r="K305">
            <v>449339.8377652802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</v>
          </cell>
          <cell r="W305">
            <v>263925.009320411</v>
          </cell>
          <cell r="X305">
            <v>156390.58383612678</v>
          </cell>
          <cell r="Y305">
            <v>2880758.6407698574</v>
          </cell>
        </row>
        <row r="306">
          <cell r="Q306" t="str">
            <v> </v>
          </cell>
          <cell r="V306" t="str">
            <v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163301.19316742</v>
          </cell>
          <cell r="J307">
            <v>592583.7945396599</v>
          </cell>
          <cell r="K307">
            <v>1098595.8167168598</v>
          </cell>
          <cell r="L307">
            <v>1854480.8044239397</v>
          </cell>
          <cell r="N307">
            <v>874461.3242426604</v>
          </cell>
          <cell r="O307">
            <v>727581.3069940802</v>
          </cell>
          <cell r="P307">
            <v>812766.7943610601</v>
          </cell>
          <cell r="Q307">
            <v>4269290.23002174</v>
          </cell>
          <cell r="R307">
            <v>748696.1604660999</v>
          </cell>
          <cell r="S307">
            <v>560496.9005204801</v>
          </cell>
          <cell r="T307">
            <v>707914.5626799404</v>
          </cell>
          <cell r="U307">
            <v>602865.6401860396</v>
          </cell>
          <cell r="V307">
            <v>583230.66486608</v>
          </cell>
          <cell r="W307">
            <v>808500</v>
          </cell>
          <cell r="X307">
            <v>265688.192</v>
          </cell>
          <cell r="Y307">
            <v>8546682.35074038</v>
          </cell>
          <cell r="Z307" t="str">
            <v> </v>
          </cell>
          <cell r="AA307">
            <v>107.8</v>
          </cell>
          <cell r="AB307">
            <v>0</v>
          </cell>
        </row>
        <row r="308">
          <cell r="C308" t="str">
            <v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751031.6607794003</v>
          </cell>
          <cell r="R309">
            <v>98442.62003114009</v>
          </cell>
          <cell r="S309">
            <v>88769.1732435201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</v>
          </cell>
          <cell r="I310">
            <v>34077.81440294001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</v>
          </cell>
          <cell r="R310">
            <v>30646.75373914001</v>
          </cell>
          <cell r="S310">
            <v>55661.1635811</v>
          </cell>
          <cell r="T310">
            <v>43773.7591907</v>
          </cell>
          <cell r="U310">
            <v>45319.50487833997</v>
          </cell>
          <cell r="V310">
            <v>78668.33949281999</v>
          </cell>
          <cell r="W310">
            <v>109053.51229182951</v>
          </cell>
          <cell r="X310">
            <v>35837.01980465795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</v>
          </cell>
          <cell r="G311">
            <v>64.08163988040594</v>
          </cell>
          <cell r="H311">
            <v>-41.1555189344298</v>
          </cell>
          <cell r="I311">
            <v>5213.49999786</v>
          </cell>
          <cell r="J311">
            <v>5018.004762539999</v>
          </cell>
          <cell r="K311">
            <v>17311.99648332</v>
          </cell>
          <cell r="N311">
            <v>15980.115463619999</v>
          </cell>
          <cell r="O311">
            <v>14581.3372782</v>
          </cell>
          <cell r="P311">
            <v>6995.162352640001</v>
          </cell>
          <cell r="Q311">
            <v>65100.11633818</v>
          </cell>
          <cell r="R311">
            <v>4886.543341680001</v>
          </cell>
          <cell r="S311">
            <v>2765.9825270000006</v>
          </cell>
          <cell r="T311">
            <v>2720.67102846</v>
          </cell>
          <cell r="U311">
            <v>4057.058163619999</v>
          </cell>
          <cell r="V311">
            <v>2491.567019480001</v>
          </cell>
          <cell r="W311">
            <v>3453.9197895435236</v>
          </cell>
          <cell r="X311">
            <v>1135.0225160134066</v>
          </cell>
          <cell r="Y311">
            <v>86610.88072397691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38031.44041774003</v>
          </cell>
          <cell r="N312">
            <v>47158.025750220004</v>
          </cell>
          <cell r="O312">
            <v>36303.95736198</v>
          </cell>
          <cell r="P312">
            <v>46481.79265267999</v>
          </cell>
          <cell r="Q312">
            <v>200411.35659930002</v>
          </cell>
          <cell r="R312">
            <v>36092.31592890002</v>
          </cell>
          <cell r="S312">
            <v>33994.71376532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-5.627160670928973</v>
          </cell>
          <cell r="I313">
            <v>4014.476042500001</v>
          </cell>
          <cell r="J313">
            <v>5590.053741580006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</v>
          </cell>
          <cell r="R313">
            <v>11743.53233284</v>
          </cell>
          <cell r="S313">
            <v>10635.507779819998</v>
          </cell>
          <cell r="T313">
            <v>10215.256260440006</v>
          </cell>
          <cell r="U313">
            <v>13318.26357554</v>
          </cell>
          <cell r="V313">
            <v>9886.195208120003</v>
          </cell>
          <cell r="W313">
            <v>13704.678624194687</v>
          </cell>
          <cell r="X313">
            <v>4503.6132165780255</v>
          </cell>
          <cell r="Y313">
            <v>134958.4404928327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3.456246098945144</v>
          </cell>
          <cell r="I314">
            <v>56466.57008761998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294603.1129102603</v>
          </cell>
          <cell r="Q314">
            <v>1219839.49634316</v>
          </cell>
          <cell r="R314">
            <v>232610.20514423988</v>
          </cell>
          <cell r="S314">
            <v>211214.25588494</v>
          </cell>
          <cell r="T314">
            <v>230558.29284642023</v>
          </cell>
          <cell r="U314">
            <v>210100.41796897992</v>
          </cell>
          <cell r="V314">
            <v>185625.7105302601</v>
          </cell>
          <cell r="W314">
            <v>257322.52435350927</v>
          </cell>
          <cell r="X314">
            <v>84560.98485635107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189324.2519922602</v>
          </cell>
          <cell r="P315">
            <v>263452.2383462198</v>
          </cell>
          <cell r="Q315">
            <v>1187027.60929214</v>
          </cell>
          <cell r="R315">
            <v>327759.5888921199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78070.48727831025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708.17908854</v>
          </cell>
          <cell r="K316">
            <v>620.6696034000001</v>
          </cell>
          <cell r="N316">
            <v>2551.9496371600003</v>
          </cell>
          <cell r="O316">
            <v>9660.57793624</v>
          </cell>
          <cell r="P316">
            <v>1226.93528342</v>
          </cell>
          <cell r="Q316">
            <v>14768.31154876</v>
          </cell>
          <cell r="R316">
            <v>6514.60105604</v>
          </cell>
          <cell r="S316">
            <v>2142.4392989999997</v>
          </cell>
          <cell r="T316">
            <v>3016.8330731</v>
          </cell>
          <cell r="U316">
            <v>2702.4230217599998</v>
          </cell>
          <cell r="V316">
            <v>4388.423872140001</v>
          </cell>
          <cell r="W316">
            <v>6083.426188573061</v>
          </cell>
          <cell r="X316">
            <v>1999.1274028539615</v>
          </cell>
          <cell r="Y316">
            <v>41615.58546222703</v>
          </cell>
        </row>
        <row r="317">
          <cell r="Q317" t="str">
            <v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</v>
          </cell>
          <cell r="J318">
            <v>192577.67757382</v>
          </cell>
          <cell r="K318">
            <v>503864.99354113993</v>
          </cell>
          <cell r="L318">
            <v>780393.5994855</v>
          </cell>
          <cell r="N318">
            <v>609989.6584874401</v>
          </cell>
          <cell r="O318">
            <v>420426.80636264017</v>
          </cell>
          <cell r="P318">
            <v>516935.97559142</v>
          </cell>
          <cell r="Q318">
            <v>2327746.039927</v>
          </cell>
          <cell r="R318">
            <v>488836.0866604602</v>
          </cell>
          <cell r="S318">
            <v>436017.5536054798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</v>
          </cell>
          <cell r="Z318" t="str">
            <v> </v>
          </cell>
          <cell r="AA318">
            <v>107.8</v>
          </cell>
          <cell r="AB318">
            <v>0</v>
          </cell>
        </row>
        <row r="319">
          <cell r="C319" t="str">
            <v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29.29827894036177</v>
          </cell>
          <cell r="I320">
            <v>29107.746618719997</v>
          </cell>
          <cell r="J320">
            <v>64846.12430604002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</v>
          </cell>
          <cell r="R320">
            <v>164876.2959967201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55558.78560854174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36.47515545176657</v>
          </cell>
          <cell r="I321">
            <v>11305.23751896</v>
          </cell>
          <cell r="J321">
            <v>57037.92506104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620017.0055925999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</v>
          </cell>
          <cell r="G322">
            <v>156.1701927437463</v>
          </cell>
          <cell r="H322">
            <v>43.4069722164796</v>
          </cell>
          <cell r="I322">
            <v>7226.0205479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</v>
          </cell>
          <cell r="P322">
            <v>73042.03940263999</v>
          </cell>
          <cell r="Q322">
            <v>394102.62296327995</v>
          </cell>
          <cell r="R322">
            <v>86182.8208318</v>
          </cell>
          <cell r="S322">
            <v>73226.32412788</v>
          </cell>
          <cell r="T322">
            <v>23920.851887239995</v>
          </cell>
          <cell r="U322">
            <v>17112.72471216001</v>
          </cell>
          <cell r="V322">
            <v>35695.31536032001</v>
          </cell>
          <cell r="W322">
            <v>48540.6340735161</v>
          </cell>
          <cell r="X322">
            <v>17723.83405007719</v>
          </cell>
          <cell r="Y322">
            <v>696505.1280062734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</v>
          </cell>
          <cell r="G323">
            <v>198.77028537040198</v>
          </cell>
          <cell r="H323">
            <v>82.52551457337188</v>
          </cell>
          <cell r="I323">
            <v>475.42234124000004</v>
          </cell>
          <cell r="J323">
            <v>8418.895052259997</v>
          </cell>
          <cell r="K323">
            <v>22337.75294982001</v>
          </cell>
          <cell r="N323">
            <v>28014.38122714001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83.02232666816106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</v>
          </cell>
          <cell r="O324">
            <v>3896.576874960002</v>
          </cell>
          <cell r="P324">
            <v>4963.386286319999</v>
          </cell>
          <cell r="Q324">
            <v>22488.244843680004</v>
          </cell>
          <cell r="R324">
            <v>5714.278526880001</v>
          </cell>
          <cell r="S324">
            <v>7279.0606812</v>
          </cell>
          <cell r="T324">
            <v>5886.874325640002</v>
          </cell>
          <cell r="U324">
            <v>5072.57186128</v>
          </cell>
          <cell r="V324">
            <v>5737.034190580003</v>
          </cell>
          <cell r="W324">
            <v>7801.5637206489155</v>
          </cell>
          <cell r="X324">
            <v>2848.61587317679</v>
          </cell>
          <cell r="Y324">
            <v>62828.24402308572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</v>
          </cell>
          <cell r="G325">
            <v>88.30714529942462</v>
          </cell>
          <cell r="H325">
            <v>-18.90987575810412</v>
          </cell>
          <cell r="I325">
            <v>25903.111888500003</v>
          </cell>
          <cell r="J325">
            <v>19805.524654299996</v>
          </cell>
          <cell r="K325">
            <v>62348.15418216002</v>
          </cell>
          <cell r="N325">
            <v>42037.130803359985</v>
          </cell>
          <cell r="O325">
            <v>55848.00607694002</v>
          </cell>
          <cell r="P325">
            <v>58437.301288519986</v>
          </cell>
          <cell r="Q325">
            <v>264379.22889378003</v>
          </cell>
          <cell r="R325">
            <v>56293.15356434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</v>
          </cell>
          <cell r="X325">
            <v>6220.420949219391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</v>
          </cell>
          <cell r="G326">
            <v>92.2762985066752</v>
          </cell>
          <cell r="H326">
            <v>-15.265106972750047</v>
          </cell>
          <cell r="I326">
            <v>7972.835749340001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39826.43059078663</v>
          </cell>
          <cell r="X326">
            <v>14541.982404452114</v>
          </cell>
          <cell r="Y326">
            <v>314679.3786053188</v>
          </cell>
        </row>
        <row r="327">
          <cell r="Q327" t="str">
            <v> </v>
          </cell>
          <cell r="V327" t="str">
            <v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</v>
          </cell>
          <cell r="G328">
            <v>95.30304897315509</v>
          </cell>
          <cell r="H328">
            <v>-12.48572178773638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324702.85731422</v>
          </cell>
          <cell r="W328">
            <v>258720</v>
          </cell>
          <cell r="X328">
            <v>36388.968</v>
          </cell>
          <cell r="Y328">
            <v>3250820.60576042</v>
          </cell>
          <cell r="Z328" t="str">
            <v> </v>
          </cell>
          <cell r="AA328">
            <v>107.8</v>
          </cell>
          <cell r="AB328">
            <v>0</v>
          </cell>
        </row>
        <row r="329">
          <cell r="C329" t="str">
            <v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</v>
          </cell>
          <cell r="J330">
            <v>29852.166805999994</v>
          </cell>
          <cell r="K330">
            <v>49012.42712520003</v>
          </cell>
          <cell r="N330">
            <v>48755.87515568001</v>
          </cell>
          <cell r="O330">
            <v>54231.36325067995</v>
          </cell>
          <cell r="P330">
            <v>69398.97356700004</v>
          </cell>
          <cell r="Q330">
            <v>254088.86351156005</v>
          </cell>
          <cell r="R330">
            <v>60830.95445196002</v>
          </cell>
          <cell r="S330">
            <v>30177.287294000012</v>
          </cell>
          <cell r="T330">
            <v>40334.15435279997</v>
          </cell>
          <cell r="U330">
            <v>50784.461344540054</v>
          </cell>
          <cell r="V330">
            <v>61665.950398360044</v>
          </cell>
          <cell r="W330">
            <v>49134.81457794679</v>
          </cell>
          <cell r="X330">
            <v>6910.811670388216</v>
          </cell>
          <cell r="Y330">
            <v>553927.2976015551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45.42068614709262</v>
          </cell>
          <cell r="H331">
            <v>-58.29138094849163</v>
          </cell>
          <cell r="I331">
            <v>1111.79965512</v>
          </cell>
          <cell r="J331">
            <v>7755.712384419997</v>
          </cell>
          <cell r="K331">
            <v>8203.396912480002</v>
          </cell>
          <cell r="N331">
            <v>6995.687241620001</v>
          </cell>
          <cell r="O331">
            <v>7921.445182420001</v>
          </cell>
          <cell r="P331">
            <v>15128.318078720002</v>
          </cell>
          <cell r="Q331">
            <v>47116.35945478</v>
          </cell>
          <cell r="R331">
            <v>13492.762745000005</v>
          </cell>
          <cell r="S331">
            <v>5076.15427088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78.58078304280025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</v>
          </cell>
          <cell r="R332">
            <v>23936.201421439986</v>
          </cell>
          <cell r="S332">
            <v>9684.804239880003</v>
          </cell>
          <cell r="T332">
            <v>9664.459307580002</v>
          </cell>
          <cell r="U332">
            <v>20532.85346420001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</v>
          </cell>
          <cell r="J333">
            <v>60740.63013634</v>
          </cell>
          <cell r="K333">
            <v>116286.94734888004</v>
          </cell>
          <cell r="N333">
            <v>92451.66783467997</v>
          </cell>
          <cell r="O333">
            <v>139546.18910078003</v>
          </cell>
          <cell r="P333">
            <v>176545.84332462001</v>
          </cell>
          <cell r="Q333">
            <v>621257.3545486002</v>
          </cell>
          <cell r="R333">
            <v>71849.82920499997</v>
          </cell>
          <cell r="S333">
            <v>82676.11998029996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82315.84997332511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120.2166280516466</v>
          </cell>
          <cell r="H334">
            <v>10.391761296277863</v>
          </cell>
          <cell r="I334">
            <v>14301.022922339998</v>
          </cell>
          <cell r="J334">
            <v>4894.401358</v>
          </cell>
          <cell r="K334">
            <v>12656.727962339999</v>
          </cell>
          <cell r="N334">
            <v>8069.72445972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</v>
          </cell>
          <cell r="U334">
            <v>9101.108300900001</v>
          </cell>
          <cell r="V334">
            <v>22789.95869612001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</v>
          </cell>
          <cell r="G335">
            <v>91.5910163534774</v>
          </cell>
          <cell r="H335">
            <v>-15.894383513794864</v>
          </cell>
          <cell r="I335">
            <v>3948.12868912</v>
          </cell>
          <cell r="J335">
            <v>37017.555556520005</v>
          </cell>
          <cell r="K335">
            <v>88172.66409952</v>
          </cell>
          <cell r="N335">
            <v>78585.20843404003</v>
          </cell>
          <cell r="O335">
            <v>76689.92223815998</v>
          </cell>
          <cell r="P335">
            <v>106508.57632029998</v>
          </cell>
          <cell r="Q335">
            <v>390922.05533766</v>
          </cell>
          <cell r="R335">
            <v>85286.70475402006</v>
          </cell>
          <cell r="S335">
            <v>56836.95864154</v>
          </cell>
          <cell r="T335">
            <v>33842.53447806001</v>
          </cell>
          <cell r="U335">
            <v>76070.18939520001</v>
          </cell>
          <cell r="V335">
            <v>100203.64480895991</v>
          </cell>
          <cell r="W335">
            <v>79841.26533228006</v>
          </cell>
          <cell r="X335">
            <v>11229.67396898519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</v>
          </cell>
          <cell r="G336">
            <v>58.275586918288525</v>
          </cell>
          <cell r="H336">
            <v>-46.48706435418869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</v>
          </cell>
          <cell r="T336">
            <v>3338.3034638800013</v>
          </cell>
          <cell r="U336">
            <v>6788.147566199998</v>
          </cell>
          <cell r="V336">
            <v>4326.43426908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56763.80446000025</v>
          </cell>
          <cell r="G338">
            <v>114.70496922526277</v>
          </cell>
          <cell r="H338">
            <v>5.3305502527665425</v>
          </cell>
          <cell r="I338">
            <v>469611.06682798</v>
          </cell>
          <cell r="J338">
            <v>484159.29121252</v>
          </cell>
          <cell r="K338">
            <v>2730227.481869581</v>
          </cell>
          <cell r="L338">
            <v>3683997.839910081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> </v>
          </cell>
          <cell r="AA338">
            <v>107.8</v>
          </cell>
          <cell r="AB338">
            <v>0</v>
          </cell>
        </row>
        <row r="339">
          <cell r="C339" t="str">
            <v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77.13267501252344</v>
          </cell>
          <cell r="I340">
            <v>37556.08409321999</v>
          </cell>
          <cell r="J340">
            <v>24709.0895513</v>
          </cell>
          <cell r="K340">
            <v>61322.26897104002</v>
          </cell>
          <cell r="N340">
            <v>96703.83875921999</v>
          </cell>
          <cell r="O340">
            <v>90177.13748736004</v>
          </cell>
          <cell r="P340">
            <v>98433.96466134004</v>
          </cell>
          <cell r="Q340">
            <v>408902.3835234801</v>
          </cell>
          <cell r="R340">
            <v>67518.62974472003</v>
          </cell>
          <cell r="S340">
            <v>219023.26358682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2287895.951297511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</v>
          </cell>
          <cell r="H341">
            <v>-82.02395038300966</v>
          </cell>
          <cell r="I341">
            <v>0</v>
          </cell>
          <cell r="J341">
            <v>5178.82209614</v>
          </cell>
          <cell r="K341">
            <v>801.704827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15015.70132678</v>
          </cell>
          <cell r="R341">
            <v>2374.0836473199997</v>
          </cell>
          <cell r="S341">
            <v>1128.27799546</v>
          </cell>
          <cell r="T341">
            <v>659.35872156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883.8222924284236</v>
          </cell>
          <cell r="Y341">
            <v>23997.9823989538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</v>
          </cell>
          <cell r="I342">
            <v>0</v>
          </cell>
          <cell r="J342">
            <v>66.139612</v>
          </cell>
          <cell r="K342">
            <v>656.2339014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27.85515348</v>
          </cell>
          <cell r="S342">
            <v>291.0307107400001</v>
          </cell>
          <cell r="T342">
            <v>1283.22115614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</v>
          </cell>
          <cell r="J343">
            <v>192449.1357866</v>
          </cell>
          <cell r="K343">
            <v>2047727.8710026604</v>
          </cell>
          <cell r="N343">
            <v>1980710.4329089</v>
          </cell>
          <cell r="O343">
            <v>1076299.0911211001</v>
          </cell>
          <cell r="P343">
            <v>1235903.76059458</v>
          </cell>
          <cell r="Q343">
            <v>6866696.65398024</v>
          </cell>
          <cell r="R343">
            <v>1500966.2249505003</v>
          </cell>
          <cell r="S343">
            <v>1327560.74731126</v>
          </cell>
          <cell r="T343">
            <v>1176442.7377056198</v>
          </cell>
          <cell r="U343">
            <v>1238555.75534768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</v>
          </cell>
          <cell r="G344">
            <v>101.06588906322138</v>
          </cell>
          <cell r="H344">
            <v>-7.193857609530426</v>
          </cell>
          <cell r="I344">
            <v>809.9827782200001</v>
          </cell>
          <cell r="J344">
            <v>5347.746313139998</v>
          </cell>
          <cell r="K344">
            <v>12953.279412920005</v>
          </cell>
          <cell r="N344">
            <v>62538.31760792001</v>
          </cell>
          <cell r="O344">
            <v>31272.509475900002</v>
          </cell>
          <cell r="P344">
            <v>26858.57338626</v>
          </cell>
          <cell r="Q344">
            <v>139780.40897436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</v>
          </cell>
          <cell r="G345">
            <v>134.3860558863039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</v>
          </cell>
          <cell r="N345">
            <v>229599.7195183999</v>
          </cell>
          <cell r="O345">
            <v>240654.9934157601</v>
          </cell>
          <cell r="P345">
            <v>386809.9032135803</v>
          </cell>
          <cell r="Q345">
            <v>1513689.8334126805</v>
          </cell>
          <cell r="R345">
            <v>311418.0769792399</v>
          </cell>
          <cell r="S345">
            <v>289196.74449358025</v>
          </cell>
          <cell r="T345">
            <v>200360.6852093</v>
          </cell>
          <cell r="U345">
            <v>316666.30341037986</v>
          </cell>
          <cell r="V345">
            <v>291676.4834383399</v>
          </cell>
          <cell r="W345">
            <v>341346.5660482293</v>
          </cell>
          <cell r="X345">
            <v>270232.6981215148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6.175625317812461</v>
          </cell>
          <cell r="I346">
            <v>50123.192504</v>
          </cell>
          <cell r="J346">
            <v>64124.08362513997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</v>
          </cell>
          <cell r="Q346">
            <v>669786.6654740801</v>
          </cell>
          <cell r="R346">
            <v>203200.90572627998</v>
          </cell>
          <cell r="S346">
            <v>270660.5844804402</v>
          </cell>
          <cell r="T346">
            <v>108931.05401794001</v>
          </cell>
          <cell r="U346">
            <v>325544.23802824</v>
          </cell>
          <cell r="V346">
            <v>344341.5549035</v>
          </cell>
          <cell r="W346">
            <v>402980.0617740419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</v>
          </cell>
          <cell r="J347">
            <v>1482.9317271999998</v>
          </cell>
          <cell r="K347">
            <v>46777.37492736002</v>
          </cell>
          <cell r="N347">
            <v>3737.1882039800003</v>
          </cell>
          <cell r="O347">
            <v>1514.0783488600005</v>
          </cell>
          <cell r="P347">
            <v>82021.85712644001</v>
          </cell>
          <cell r="Q347">
            <v>136322.25078626003</v>
          </cell>
          <cell r="R347">
            <v>2455.557087060001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</v>
          </cell>
          <cell r="I348">
            <v>12361.788046300002</v>
          </cell>
          <cell r="J348">
            <v>6534.995446980001</v>
          </cell>
          <cell r="K348">
            <v>9147.765704</v>
          </cell>
          <cell r="N348">
            <v>10474.255484000001</v>
          </cell>
          <cell r="O348">
            <v>38629.54728709999</v>
          </cell>
          <cell r="P348">
            <v>22118.963266399995</v>
          </cell>
          <cell r="Q348">
            <v>99267.31523477998</v>
          </cell>
          <cell r="R348">
            <v>49910.91400526003</v>
          </cell>
          <cell r="S348">
            <v>6872.092956959997</v>
          </cell>
          <cell r="T348">
            <v>5203.8740184200005</v>
          </cell>
          <cell r="U348">
            <v>10152.8902629</v>
          </cell>
          <cell r="V348">
            <v>9753.168671400002</v>
          </cell>
          <cell r="W348">
            <v>11414.052291176065</v>
          </cell>
          <cell r="X348">
            <v>9036.124730514384</v>
          </cell>
          <cell r="Y348">
            <v>201610.43217141047</v>
          </cell>
        </row>
        <row r="349">
          <cell r="Q349" t="str">
            <v> </v>
          </cell>
        </row>
        <row r="350">
          <cell r="A350">
            <v>4026</v>
          </cell>
          <cell r="C350" t="str">
            <v>Najemnine in zakupnine </v>
          </cell>
          <cell r="D350">
            <v>9238795.58539</v>
          </cell>
          <cell r="E350">
            <v>8945725</v>
          </cell>
          <cell r="F350">
            <v>293070.5853899997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</v>
          </cell>
          <cell r="K350">
            <v>1078284.5787945003</v>
          </cell>
          <cell r="L350">
            <v>1850930.8667280204</v>
          </cell>
          <cell r="N350">
            <v>734254.6116305403</v>
          </cell>
          <cell r="O350">
            <v>889230.3025991</v>
          </cell>
          <cell r="P350">
            <v>911543.7345537602</v>
          </cell>
          <cell r="Q350">
            <v>4385959.515511421</v>
          </cell>
          <cell r="R350">
            <v>665380.3802738402</v>
          </cell>
          <cell r="S350">
            <v>793153.2570869601</v>
          </cell>
          <cell r="T350">
            <v>747620.6646601</v>
          </cell>
          <cell r="U350">
            <v>777055.0232229398</v>
          </cell>
          <cell r="V350">
            <v>865452.8002951602</v>
          </cell>
          <cell r="W350">
            <v>1185800</v>
          </cell>
          <cell r="X350">
            <v>539000</v>
          </cell>
          <cell r="Y350">
            <v>9959421.641050423</v>
          </cell>
          <cell r="Z350" t="str">
            <v> </v>
          </cell>
          <cell r="AA350">
            <v>107.8</v>
          </cell>
          <cell r="AB350">
            <v>0</v>
          </cell>
        </row>
        <row r="351">
          <cell r="C351" t="str">
            <v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</v>
          </cell>
          <cell r="N352">
            <v>505788.0673969204</v>
          </cell>
          <cell r="O352">
            <v>580696.10556804</v>
          </cell>
          <cell r="P352">
            <v>624215.2282874201</v>
          </cell>
          <cell r="Q352">
            <v>2853877.059014521</v>
          </cell>
          <cell r="R352">
            <v>446075.1371337803</v>
          </cell>
          <cell r="S352">
            <v>553786.16494278</v>
          </cell>
          <cell r="T352">
            <v>487655.58639952017</v>
          </cell>
          <cell r="U352">
            <v>537178.6222494998</v>
          </cell>
          <cell r="V352">
            <v>658321.0909567603</v>
          </cell>
          <cell r="W352">
            <v>901998.5253849688</v>
          </cell>
          <cell r="X352">
            <v>409999.3297204403</v>
          </cell>
          <cell r="Y352">
            <v>6848891.515802272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</v>
          </cell>
          <cell r="Q353">
            <v>221640.76169312</v>
          </cell>
          <cell r="R353">
            <v>41139.65013928</v>
          </cell>
          <cell r="S353">
            <v>17717.24614506</v>
          </cell>
          <cell r="T353">
            <v>43907.87192022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</v>
          </cell>
          <cell r="O354">
            <v>14682.763711</v>
          </cell>
          <cell r="P354">
            <v>12054.855541959994</v>
          </cell>
          <cell r="Q354">
            <v>79216.20484624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</v>
          </cell>
          <cell r="V354">
            <v>10636.49921642</v>
          </cell>
          <cell r="W354">
            <v>14573.597504715784</v>
          </cell>
          <cell r="X354">
            <v>6624.362502143539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</v>
          </cell>
          <cell r="G355">
            <v>704.7043461145153</v>
          </cell>
          <cell r="H355">
            <v>547.1114289389487</v>
          </cell>
          <cell r="I355">
            <v>46544.854510000005</v>
          </cell>
          <cell r="J355">
            <v>53126.05137686</v>
          </cell>
          <cell r="K355">
            <v>48526.88713950001</v>
          </cell>
          <cell r="N355">
            <v>30021.909677760003</v>
          </cell>
          <cell r="O355">
            <v>49995.18071548001</v>
          </cell>
          <cell r="P355">
            <v>66617.05747773999</v>
          </cell>
          <cell r="Q355">
            <v>294831.94089734</v>
          </cell>
          <cell r="R355">
            <v>69109.38721456</v>
          </cell>
          <cell r="S355">
            <v>37925.12289412</v>
          </cell>
          <cell r="T355">
            <v>66859.92376294</v>
          </cell>
          <cell r="U355">
            <v>64502.587071999995</v>
          </cell>
          <cell r="V355">
            <v>35520.868581660005</v>
          </cell>
          <cell r="W355">
            <v>48668.91175320861</v>
          </cell>
          <cell r="X355">
            <v>22122.232615094825</v>
          </cell>
          <cell r="Y355">
            <v>639540.9747909234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</v>
          </cell>
          <cell r="G356">
            <v>77.99304982781254</v>
          </cell>
          <cell r="H356">
            <v>-28.38103780733468</v>
          </cell>
          <cell r="I356">
            <v>203.1073814</v>
          </cell>
          <cell r="J356">
            <v>46190.27146272</v>
          </cell>
          <cell r="K356">
            <v>14055.50721498</v>
          </cell>
          <cell r="N356">
            <v>4948.93316302</v>
          </cell>
          <cell r="O356">
            <v>51494.04852745999</v>
          </cell>
          <cell r="P356">
            <v>9869.099982279999</v>
          </cell>
          <cell r="Q356">
            <v>126760.96773185999</v>
          </cell>
          <cell r="R356">
            <v>5835.0316024</v>
          </cell>
          <cell r="S356">
            <v>42780.93388954</v>
          </cell>
          <cell r="T356">
            <v>66449.57232606</v>
          </cell>
          <cell r="U356">
            <v>1374.05101064</v>
          </cell>
          <cell r="V356">
            <v>57206.74203859999</v>
          </cell>
          <cell r="W356">
            <v>78381.80740328839</v>
          </cell>
          <cell r="X356">
            <v>35628.09427422199</v>
          </cell>
          <cell r="Y356">
            <v>414417.2002766103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</v>
          </cell>
          <cell r="S357">
            <v>16827.274214520003</v>
          </cell>
          <cell r="T357">
            <v>4937.796474379999</v>
          </cell>
          <cell r="U357">
            <v>8955.395623020004</v>
          </cell>
          <cell r="V357">
            <v>17163.56698672</v>
          </cell>
          <cell r="W357">
            <v>23516.65824630921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96.10879199143861</v>
          </cell>
          <cell r="H358">
            <v>-11.745829208963627</v>
          </cell>
          <cell r="I358">
            <v>10.786058360000002</v>
          </cell>
          <cell r="J358">
            <v>230.480173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</v>
          </cell>
          <cell r="U358">
            <v>205.3529632</v>
          </cell>
          <cell r="V358">
            <v>200.587233</v>
          </cell>
          <cell r="W358">
            <v>274.83456152696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84.83465028001496</v>
          </cell>
          <cell r="H359">
            <v>-22.09857641871905</v>
          </cell>
          <cell r="I359">
            <v>6222.55913818</v>
          </cell>
          <cell r="J359">
            <v>37460.871511139994</v>
          </cell>
          <cell r="K359">
            <v>305873.67043617996</v>
          </cell>
          <cell r="N359">
            <v>133904.75522732</v>
          </cell>
          <cell r="O359">
            <v>123365.71636311998</v>
          </cell>
          <cell r="P359">
            <v>147097.1330675</v>
          </cell>
          <cell r="Q359">
            <v>753924.70574344</v>
          </cell>
          <cell r="R359">
            <v>87135.95618881995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59822.26200411998</v>
          </cell>
          <cell r="W359">
            <v>81965.46161765554</v>
          </cell>
          <cell r="X359">
            <v>37257.02800802525</v>
          </cell>
          <cell r="Y359">
            <v>1292578.6721719208</v>
          </cell>
        </row>
        <row r="360">
          <cell r="Q360" t="str">
            <v> </v>
          </cell>
          <cell r="V360" t="str">
            <v> </v>
          </cell>
          <cell r="W360" t="str">
            <v> </v>
          </cell>
          <cell r="X360" t="str">
            <v> </v>
          </cell>
        </row>
        <row r="361">
          <cell r="A361">
            <v>4027</v>
          </cell>
          <cell r="C361" t="str">
            <v>Kazni in odškodnine </v>
          </cell>
          <cell r="D361">
            <v>2622162.74189</v>
          </cell>
          <cell r="E361">
            <v>3214946</v>
          </cell>
          <cell r="F361">
            <v>-592783.2581099998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</v>
          </cell>
          <cell r="K361">
            <v>208934.43307506002</v>
          </cell>
          <cell r="L361">
            <v>1362584.08274758</v>
          </cell>
          <cell r="N361">
            <v>190316.84977074</v>
          </cell>
          <cell r="O361">
            <v>470583.65202156</v>
          </cell>
          <cell r="P361">
            <v>226165.6523665</v>
          </cell>
          <cell r="Q361">
            <v>2249650.23690638</v>
          </cell>
          <cell r="R361">
            <v>99129.42456802001</v>
          </cell>
          <cell r="S361">
            <v>113823.42122228</v>
          </cell>
          <cell r="T361">
            <v>79183.54012030001</v>
          </cell>
          <cell r="U361">
            <v>64252.350716400004</v>
          </cell>
          <cell r="V361">
            <v>112852.46222404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> </v>
          </cell>
          <cell r="AA361">
            <v>107.8</v>
          </cell>
          <cell r="AB361">
            <v>0</v>
          </cell>
        </row>
        <row r="362">
          <cell r="C362" t="str">
            <v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</v>
          </cell>
          <cell r="O363">
            <v>226224.42088400002</v>
          </cell>
          <cell r="P363">
            <v>62279.593145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13362.152804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81686.06392100001</v>
          </cell>
          <cell r="P364">
            <v>78496.6034314</v>
          </cell>
          <cell r="Q364">
            <v>312394.82876139996</v>
          </cell>
          <cell r="R364">
            <v>44558.723055</v>
          </cell>
          <cell r="S364">
            <v>60393.66061498</v>
          </cell>
          <cell r="T364">
            <v>39879.64383172</v>
          </cell>
          <cell r="U364">
            <v>12915.7875</v>
          </cell>
          <cell r="V364">
            <v>15173.4483978</v>
          </cell>
          <cell r="W364">
            <v>7247.062691621103</v>
          </cell>
          <cell r="X364">
            <v>7247.062691621103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-0.6780641403507133</v>
          </cell>
          <cell r="I365">
            <v>0</v>
          </cell>
          <cell r="J365">
            <v>1145782.46388452</v>
          </cell>
          <cell r="K365">
            <v>175359.04992606002</v>
          </cell>
          <cell r="N365">
            <v>62929.58977074001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</v>
          </cell>
          <cell r="S365">
            <v>24630.92860074</v>
          </cell>
          <cell r="T365">
            <v>26019.389582339998</v>
          </cell>
          <cell r="U365">
            <v>20241.54828388</v>
          </cell>
          <cell r="V365">
            <v>45494.58552100001</v>
          </cell>
          <cell r="W365">
            <v>21728.88487549134</v>
          </cell>
          <cell r="X365">
            <v>21728.88487549134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</v>
          </cell>
          <cell r="K366">
            <v>8319.901590000001</v>
          </cell>
          <cell r="N366">
            <v>1451.7965000000002</v>
          </cell>
          <cell r="O366">
            <v>4426.174106199999</v>
          </cell>
          <cell r="P366">
            <v>26599.710907</v>
          </cell>
          <cell r="Q366">
            <v>47362.275391200004</v>
          </cell>
          <cell r="R366">
            <v>7021.24748402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</v>
          </cell>
          <cell r="W366">
            <v>18542.09122493638</v>
          </cell>
          <cell r="X366">
            <v>18542.09122493638</v>
          </cell>
          <cell r="Y366">
            <v>186550.2623761128</v>
          </cell>
        </row>
        <row r="367">
          <cell r="Q367" t="str">
            <v> </v>
          </cell>
          <cell r="V367" t="str">
            <v> </v>
          </cell>
          <cell r="W367" t="str">
            <v> </v>
          </cell>
          <cell r="X367" t="str">
            <v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23869273.75322</v>
          </cell>
          <cell r="E368">
            <v>27014091</v>
          </cell>
          <cell r="F368">
            <v>-3144817.2467800006</v>
          </cell>
          <cell r="G368">
            <v>109.3736757845055</v>
          </cell>
          <cell r="H368">
            <v>0.43496398944489556</v>
          </cell>
          <cell r="I368">
            <v>894452.6166519601</v>
          </cell>
          <cell r="J368">
            <v>1545324.4808943204</v>
          </cell>
          <cell r="K368">
            <v>2830356.5157763</v>
          </cell>
          <cell r="L368">
            <v>5270133.61332258</v>
          </cell>
          <cell r="N368">
            <v>2010095.9405006198</v>
          </cell>
          <cell r="O368">
            <v>2163942.74730354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> </v>
          </cell>
          <cell r="AA368">
            <v>110.82985881200425</v>
          </cell>
          <cell r="AB368">
            <v>2.810629695736779</v>
          </cell>
        </row>
        <row r="369">
          <cell r="C369" t="str">
            <v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541228.9501185507</v>
          </cell>
          <cell r="G370">
            <v>109.08848919275107</v>
          </cell>
          <cell r="H370">
            <v>0.1730846581736074</v>
          </cell>
          <cell r="I370">
            <v>5355.163287320001</v>
          </cell>
          <cell r="J370">
            <v>22669.816081220004</v>
          </cell>
          <cell r="K370">
            <v>40234.541579540004</v>
          </cell>
          <cell r="N370">
            <v>43828.82402359999</v>
          </cell>
          <cell r="O370">
            <v>51146.51819815993</v>
          </cell>
          <cell r="P370">
            <v>71000.59539034</v>
          </cell>
          <cell r="Q370">
            <v>234235.45856017992</v>
          </cell>
          <cell r="R370">
            <v>66581.70128764003</v>
          </cell>
          <cell r="S370">
            <v>24791.90759121999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691737.9913848237</v>
          </cell>
          <cell r="G371">
            <v>95.08527628174139</v>
          </cell>
          <cell r="H371">
            <v>-12.68569671098129</v>
          </cell>
          <cell r="I371">
            <v>9347.83000998</v>
          </cell>
          <cell r="J371">
            <v>24298.881165020004</v>
          </cell>
          <cell r="K371">
            <v>72118.85120902002</v>
          </cell>
          <cell r="N371">
            <v>64183.15474801998</v>
          </cell>
          <cell r="O371">
            <v>57904.995970359996</v>
          </cell>
          <cell r="P371">
            <v>72819.6352499</v>
          </cell>
          <cell r="Q371">
            <v>300673.3483523</v>
          </cell>
          <cell r="R371">
            <v>61937.08872119998</v>
          </cell>
          <cell r="S371">
            <v>95792.36594620002</v>
          </cell>
          <cell r="T371">
            <v>43506.285485739994</v>
          </cell>
          <cell r="U371">
            <v>52581.88631234002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8.247356942474454</v>
          </cell>
          <cell r="I372">
            <v>38514.62579271999</v>
          </cell>
          <cell r="J372">
            <v>65551.37206464003</v>
          </cell>
          <cell r="K372">
            <v>107597.65249002</v>
          </cell>
          <cell r="N372">
            <v>121703.50038616</v>
          </cell>
          <cell r="O372">
            <v>96484.07626704006</v>
          </cell>
          <cell r="P372">
            <v>115533.26249542001</v>
          </cell>
          <cell r="Q372">
            <v>545384.4894960001</v>
          </cell>
          <cell r="R372">
            <v>131676.30254548</v>
          </cell>
          <cell r="S372">
            <v>293011.3803678601</v>
          </cell>
          <cell r="T372">
            <v>105495.18464408006</v>
          </cell>
          <cell r="U372">
            <v>98261.82787498005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</v>
          </cell>
          <cell r="G373">
            <v>113.87852746258274</v>
          </cell>
          <cell r="H373">
            <v>4.571650562518585</v>
          </cell>
          <cell r="I373">
            <v>2217.69240924</v>
          </cell>
          <cell r="J373">
            <v>34357.99973298</v>
          </cell>
          <cell r="K373">
            <v>64165.42833161996</v>
          </cell>
          <cell r="N373">
            <v>49285.00123624002</v>
          </cell>
          <cell r="O373">
            <v>53886.44370802004</v>
          </cell>
          <cell r="P373">
            <v>61539.995476959986</v>
          </cell>
          <cell r="Q373">
            <v>265452.56089506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</v>
          </cell>
          <cell r="V373">
            <v>65689.04381116002</v>
          </cell>
          <cell r="W373">
            <v>64680</v>
          </cell>
          <cell r="X373">
            <v>12898.933624337105</v>
          </cell>
          <cell r="Y373">
            <v>787241.0059481573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360016.8682869213</v>
          </cell>
          <cell r="G374">
            <v>209.59168410259247</v>
          </cell>
          <cell r="H374">
            <v>92.46251983709132</v>
          </cell>
          <cell r="I374">
            <v>0</v>
          </cell>
          <cell r="J374">
            <v>2336.4179608000004</v>
          </cell>
          <cell r="K374">
            <v>5426.93027492</v>
          </cell>
          <cell r="N374">
            <v>3729.20664886</v>
          </cell>
          <cell r="O374">
            <v>8714.145335280002</v>
          </cell>
          <cell r="P374">
            <v>8539.246734479999</v>
          </cell>
          <cell r="Q374">
            <v>28745.94695434</v>
          </cell>
          <cell r="R374">
            <v>12545.142630020002</v>
          </cell>
          <cell r="S374">
            <v>173955.0415218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705.9353070000001</v>
          </cell>
          <cell r="O375">
            <v>665.4396980000001</v>
          </cell>
          <cell r="P375">
            <v>4022.1258000000003</v>
          </cell>
          <cell r="Q375">
            <v>7356.802203520001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</v>
          </cell>
          <cell r="V375">
            <v>715.577478</v>
          </cell>
          <cell r="W375">
            <v>3880.8</v>
          </cell>
          <cell r="X375">
            <v>773.9360174602264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</v>
          </cell>
          <cell r="H376">
            <v>-23.561893363978413</v>
          </cell>
          <cell r="I376">
            <v>2076.954572</v>
          </cell>
          <cell r="J376">
            <v>3669.222018</v>
          </cell>
          <cell r="K376">
            <v>5466.8275508</v>
          </cell>
          <cell r="N376">
            <v>7381.17501814</v>
          </cell>
          <cell r="O376">
            <v>6492.454429999998</v>
          </cell>
          <cell r="P376">
            <v>28010.593534000003</v>
          </cell>
          <cell r="Q376">
            <v>53097.22712294001</v>
          </cell>
          <cell r="R376">
            <v>12667.810848000005</v>
          </cell>
          <cell r="S376">
            <v>37192.542618</v>
          </cell>
          <cell r="T376">
            <v>3886.8907000000004</v>
          </cell>
          <cell r="U376">
            <v>13815.898096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969436.1538665012</v>
          </cell>
          <cell r="G377">
            <v>92.5413435975413</v>
          </cell>
          <cell r="H377">
            <v>-15.02172305092627</v>
          </cell>
          <cell r="I377">
            <v>1586.0979442000005</v>
          </cell>
          <cell r="J377">
            <v>54303.97521780001</v>
          </cell>
          <cell r="K377">
            <v>80111.88847353998</v>
          </cell>
          <cell r="N377">
            <v>85940.03556908</v>
          </cell>
          <cell r="O377">
            <v>129671.97090386003</v>
          </cell>
          <cell r="P377">
            <v>75515.3514731</v>
          </cell>
          <cell r="Q377">
            <v>427129.31958158006</v>
          </cell>
          <cell r="R377">
            <v>83085.37376523999</v>
          </cell>
          <cell r="S377">
            <v>61521.44987757999</v>
          </cell>
          <cell r="T377">
            <v>109418.92204166003</v>
          </cell>
          <cell r="U377">
            <v>99584.68224012005</v>
          </cell>
          <cell r="V377">
            <v>118205.43470273996</v>
          </cell>
          <cell r="W377">
            <v>121814</v>
          </cell>
          <cell r="X377">
            <v>24292.99165916822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4471.630323103531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</v>
          </cell>
          <cell r="S379">
            <v>68954.33790322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32.65266626067768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529444.00065648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16317.9789682</v>
          </cell>
          <cell r="W382">
            <v>16970.698126928</v>
          </cell>
          <cell r="X382">
            <v>0</v>
          </cell>
          <cell r="Y382">
            <v>191626.316495128</v>
          </cell>
        </row>
        <row r="383">
          <cell r="A383">
            <v>402920</v>
          </cell>
          <cell r="C383" t="str">
            <v>Sodni stroški</v>
          </cell>
          <cell r="D383">
            <v>369808.3052508035</v>
          </cell>
          <cell r="G383">
            <v>169.88358014156336</v>
          </cell>
          <cell r="H383">
            <v>55.999614455062755</v>
          </cell>
          <cell r="I383">
            <v>6475.27262998</v>
          </cell>
          <cell r="J383">
            <v>25742.29765954</v>
          </cell>
          <cell r="K383">
            <v>42582.21590854</v>
          </cell>
          <cell r="N383">
            <v>23885.613156019997</v>
          </cell>
          <cell r="O383">
            <v>73475.56022884</v>
          </cell>
          <cell r="P383">
            <v>26241.58409642</v>
          </cell>
          <cell r="Q383">
            <v>198402.54367934001</v>
          </cell>
          <cell r="R383">
            <v>40932.18738994001</v>
          </cell>
          <cell r="S383">
            <v>15833.61100552</v>
          </cell>
          <cell r="T383">
            <v>24351.237393560008</v>
          </cell>
          <cell r="U383">
            <v>31188.748530940007</v>
          </cell>
          <cell r="V383">
            <v>42044.156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86.55909067139996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</v>
          </cell>
          <cell r="N384">
            <v>23748.852761480004</v>
          </cell>
          <cell r="O384">
            <v>39888.87348446</v>
          </cell>
          <cell r="P384">
            <v>115942.82548310004</v>
          </cell>
          <cell r="Q384">
            <v>747435.0128583801</v>
          </cell>
          <cell r="R384">
            <v>30003.95510266</v>
          </cell>
          <cell r="S384">
            <v>8315.359415440002</v>
          </cell>
          <cell r="T384">
            <v>8763.25416428</v>
          </cell>
          <cell r="U384">
            <v>71787.63148325999</v>
          </cell>
          <cell r="V384">
            <v>97583.26790366002</v>
          </cell>
          <cell r="W384">
            <v>116963</v>
          </cell>
          <cell r="X384">
            <v>23325.57163734293</v>
          </cell>
          <cell r="Y384">
            <v>1104177.052565023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433.6842510000001</v>
          </cell>
          <cell r="K385">
            <v>448.58544500000005</v>
          </cell>
          <cell r="N385">
            <v>115.348695</v>
          </cell>
          <cell r="O385">
            <v>124.18829500000001</v>
          </cell>
          <cell r="P385">
            <v>650.122935</v>
          </cell>
          <cell r="Q385">
            <v>1771.9296210000002</v>
          </cell>
          <cell r="R385">
            <v>168.756588</v>
          </cell>
          <cell r="S385">
            <v>314.64664</v>
          </cell>
          <cell r="T385">
            <v>98.93884000000001</v>
          </cell>
          <cell r="U385">
            <v>120.43955</v>
          </cell>
          <cell r="V385">
            <v>197.86769772</v>
          </cell>
          <cell r="W385">
            <v>64.68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38.32039468505412</v>
          </cell>
          <cell r="H386">
            <v>-64.81139147377951</v>
          </cell>
          <cell r="I386">
            <v>45.604251</v>
          </cell>
          <cell r="J386">
            <v>249.136041</v>
          </cell>
          <cell r="K386">
            <v>542.27840282</v>
          </cell>
          <cell r="N386">
            <v>157.147606</v>
          </cell>
          <cell r="O386">
            <v>99.447656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</v>
          </cell>
          <cell r="T386">
            <v>241.74466932</v>
          </cell>
          <cell r="U386">
            <v>77.02741200000001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2594.613630271867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58625.31576987255</v>
          </cell>
          <cell r="G387" t="str">
            <v>…</v>
          </cell>
          <cell r="H387" t="str">
            <v>…</v>
          </cell>
          <cell r="I387">
            <v>636.01375838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9774.791313979997</v>
          </cell>
          <cell r="P387">
            <v>4290.640464880001</v>
          </cell>
          <cell r="Q387">
            <v>24992.22513018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</v>
          </cell>
          <cell r="W387">
            <v>8688.68</v>
          </cell>
          <cell r="X387">
            <v>1732.756750202618</v>
          </cell>
          <cell r="Y387">
            <v>63198.09039992263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</v>
          </cell>
          <cell r="O388">
            <v>385889.04288549995</v>
          </cell>
          <cell r="P388">
            <v>402421.60708904004</v>
          </cell>
          <cell r="Q388">
            <v>2126119.79564292</v>
          </cell>
          <cell r="R388">
            <v>343624.95350876</v>
          </cell>
          <cell r="S388">
            <v>303577.4524321</v>
          </cell>
          <cell r="T388">
            <v>240443.90398335987</v>
          </cell>
          <cell r="U388">
            <v>336480.57868656004</v>
          </cell>
          <cell r="V388">
            <v>390635.938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</v>
          </cell>
          <cell r="G389">
            <v>114.05576445260255</v>
          </cell>
          <cell r="H389">
            <v>4.7344026194697335</v>
          </cell>
          <cell r="I389">
            <v>8650.08987458</v>
          </cell>
          <cell r="J389">
            <v>71482.80666296002</v>
          </cell>
          <cell r="K389">
            <v>337215.15178582</v>
          </cell>
          <cell r="N389">
            <v>28619.455178160002</v>
          </cell>
          <cell r="O389">
            <v>15601.8687209</v>
          </cell>
          <cell r="P389">
            <v>58596.47949078</v>
          </cell>
          <cell r="Q389">
            <v>520165.8517132</v>
          </cell>
          <cell r="R389">
            <v>27066.386830560008</v>
          </cell>
          <cell r="S389">
            <v>40908.54326020001</v>
          </cell>
          <cell r="T389">
            <v>26700.110706500003</v>
          </cell>
          <cell r="U389">
            <v>18864.232744279998</v>
          </cell>
          <cell r="V389">
            <v>21821.52807142</v>
          </cell>
          <cell r="W389">
            <v>16709</v>
          </cell>
          <cell r="X389">
            <v>3332.224519620419</v>
          </cell>
          <cell r="Y389">
            <v>675567.8778457805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</v>
          </cell>
          <cell r="K391">
            <v>5697.46444344</v>
          </cell>
          <cell r="N391">
            <v>10760.45274458</v>
          </cell>
          <cell r="O391">
            <v>3625.381051600001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2852.84441442</v>
          </cell>
          <cell r="T391">
            <v>4294.767997520001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97623.96723310002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-81.83894086395182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</v>
          </cell>
          <cell r="G393">
            <v>79.46727328607123</v>
          </cell>
          <cell r="H393">
            <v>-27.02729725796948</v>
          </cell>
          <cell r="I393">
            <v>49586.48187415999</v>
          </cell>
          <cell r="J393">
            <v>187654.90949743995</v>
          </cell>
          <cell r="K393">
            <v>417527.46470358</v>
          </cell>
          <cell r="N393">
            <v>362824.76493648003</v>
          </cell>
          <cell r="O393">
            <v>564381.4556903599</v>
          </cell>
          <cell r="P393">
            <v>521005.6313277199</v>
          </cell>
          <cell r="Q393">
            <v>2102980.7080297396</v>
          </cell>
          <cell r="R393">
            <v>646814.5326581401</v>
          </cell>
          <cell r="S393">
            <v>505601.6188454</v>
          </cell>
          <cell r="T393">
            <v>461400.62545500026</v>
          </cell>
          <cell r="U393">
            <v>909516.8401349804</v>
          </cell>
          <cell r="V393">
            <v>769388.0040000001</v>
          </cell>
          <cell r="W393">
            <v>862400</v>
          </cell>
          <cell r="X393">
            <v>349566.54456952494</v>
          </cell>
          <cell r="Y393">
            <v>6607668.873692785</v>
          </cell>
        </row>
        <row r="394">
          <cell r="D394" t="str">
            <v> </v>
          </cell>
          <cell r="E394" t="str">
            <v> </v>
          </cell>
          <cell r="I394" t="str">
            <v> </v>
          </cell>
          <cell r="J394" t="str">
            <v> </v>
          </cell>
          <cell r="K394" t="str">
            <v> </v>
          </cell>
          <cell r="N394" t="str">
            <v> </v>
          </cell>
          <cell r="O394" t="str">
            <v> </v>
          </cell>
          <cell r="P394" t="str">
            <v> </v>
          </cell>
          <cell r="Q394" t="str">
            <v> </v>
          </cell>
          <cell r="R394" t="str">
            <v> </v>
          </cell>
          <cell r="S394" t="str">
            <v> </v>
          </cell>
          <cell r="T394" t="str">
            <v> </v>
          </cell>
          <cell r="U394" t="str">
            <v> </v>
          </cell>
          <cell r="Y394" t="str">
            <v> </v>
          </cell>
          <cell r="Z394" t="str">
            <v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0.008273471612703465</v>
          </cell>
          <cell r="AB395">
            <v>-99.99232516547987</v>
          </cell>
        </row>
        <row r="396">
          <cell r="C396" t="str">
            <v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5354377.70623</v>
          </cell>
          <cell r="E399">
            <v>5417231</v>
          </cell>
          <cell r="F399">
            <v>-62853.29377000034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4033.39711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> </v>
          </cell>
          <cell r="AA401">
            <v>70.51128174185656</v>
          </cell>
          <cell r="AB401">
            <v>-34.59064773482693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310.47069</v>
          </cell>
          <cell r="E402">
            <v>0</v>
          </cell>
          <cell r="F402">
            <v>310.47069</v>
          </cell>
          <cell r="Y402">
            <v>0</v>
          </cell>
          <cell r="Z402" t="str">
            <v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</v>
          </cell>
          <cell r="Q406">
            <v>0</v>
          </cell>
          <cell r="Y406">
            <v>0</v>
          </cell>
          <cell r="Z406" t="str">
            <v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> </v>
          </cell>
          <cell r="I407" t="str">
            <v> </v>
          </cell>
          <cell r="J407" t="str">
            <v> </v>
          </cell>
          <cell r="K407" t="str">
            <v> </v>
          </cell>
          <cell r="N407" t="str">
            <v> </v>
          </cell>
          <cell r="O407" t="str">
            <v> </v>
          </cell>
          <cell r="P407" t="str">
            <v> </v>
          </cell>
          <cell r="Q407" t="e">
            <v>#VALUE!</v>
          </cell>
          <cell r="R407" t="str">
            <v> </v>
          </cell>
          <cell r="S407" t="str">
            <v> </v>
          </cell>
          <cell r="T407" t="str">
            <v> </v>
          </cell>
          <cell r="U407" t="str">
            <v> </v>
          </cell>
          <cell r="V407" t="str">
            <v> </v>
          </cell>
          <cell r="W407" t="str">
            <v> </v>
          </cell>
          <cell r="X407" t="str">
            <v> </v>
          </cell>
          <cell r="Z407" t="str">
            <v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> </v>
          </cell>
          <cell r="I408" t="str">
            <v> </v>
          </cell>
          <cell r="J408" t="str">
            <v> </v>
          </cell>
          <cell r="K408" t="str">
            <v> </v>
          </cell>
          <cell r="N408" t="str">
            <v> </v>
          </cell>
          <cell r="O408" t="str">
            <v> </v>
          </cell>
          <cell r="P408" t="str">
            <v> </v>
          </cell>
          <cell r="Q408" t="e">
            <v>#VALUE!</v>
          </cell>
          <cell r="R408" t="str">
            <v> </v>
          </cell>
          <cell r="S408" t="str">
            <v> </v>
          </cell>
          <cell r="T408" t="str">
            <v> </v>
          </cell>
          <cell r="U408" t="str">
            <v> </v>
          </cell>
          <cell r="V408" t="str">
            <v> </v>
          </cell>
          <cell r="W408" t="str">
            <v> </v>
          </cell>
          <cell r="X408" t="str">
            <v> </v>
          </cell>
          <cell r="Z408" t="str">
            <v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> </v>
          </cell>
          <cell r="I409" t="str">
            <v> </v>
          </cell>
          <cell r="J409" t="str">
            <v> </v>
          </cell>
          <cell r="K409" t="str">
            <v> </v>
          </cell>
          <cell r="N409" t="str">
            <v> </v>
          </cell>
          <cell r="O409" t="str">
            <v> </v>
          </cell>
          <cell r="P409" t="str">
            <v> </v>
          </cell>
          <cell r="Q409" t="e">
            <v>#VALUE!</v>
          </cell>
          <cell r="R409" t="str">
            <v> </v>
          </cell>
          <cell r="S409" t="str">
            <v> </v>
          </cell>
          <cell r="T409" t="str">
            <v> </v>
          </cell>
          <cell r="U409" t="str">
            <v> </v>
          </cell>
          <cell r="V409" t="str">
            <v> </v>
          </cell>
          <cell r="W409" t="str">
            <v> </v>
          </cell>
          <cell r="X409" t="str">
            <v> </v>
          </cell>
          <cell r="Z409" t="str">
            <v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> </v>
          </cell>
          <cell r="I410" t="str">
            <v> </v>
          </cell>
          <cell r="J410" t="str">
            <v> </v>
          </cell>
          <cell r="K410" t="str">
            <v> </v>
          </cell>
          <cell r="N410" t="str">
            <v> </v>
          </cell>
          <cell r="O410" t="str">
            <v> </v>
          </cell>
          <cell r="P410" t="str">
            <v> </v>
          </cell>
          <cell r="Q410" t="e">
            <v>#VALUE!</v>
          </cell>
          <cell r="R410" t="str">
            <v> </v>
          </cell>
          <cell r="S410" t="str">
            <v> </v>
          </cell>
          <cell r="T410" t="str">
            <v> </v>
          </cell>
          <cell r="U410" t="str">
            <v> </v>
          </cell>
          <cell r="V410" t="str">
            <v> </v>
          </cell>
          <cell r="W410" t="str">
            <v> </v>
          </cell>
          <cell r="X410" t="str">
            <v> </v>
          </cell>
          <cell r="Z410" t="str">
            <v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> </v>
          </cell>
          <cell r="I411" t="str">
            <v> </v>
          </cell>
          <cell r="J411" t="str">
            <v> </v>
          </cell>
          <cell r="K411" t="str">
            <v> </v>
          </cell>
          <cell r="N411" t="str">
            <v> </v>
          </cell>
          <cell r="O411" t="str">
            <v> </v>
          </cell>
          <cell r="P411" t="str">
            <v> </v>
          </cell>
          <cell r="Q411" t="e">
            <v>#VALUE!</v>
          </cell>
          <cell r="R411" t="str">
            <v> </v>
          </cell>
          <cell r="S411" t="str">
            <v> </v>
          </cell>
          <cell r="T411" t="str">
            <v> </v>
          </cell>
          <cell r="U411" t="str">
            <v> </v>
          </cell>
          <cell r="V411" t="str">
            <v> </v>
          </cell>
          <cell r="W411" t="str">
            <v> </v>
          </cell>
          <cell r="X411" t="str">
            <v> </v>
          </cell>
          <cell r="Z411" t="str">
            <v> </v>
          </cell>
        </row>
        <row r="412">
          <cell r="Q412" t="str">
            <v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4415288.77133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>Plačila obresti tujim vladam </v>
          </cell>
          <cell r="D417">
            <v>175074.14835</v>
          </cell>
          <cell r="E417">
            <v>798862</v>
          </cell>
          <cell r="F417">
            <v>-623787.85165</v>
          </cell>
          <cell r="G417">
            <v>34.19123059955934</v>
          </cell>
          <cell r="H417">
            <v>-68.60309403162594</v>
          </cell>
          <cell r="Q417">
            <v>0</v>
          </cell>
          <cell r="Y417">
            <v>0</v>
          </cell>
          <cell r="Z417" t="str">
            <v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253482.3075500005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91.67738705543066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</v>
          </cell>
          <cell r="E420">
            <v>0</v>
          </cell>
          <cell r="F420">
            <v>5855604.14381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> </v>
          </cell>
          <cell r="Z420" t="str">
            <v> </v>
          </cell>
          <cell r="AA420" t="str">
            <v> </v>
          </cell>
          <cell r="AB420" t="str">
            <v> </v>
          </cell>
        </row>
        <row r="421">
          <cell r="Q421" t="str">
            <v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10341210.23682</v>
          </cell>
          <cell r="E422">
            <v>9914000</v>
          </cell>
          <cell r="F422">
            <v>427210.2368199993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</v>
          </cell>
          <cell r="O422">
            <v>666666.6666666666</v>
          </cell>
          <cell r="P422">
            <v>666666.6666666666</v>
          </cell>
          <cell r="Q422">
            <v>4500000</v>
          </cell>
          <cell r="R422">
            <v>666666.6666666666</v>
          </cell>
          <cell r="S422">
            <v>666666.6666666666</v>
          </cell>
          <cell r="T422">
            <v>666666.6666666666</v>
          </cell>
          <cell r="U422">
            <v>666666.6666666666</v>
          </cell>
          <cell r="V422">
            <v>666666.6666666666</v>
          </cell>
          <cell r="W422">
            <v>666666.6666666666</v>
          </cell>
          <cell r="X422">
            <v>0</v>
          </cell>
          <cell r="Y422">
            <v>8500000.000000002</v>
          </cell>
          <cell r="Z422" t="e">
            <v>#VALUE!</v>
          </cell>
          <cell r="AA422">
            <v>82.1954085193593</v>
          </cell>
          <cell r="AB422">
            <v>-23.751940149017344</v>
          </cell>
        </row>
        <row r="423">
          <cell r="C423" t="str">
            <v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> </v>
          </cell>
          <cell r="Q424" t="str">
            <v> </v>
          </cell>
          <cell r="Y424" t="str">
            <v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10341210.23682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> </v>
          </cell>
          <cell r="AA426">
            <v>58.02028836660655</v>
          </cell>
          <cell r="AB426">
            <v>-46.17784010518873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> </v>
          </cell>
          <cell r="AA427" t="str">
            <v>…</v>
          </cell>
          <cell r="AB427" t="str">
            <v>…</v>
          </cell>
        </row>
        <row r="428">
          <cell r="Q428" t="str">
            <v> </v>
          </cell>
        </row>
        <row r="429">
          <cell r="A429">
            <v>41</v>
          </cell>
          <cell r="C429" t="str">
            <v>TEKOČI TRANSFERI</v>
          </cell>
          <cell r="D429">
            <v>610041848.96235</v>
          </cell>
          <cell r="E429">
            <v>617479667</v>
          </cell>
          <cell r="F429">
            <v>-7437818.037649989</v>
          </cell>
          <cell r="G429">
            <v>105.48527487655497</v>
          </cell>
          <cell r="H429">
            <v>-3.135652087644658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149876297.12168</v>
          </cell>
          <cell r="N429">
            <v>53227042.96246</v>
          </cell>
          <cell r="O429">
            <v>49849918.004</v>
          </cell>
          <cell r="P429">
            <v>66684377.59499</v>
          </cell>
          <cell r="Q429">
            <v>319637635.68313</v>
          </cell>
          <cell r="R429">
            <v>49585239.64636999</v>
          </cell>
          <cell r="S429">
            <v>52036901.006230004</v>
          </cell>
          <cell r="T429">
            <v>49210524.51261</v>
          </cell>
          <cell r="U429">
            <v>41412486.216960005</v>
          </cell>
          <cell r="V429">
            <v>43766906.400248</v>
          </cell>
          <cell r="W429">
            <v>39359464.17425048</v>
          </cell>
          <cell r="X429">
            <v>12481000</v>
          </cell>
          <cell r="Y429">
            <v>607490157.6397985</v>
          </cell>
          <cell r="Z429" t="e">
            <v>#VALUE!</v>
          </cell>
          <cell r="AA429">
            <v>99.58171864325507</v>
          </cell>
          <cell r="AB429">
            <v>-7.623637622212371</v>
          </cell>
        </row>
        <row r="430">
          <cell r="C430" t="str">
            <v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> </v>
          </cell>
        </row>
        <row r="432">
          <cell r="A432">
            <v>410</v>
          </cell>
          <cell r="C432" t="str">
            <v>SUBVENCIJE</v>
          </cell>
          <cell r="D432">
            <v>49554531.67389999</v>
          </cell>
          <cell r="E432">
            <v>62439168</v>
          </cell>
          <cell r="F432">
            <v>-12884636.326100007</v>
          </cell>
          <cell r="G432">
            <v>84.89405430640348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</v>
          </cell>
          <cell r="N432">
            <v>3051027.82278</v>
          </cell>
          <cell r="O432">
            <v>4730840.18454</v>
          </cell>
          <cell r="P432">
            <v>3858301.35848</v>
          </cell>
          <cell r="Q432">
            <v>16342404.329189997</v>
          </cell>
          <cell r="R432">
            <v>2933851.07991</v>
          </cell>
          <cell r="S432">
            <v>3353262.44171</v>
          </cell>
          <cell r="T432">
            <v>2977167.82977</v>
          </cell>
          <cell r="U432">
            <v>4430722.637410001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</v>
          </cell>
          <cell r="AB432">
            <v>-7.74722851333496</v>
          </cell>
        </row>
        <row r="433">
          <cell r="C433" t="str">
            <v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> </v>
          </cell>
          <cell r="Q434" t="str">
            <v> </v>
          </cell>
          <cell r="Y434" t="str">
            <v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1854554.71492</v>
          </cell>
          <cell r="L435">
            <v>1857955.67492</v>
          </cell>
          <cell r="N435">
            <v>962134.094</v>
          </cell>
          <cell r="O435">
            <v>1882481.96</v>
          </cell>
          <cell r="P435">
            <v>1336451.87858</v>
          </cell>
          <cell r="Q435">
            <v>6039023.6075</v>
          </cell>
          <cell r="R435">
            <v>1027341.7924599999</v>
          </cell>
          <cell r="S435">
            <v>805308.41244</v>
          </cell>
          <cell r="T435">
            <v>861956.6681799999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> </v>
          </cell>
          <cell r="AA435">
            <v>102.87139193385777</v>
          </cell>
          <cell r="AB435">
            <v>-4.571992640206162</v>
          </cell>
        </row>
        <row r="436">
          <cell r="C436" t="str">
            <v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</v>
          </cell>
          <cell r="O437">
            <v>790916.086</v>
          </cell>
          <cell r="P437">
            <v>803001.73858</v>
          </cell>
          <cell r="Q437">
            <v>3995836.2205000003</v>
          </cell>
          <cell r="R437">
            <v>685184.07156</v>
          </cell>
          <cell r="S437">
            <v>640044.81544</v>
          </cell>
          <cell r="T437">
            <v>532322.58418</v>
          </cell>
          <cell r="U437">
            <v>813111.31626</v>
          </cell>
          <cell r="V437">
            <v>1768321</v>
          </cell>
          <cell r="W437">
            <v>838935.9782219873</v>
          </cell>
          <cell r="X437">
            <v>1271826.9429845328</v>
          </cell>
          <cell r="Y437">
            <v>10545582.929146519</v>
          </cell>
          <cell r="Z437" t="str">
            <v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> </v>
          </cell>
        </row>
        <row r="439">
          <cell r="A439">
            <v>410002</v>
          </cell>
          <cell r="C439" t="str">
            <v>Subvencioniranje prispevkov za socialno varnost </v>
          </cell>
          <cell r="D439">
            <v>9150</v>
          </cell>
          <cell r="E439" t="str">
            <v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> </v>
          </cell>
        </row>
        <row r="440">
          <cell r="A440">
            <v>410003</v>
          </cell>
          <cell r="C440" t="str">
            <v>Sredstva za preusposabljanje presežnih delavcev </v>
          </cell>
          <cell r="D440">
            <v>21172.458316030967</v>
          </cell>
          <cell r="E440" t="str">
            <v> </v>
          </cell>
          <cell r="G440">
            <v>15.478106402220579</v>
          </cell>
          <cell r="H440">
            <v>-85.78686280787825</v>
          </cell>
          <cell r="I440">
            <v>0</v>
          </cell>
          <cell r="J440">
            <v>3060.96</v>
          </cell>
          <cell r="K440">
            <v>413.413</v>
          </cell>
          <cell r="N440">
            <v>0</v>
          </cell>
          <cell r="O440">
            <v>5060</v>
          </cell>
          <cell r="P440">
            <v>2756.66</v>
          </cell>
          <cell r="Q440">
            <v>11291.033</v>
          </cell>
          <cell r="R440">
            <v>1190</v>
          </cell>
          <cell r="S440">
            <v>0</v>
          </cell>
          <cell r="T440">
            <v>1800.7</v>
          </cell>
          <cell r="U440">
            <v>1375.964</v>
          </cell>
          <cell r="V440">
            <v>2893</v>
          </cell>
          <cell r="W440">
            <v>1372.5119958402402</v>
          </cell>
          <cell r="X440">
            <v>2080.728185693804</v>
          </cell>
          <cell r="Y440">
            <v>22003.937181534042</v>
          </cell>
          <cell r="Z440" t="str">
            <v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> </v>
          </cell>
        </row>
        <row r="442">
          <cell r="A442">
            <v>410006</v>
          </cell>
          <cell r="C442" t="str">
            <v>Sredstva za zapiranje proizvodnje </v>
          </cell>
          <cell r="D442">
            <v>1630082.8960261184</v>
          </cell>
          <cell r="E442" t="str">
            <v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</v>
          </cell>
          <cell r="P442">
            <v>47000</v>
          </cell>
          <cell r="Q442">
            <v>697577.187</v>
          </cell>
          <cell r="R442">
            <v>35000</v>
          </cell>
          <cell r="S442">
            <v>0</v>
          </cell>
          <cell r="T442">
            <v>66658.529</v>
          </cell>
          <cell r="U442">
            <v>603534.9940000001</v>
          </cell>
          <cell r="V442">
            <v>119300</v>
          </cell>
          <cell r="W442">
            <v>56598.92191626016</v>
          </cell>
          <cell r="X442">
            <v>85803.9656250504</v>
          </cell>
          <cell r="Y442">
            <v>1664473.5975413106</v>
          </cell>
          <cell r="Z442" t="str">
            <v> </v>
          </cell>
        </row>
        <row r="443">
          <cell r="A443">
            <v>410007</v>
          </cell>
          <cell r="C443" t="str">
            <v>Subvencioniranje glavnic dolga </v>
          </cell>
          <cell r="D443">
            <v>0</v>
          </cell>
          <cell r="E443" t="str">
            <v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> </v>
          </cell>
        </row>
        <row r="444">
          <cell r="A444">
            <v>410015</v>
          </cell>
          <cell r="C444" t="str">
            <v>Sredstva za izvajanje ekoloških programov </v>
          </cell>
          <cell r="D444">
            <v>234445.23336207785</v>
          </cell>
          <cell r="E444" t="str">
            <v> </v>
          </cell>
          <cell r="G444">
            <v>61.267563558602674</v>
          </cell>
          <cell r="H444">
            <v>-43.73961105729782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> </v>
          </cell>
          <cell r="G445">
            <v>15.23772331465916</v>
          </cell>
          <cell r="H445">
            <v>-86.00760026202097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1289319.167</v>
          </cell>
          <cell r="R445">
            <v>296817.7209</v>
          </cell>
          <cell r="S445">
            <v>72263.597</v>
          </cell>
          <cell r="T445">
            <v>261174.85499999998</v>
          </cell>
          <cell r="U445">
            <v>142149.718</v>
          </cell>
          <cell r="V445">
            <v>217300</v>
          </cell>
          <cell r="W445">
            <v>103092.58786591227</v>
          </cell>
          <cell r="X445">
            <v>156288.363204723</v>
          </cell>
          <cell r="Y445">
            <v>2538406.008970635</v>
          </cell>
          <cell r="Z445" t="str">
            <v> </v>
          </cell>
        </row>
        <row r="446">
          <cell r="Q446" t="str">
            <v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> </v>
          </cell>
        </row>
        <row r="448">
          <cell r="C448" t="str">
            <v> </v>
          </cell>
          <cell r="Q448" t="str">
            <v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950436.6974099998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10303380.72169</v>
          </cell>
          <cell r="R449">
            <v>1906509.28745</v>
          </cell>
          <cell r="S449">
            <v>2547954.02927</v>
          </cell>
          <cell r="T449">
            <v>2115211.16159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</v>
          </cell>
          <cell r="Z449" t="str">
            <v> </v>
          </cell>
          <cell r="AA449">
            <v>98.0324635919527</v>
          </cell>
          <cell r="AB449">
            <v>-9.060794441602312</v>
          </cell>
        </row>
        <row r="450">
          <cell r="C450" t="str">
            <v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> </v>
          </cell>
          <cell r="G451">
            <v>23.429443354923446</v>
          </cell>
          <cell r="H451">
            <v>-78.4853596373522</v>
          </cell>
          <cell r="I451">
            <v>0</v>
          </cell>
          <cell r="J451">
            <v>0</v>
          </cell>
          <cell r="K451">
            <v>0</v>
          </cell>
          <cell r="N451">
            <v>349797.5695</v>
          </cell>
          <cell r="O451">
            <v>157773.0905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</v>
          </cell>
          <cell r="V451">
            <v>41450</v>
          </cell>
          <cell r="W451">
            <v>54539.31421253154</v>
          </cell>
          <cell r="X451">
            <v>81202.97893865808</v>
          </cell>
          <cell r="Y451">
            <v>1583851.6634311897</v>
          </cell>
          <cell r="Z451" t="str">
            <v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801060.789</v>
          </cell>
          <cell r="E452" t="str">
            <v> </v>
          </cell>
          <cell r="G452">
            <v>55.522678066014485</v>
          </cell>
          <cell r="H452">
            <v>-49.01498800182325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</v>
          </cell>
          <cell r="T452">
            <v>0</v>
          </cell>
          <cell r="U452">
            <v>384.713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801177.1585478961</v>
          </cell>
          <cell r="Z452" t="str">
            <v> </v>
          </cell>
        </row>
        <row r="453">
          <cell r="A453">
            <v>410202</v>
          </cell>
          <cell r="C453" t="str">
            <v>Subvencioniranje prispevkov za socialno varnost </v>
          </cell>
          <cell r="D453">
            <v>2682563.11377</v>
          </cell>
          <cell r="E453" t="str">
            <v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</v>
          </cell>
          <cell r="K453">
            <v>170018.93991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967413.0460900001</v>
          </cell>
          <cell r="R453">
            <v>233064.253</v>
          </cell>
          <cell r="S453">
            <v>287028.34576999996</v>
          </cell>
          <cell r="T453">
            <v>275400.78491</v>
          </cell>
          <cell r="U453">
            <v>251925.145</v>
          </cell>
          <cell r="V453">
            <v>250000</v>
          </cell>
          <cell r="W453">
            <v>328946.4065894544</v>
          </cell>
          <cell r="X453">
            <v>489764.64981096546</v>
          </cell>
          <cell r="Y453">
            <v>3083542.63117042</v>
          </cell>
          <cell r="Z453" t="str">
            <v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> </v>
          </cell>
          <cell r="G455">
            <v>586.4456061668974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765991.91230435</v>
          </cell>
          <cell r="Y455">
            <v>2883464.0922102565</v>
          </cell>
          <cell r="Z455" t="str">
            <v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> </v>
          </cell>
          <cell r="G456">
            <v>90.28617069831128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> </v>
          </cell>
          <cell r="G458">
            <v>54.76183968163616</v>
          </cell>
          <cell r="H458">
            <v>-49.713645838717945</v>
          </cell>
          <cell r="I458">
            <v>0</v>
          </cell>
          <cell r="J458">
            <v>163394.25007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935960.97835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</v>
          </cell>
          <cell r="E459" t="str">
            <v> </v>
          </cell>
          <cell r="G459">
            <v>194.16110136528673</v>
          </cell>
          <cell r="H459">
            <v>78.29302237400066</v>
          </cell>
          <cell r="I459">
            <v>0</v>
          </cell>
          <cell r="J459">
            <v>7857.99</v>
          </cell>
          <cell r="K459">
            <v>0</v>
          </cell>
          <cell r="N459">
            <v>2949.333</v>
          </cell>
          <cell r="O459">
            <v>0</v>
          </cell>
          <cell r="P459">
            <v>22134.665</v>
          </cell>
          <cell r="Q459">
            <v>32941.988</v>
          </cell>
          <cell r="R459">
            <v>0</v>
          </cell>
          <cell r="S459">
            <v>20683.9805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</v>
          </cell>
          <cell r="Z459" t="str">
            <v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1683985.85352</v>
          </cell>
          <cell r="E460" t="str">
            <v> </v>
          </cell>
          <cell r="G460">
            <v>93.6368581604025</v>
          </cell>
          <cell r="H460">
            <v>-14.01574089953857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182969.25246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</v>
          </cell>
          <cell r="E461" t="str">
            <v> </v>
          </cell>
          <cell r="G461">
            <v>75.88219402984954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259085.28178</v>
          </cell>
          <cell r="N461">
            <v>365578.38506</v>
          </cell>
          <cell r="O461">
            <v>442221.8521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</v>
          </cell>
          <cell r="T461">
            <v>448037.20173000003</v>
          </cell>
          <cell r="U461">
            <v>505000.006</v>
          </cell>
          <cell r="V461">
            <v>517500</v>
          </cell>
          <cell r="W461">
            <v>680919.0616401706</v>
          </cell>
          <cell r="X461">
            <v>1013812.8251086986</v>
          </cell>
          <cell r="Y461">
            <v>6026217.694368869</v>
          </cell>
          <cell r="Z461" t="str">
            <v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</v>
          </cell>
          <cell r="E462" t="str">
            <v> </v>
          </cell>
          <cell r="G462">
            <v>38.073831987122816</v>
          </cell>
          <cell r="H462">
            <v>-65.03780350126463</v>
          </cell>
          <cell r="I462">
            <v>0</v>
          </cell>
          <cell r="J462">
            <v>17908.92</v>
          </cell>
          <cell r="K462">
            <v>31226.50909</v>
          </cell>
          <cell r="N462">
            <v>22482.149390000002</v>
          </cell>
          <cell r="O462">
            <v>8636.34814</v>
          </cell>
          <cell r="P462">
            <v>15487.460509999999</v>
          </cell>
          <cell r="Q462">
            <v>95741.38713</v>
          </cell>
          <cell r="R462">
            <v>59462.13776</v>
          </cell>
          <cell r="S462">
            <v>23500.75132</v>
          </cell>
          <cell r="T462">
            <v>14216.15767</v>
          </cell>
          <cell r="U462">
            <v>29190.7213</v>
          </cell>
          <cell r="V462">
            <v>35515</v>
          </cell>
          <cell r="W462">
            <v>46730.12652009789</v>
          </cell>
          <cell r="X462">
            <v>69575.96615214575</v>
          </cell>
          <cell r="Y462">
            <v>373932.24785224366</v>
          </cell>
          <cell r="Z462" t="str">
            <v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5416893.557616617</v>
          </cell>
          <cell r="E463" t="str">
            <v> </v>
          </cell>
          <cell r="G463">
            <v>89.41775955757291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</v>
          </cell>
          <cell r="U463">
            <v>403989.528</v>
          </cell>
          <cell r="V463">
            <v>507350</v>
          </cell>
          <cell r="W463">
            <v>667563.8375326388</v>
          </cell>
          <cell r="X463">
            <v>993928.3803263734</v>
          </cell>
          <cell r="Y463">
            <v>5912145.547259012</v>
          </cell>
          <cell r="Z463" t="str">
            <v> </v>
          </cell>
        </row>
        <row r="464">
          <cell r="A464">
            <v>410214</v>
          </cell>
          <cell r="C464" t="str">
            <v>Sredstva za pospeševanje tehnološkega razvoja </v>
          </cell>
          <cell r="D464">
            <v>1692325.1914274623</v>
          </cell>
          <cell r="E464" t="str">
            <v> </v>
          </cell>
          <cell r="G464">
            <v>93.74335229124618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44477.5015</v>
          </cell>
          <cell r="O464">
            <v>81286.3505</v>
          </cell>
          <cell r="P464">
            <v>38228.408</v>
          </cell>
          <cell r="Q464">
            <v>185875.64</v>
          </cell>
          <cell r="R464">
            <v>28236.8105</v>
          </cell>
          <cell r="S464">
            <v>152493.26864</v>
          </cell>
          <cell r="T464">
            <v>9843.8</v>
          </cell>
          <cell r="U464">
            <v>14071.453</v>
          </cell>
          <cell r="V464">
            <v>433500</v>
          </cell>
          <cell r="W464">
            <v>570393.069026114</v>
          </cell>
          <cell r="X464">
            <v>849251.9027722141</v>
          </cell>
          <cell r="Y464">
            <v>2243665.943938328</v>
          </cell>
          <cell r="Z464" t="str">
            <v> </v>
          </cell>
        </row>
        <row r="465">
          <cell r="A465">
            <v>410215</v>
          </cell>
          <cell r="C465" t="str">
            <v>Sredstva za izvajanje ekoloških programov </v>
          </cell>
          <cell r="D465">
            <v>344124.7988516617</v>
          </cell>
          <cell r="E465" t="str">
            <v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</v>
          </cell>
          <cell r="O465">
            <v>27058.995</v>
          </cell>
          <cell r="P465">
            <v>17353.575</v>
          </cell>
          <cell r="Q465">
            <v>78229.372</v>
          </cell>
          <cell r="R465">
            <v>500</v>
          </cell>
          <cell r="S465">
            <v>36322.471770000004</v>
          </cell>
          <cell r="T465">
            <v>37749.7435</v>
          </cell>
          <cell r="U465">
            <v>20489.171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</v>
          </cell>
          <cell r="E467" t="str">
            <v> </v>
          </cell>
          <cell r="G467">
            <v>266.7192134238588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</v>
          </cell>
          <cell r="X467">
            <v>881576.3696597378</v>
          </cell>
          <cell r="Y467">
            <v>2578434.931520756</v>
          </cell>
          <cell r="Z467" t="str">
            <v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</v>
          </cell>
          <cell r="E468" t="str">
            <v> </v>
          </cell>
          <cell r="G468">
            <v>74.70095605817669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</v>
          </cell>
          <cell r="N468">
            <v>109728.81763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</v>
          </cell>
          <cell r="Y468">
            <v>2932848.45324177</v>
          </cell>
          <cell r="Z468" t="str">
            <v> </v>
          </cell>
        </row>
        <row r="469">
          <cell r="D469" t="str">
            <v> </v>
          </cell>
          <cell r="Q469" t="str">
            <v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</v>
          </cell>
          <cell r="N470">
            <v>12155604.45329</v>
          </cell>
          <cell r="O470">
            <v>12545884.31444</v>
          </cell>
          <cell r="P470">
            <v>12474452.73222</v>
          </cell>
          <cell r="Q470">
            <v>75075130.19707</v>
          </cell>
          <cell r="R470">
            <v>12463126.536429998</v>
          </cell>
          <cell r="S470">
            <v>12389510.69474</v>
          </cell>
          <cell r="T470">
            <v>12329095.0794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-7.228700628602681</v>
          </cell>
        </row>
        <row r="471">
          <cell r="C471" t="str">
            <v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> </v>
          </cell>
          <cell r="Q472" t="str">
            <v> </v>
          </cell>
          <cell r="Y472" t="str">
            <v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</v>
          </cell>
          <cell r="G473">
            <v>83.8770617317836</v>
          </cell>
          <cell r="H473">
            <v>-22.977904745836923</v>
          </cell>
          <cell r="I473">
            <v>2236945.15031</v>
          </cell>
          <cell r="J473">
            <v>2263808.1548699997</v>
          </cell>
          <cell r="K473">
            <v>2247673.68769</v>
          </cell>
          <cell r="L473">
            <v>6748426.99287</v>
          </cell>
          <cell r="N473">
            <v>2136653.3701</v>
          </cell>
          <cell r="O473">
            <v>2039559.20799</v>
          </cell>
          <cell r="P473">
            <v>2011831.44171</v>
          </cell>
          <cell r="Q473">
            <v>12936471.01267</v>
          </cell>
          <cell r="R473">
            <v>1958219.97821</v>
          </cell>
          <cell r="S473">
            <v>1952109.36607</v>
          </cell>
          <cell r="T473">
            <v>1917914.20867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> </v>
          </cell>
          <cell r="AA473">
            <v>99.67420877689564</v>
          </cell>
          <cell r="AB473">
            <v>-7.537839724586604</v>
          </cell>
        </row>
        <row r="474">
          <cell r="C474" t="str">
            <v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</v>
          </cell>
          <cell r="E475" t="str">
            <v> </v>
          </cell>
          <cell r="G475">
            <v>80.85166046493669</v>
          </cell>
          <cell r="H475">
            <v>-25.756050996385056</v>
          </cell>
          <cell r="I475">
            <v>2153431.9721</v>
          </cell>
          <cell r="J475">
            <v>2157976.0584299997</v>
          </cell>
          <cell r="K475">
            <v>2130435.68372</v>
          </cell>
          <cell r="N475">
            <v>2015380.46259</v>
          </cell>
          <cell r="O475">
            <v>1894169.13212</v>
          </cell>
          <cell r="P475">
            <v>1857312.26424</v>
          </cell>
          <cell r="Q475">
            <v>12208705.5732</v>
          </cell>
          <cell r="R475">
            <v>1805078.72551</v>
          </cell>
          <cell r="S475">
            <v>1806811.4965</v>
          </cell>
          <cell r="T475">
            <v>1784446.02154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</v>
          </cell>
          <cell r="Z475" t="str">
            <v> </v>
          </cell>
          <cell r="AA475">
            <v>99.93113674720564</v>
          </cell>
          <cell r="AB475">
            <v>-7.299502089790678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> </v>
          </cell>
          <cell r="G477">
            <v>132.33899753072512</v>
          </cell>
          <cell r="H477">
            <v>21.523413710491383</v>
          </cell>
          <cell r="I477">
            <v>83157.63621</v>
          </cell>
          <cell r="J477">
            <v>94855.82462999999</v>
          </cell>
          <cell r="K477">
            <v>101699.85127</v>
          </cell>
          <cell r="N477">
            <v>96686.70243</v>
          </cell>
          <cell r="O477">
            <v>99284.10127</v>
          </cell>
          <cell r="P477">
            <v>101610.97356999999</v>
          </cell>
          <cell r="Q477">
            <v>577295.08938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103078.32525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> </v>
          </cell>
          <cell r="AA477">
            <v>99.90485353830394</v>
          </cell>
          <cell r="AB477">
            <v>-7.323883545172592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> </v>
          </cell>
          <cell r="G478" t="str">
            <v>…</v>
          </cell>
          <cell r="H478" t="str">
            <v>…</v>
          </cell>
          <cell r="I478">
            <v>355.542</v>
          </cell>
          <cell r="J478">
            <v>10976.271810000002</v>
          </cell>
          <cell r="K478">
            <v>15538.1527</v>
          </cell>
          <cell r="N478">
            <v>24586.205079999996</v>
          </cell>
          <cell r="O478">
            <v>46105.9746</v>
          </cell>
          <cell r="P478">
            <v>52908.2039</v>
          </cell>
          <cell r="Q478">
            <v>150470.35009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24321.16337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> </v>
          </cell>
          <cell r="AA478">
            <v>84.72120610489156</v>
          </cell>
          <cell r="AB478">
            <v>-21.408899717169234</v>
          </cell>
        </row>
        <row r="479">
          <cell r="Q479" t="str">
            <v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73514345.37457</v>
          </cell>
          <cell r="E480">
            <v>69181690</v>
          </cell>
          <cell r="F480">
            <v>4332655.374569997</v>
          </cell>
          <cell r="G480">
            <v>120.03747663809918</v>
          </cell>
          <cell r="H480">
            <v>10.22725127465489</v>
          </cell>
          <cell r="I480">
            <v>5474921.348999999</v>
          </cell>
          <cell r="J480">
            <v>6067781.4665</v>
          </cell>
          <cell r="K480">
            <v>6313151.88765</v>
          </cell>
          <cell r="L480">
            <v>17855854.703149997</v>
          </cell>
          <cell r="N480">
            <v>5561878.4371</v>
          </cell>
          <cell r="O480">
            <v>5951432.917</v>
          </cell>
          <cell r="P480">
            <v>6001485.7675</v>
          </cell>
          <cell r="Q480">
            <v>35370651.82475</v>
          </cell>
          <cell r="R480">
            <v>6200655.5329</v>
          </cell>
          <cell r="S480">
            <v>6436901.25775</v>
          </cell>
          <cell r="T480">
            <v>6323322.728</v>
          </cell>
          <cell r="U480">
            <v>6441112.022949999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73833705.36635</v>
          </cell>
          <cell r="Z480" t="str">
            <v> </v>
          </cell>
          <cell r="AA480">
            <v>100.43441860245478</v>
          </cell>
          <cell r="AB480">
            <v>-6.83263580477292</v>
          </cell>
        </row>
        <row r="481">
          <cell r="C481" t="str">
            <v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</v>
          </cell>
          <cell r="E482" t="str">
            <v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</v>
          </cell>
          <cell r="K482">
            <v>3603773.65</v>
          </cell>
          <cell r="N482">
            <v>3629395.334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</v>
          </cell>
          <cell r="T482">
            <v>3877287.773</v>
          </cell>
          <cell r="U482">
            <v>3888336.526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</v>
          </cell>
          <cell r="Z482" t="str">
            <v> </v>
          </cell>
          <cell r="AA482">
            <v>100.41005332149318</v>
          </cell>
          <cell r="AB482">
            <v>-6.855238106221535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</v>
          </cell>
          <cell r="E483" t="str">
            <v> </v>
          </cell>
          <cell r="G483">
            <v>113.58469651995371</v>
          </cell>
          <cell r="H483">
            <v>4.301833351656299</v>
          </cell>
          <cell r="I483">
            <v>56688.872</v>
          </cell>
          <cell r="J483">
            <v>56665.906</v>
          </cell>
          <cell r="K483">
            <v>55927.618</v>
          </cell>
          <cell r="N483">
            <v>56478.166</v>
          </cell>
          <cell r="O483">
            <v>55443.346</v>
          </cell>
          <cell r="P483">
            <v>59306.067</v>
          </cell>
          <cell r="Q483">
            <v>340509.975</v>
          </cell>
          <cell r="R483">
            <v>58098.398</v>
          </cell>
          <cell r="S483">
            <v>64824.378</v>
          </cell>
          <cell r="T483">
            <v>64323.617</v>
          </cell>
          <cell r="U483">
            <v>64580.747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718337.1149999999</v>
          </cell>
          <cell r="Z483" t="str">
            <v> </v>
          </cell>
          <cell r="AA483">
            <v>100.20540782191958</v>
          </cell>
          <cell r="AB483">
            <v>-7.045076231985547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</v>
          </cell>
          <cell r="E485" t="str">
            <v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</v>
          </cell>
          <cell r="K485">
            <v>41154.78465</v>
          </cell>
          <cell r="N485">
            <v>41298.9171</v>
          </cell>
          <cell r="O485">
            <v>40678.6605</v>
          </cell>
          <cell r="P485">
            <v>42233.8425</v>
          </cell>
          <cell r="Q485">
            <v>223721.63625</v>
          </cell>
          <cell r="R485">
            <v>43811.215899999996</v>
          </cell>
          <cell r="S485">
            <v>42066.43975</v>
          </cell>
          <cell r="T485">
            <v>44400.458</v>
          </cell>
          <cell r="U485">
            <v>43988.28895</v>
          </cell>
          <cell r="V485">
            <v>41400</v>
          </cell>
          <cell r="W485">
            <v>41400</v>
          </cell>
          <cell r="X485">
            <v>0</v>
          </cell>
          <cell r="Y485">
            <v>480788.03885</v>
          </cell>
          <cell r="Z485" t="str">
            <v> </v>
          </cell>
          <cell r="AA485">
            <v>99.6223619268224</v>
          </cell>
          <cell r="AB485">
            <v>-7.585935132817795</v>
          </cell>
        </row>
        <row r="486">
          <cell r="A486">
            <v>411104</v>
          </cell>
          <cell r="C486" t="str">
            <v>Porodniško nadomestilo</v>
          </cell>
          <cell r="D486">
            <v>27260232.5265</v>
          </cell>
          <cell r="E486" t="str">
            <v> </v>
          </cell>
          <cell r="G486">
            <v>111.71732088358395</v>
          </cell>
          <cell r="H486">
            <v>2.5870715184425563</v>
          </cell>
          <cell r="I486">
            <v>2072790.222</v>
          </cell>
          <cell r="J486">
            <v>2331517.819</v>
          </cell>
          <cell r="K486">
            <v>2561896.255</v>
          </cell>
          <cell r="N486">
            <v>1784202.123</v>
          </cell>
          <cell r="O486">
            <v>2161765.4835</v>
          </cell>
          <cell r="P486">
            <v>2280429.04</v>
          </cell>
          <cell r="Q486">
            <v>13192600.942499999</v>
          </cell>
          <cell r="R486">
            <v>2172857.757</v>
          </cell>
          <cell r="S486">
            <v>2400384.48</v>
          </cell>
          <cell r="T486">
            <v>2285989.012</v>
          </cell>
          <cell r="U486">
            <v>2392998.918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> </v>
          </cell>
          <cell r="AA486">
            <v>100.50740059852951</v>
          </cell>
          <cell r="AB486">
            <v>-6.764934509712887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605540.333</v>
          </cell>
          <cell r="E490" t="str">
            <v> </v>
          </cell>
          <cell r="G490">
            <v>100.65039025058911</v>
          </cell>
          <cell r="H490">
            <v>-7.575399218926435</v>
          </cell>
          <cell r="I490">
            <v>48713.057</v>
          </cell>
          <cell r="J490">
            <v>50267.902</v>
          </cell>
          <cell r="K490">
            <v>50399.58</v>
          </cell>
          <cell r="N490">
            <v>50503.897</v>
          </cell>
          <cell r="O490">
            <v>50390.359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</v>
          </cell>
          <cell r="T490">
            <v>51321.868</v>
          </cell>
          <cell r="U490">
            <v>51207.543</v>
          </cell>
          <cell r="V490">
            <v>50350</v>
          </cell>
          <cell r="W490">
            <v>50350</v>
          </cell>
          <cell r="X490">
            <v>0</v>
          </cell>
          <cell r="Y490">
            <v>604666.767</v>
          </cell>
          <cell r="Z490" t="str">
            <v> </v>
          </cell>
          <cell r="AA490">
            <v>99.8557377680076</v>
          </cell>
          <cell r="AB490">
            <v>-7.369445484223007</v>
          </cell>
        </row>
        <row r="491">
          <cell r="D491" t="str">
            <v> </v>
          </cell>
          <cell r="Q491" t="str">
            <v> </v>
          </cell>
          <cell r="Y491" t="str">
            <v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14896666.67611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</v>
          </cell>
          <cell r="J492">
            <v>1219550.86368</v>
          </cell>
          <cell r="K492">
            <v>1334379.9411</v>
          </cell>
          <cell r="L492">
            <v>3733803.16089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7519470.30992</v>
          </cell>
          <cell r="R492">
            <v>1196386.8522</v>
          </cell>
          <cell r="S492">
            <v>1191509.31057</v>
          </cell>
          <cell r="T492">
            <v>1199726.86382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> </v>
          </cell>
          <cell r="AA492">
            <v>99.50559337117937</v>
          </cell>
          <cell r="AB492">
            <v>-7.694254757718582</v>
          </cell>
        </row>
        <row r="493">
          <cell r="C493" t="str">
            <v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</v>
          </cell>
          <cell r="E494" t="str">
            <v> </v>
          </cell>
          <cell r="G494">
            <v>111.40226249145823</v>
          </cell>
          <cell r="H494">
            <v>2.297761700145287</v>
          </cell>
          <cell r="I494">
            <v>827300.6986100001</v>
          </cell>
          <cell r="J494">
            <v>864864.5105900001</v>
          </cell>
          <cell r="K494">
            <v>977703.53423</v>
          </cell>
          <cell r="N494">
            <v>881471.93452</v>
          </cell>
          <cell r="O494">
            <v>934093.4986700001</v>
          </cell>
          <cell r="P494">
            <v>825542.33019</v>
          </cell>
          <cell r="Q494">
            <v>5310976.506810001</v>
          </cell>
          <cell r="R494">
            <v>811868.51843</v>
          </cell>
          <cell r="S494">
            <v>804589.6540099999</v>
          </cell>
          <cell r="T494">
            <v>815917.5798499999</v>
          </cell>
          <cell r="U494">
            <v>823962.9735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> </v>
          </cell>
          <cell r="AA494">
            <v>99.5194175466893</v>
          </cell>
          <cell r="AB494">
            <v>-7.681430847227006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> </v>
          </cell>
          <cell r="G495">
            <v>101.0177600333381</v>
          </cell>
          <cell r="H495">
            <v>-7.238053229257943</v>
          </cell>
          <cell r="I495">
            <v>30345.6878</v>
          </cell>
          <cell r="J495">
            <v>31131.85566</v>
          </cell>
          <cell r="K495">
            <v>30600.48596</v>
          </cell>
          <cell r="N495">
            <v>30200.37686</v>
          </cell>
          <cell r="O495">
            <v>29783.1065</v>
          </cell>
          <cell r="P495">
            <v>29764.7946</v>
          </cell>
          <cell r="Q495">
            <v>181826.30738</v>
          </cell>
          <cell r="R495">
            <v>30047.398719999997</v>
          </cell>
          <cell r="S495">
            <v>32977.61336</v>
          </cell>
          <cell r="T495">
            <v>29249.55192</v>
          </cell>
          <cell r="U495">
            <v>30354.06176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> </v>
          </cell>
          <cell r="AA495">
            <v>99.7863721656144</v>
          </cell>
          <cell r="AB495">
            <v>-7.433792054161032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3256594.2057</v>
          </cell>
          <cell r="E496" t="str">
            <v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250687.5556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</v>
          </cell>
          <cell r="T496">
            <v>280125.7616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3258063.0664</v>
          </cell>
          <cell r="Z496" t="str">
            <v> </v>
          </cell>
          <cell r="AA496">
            <v>100.04510419804313</v>
          </cell>
          <cell r="AB496">
            <v>-7.193780892353303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222349.237</v>
          </cell>
          <cell r="E498" t="str">
            <v> </v>
          </cell>
          <cell r="G498">
            <v>88.68468358866511</v>
          </cell>
          <cell r="H498">
            <v>-18.563192296909918</v>
          </cell>
          <cell r="I498">
            <v>17135.547</v>
          </cell>
          <cell r="J498">
            <v>17444.1385</v>
          </cell>
          <cell r="K498">
            <v>17121.293</v>
          </cell>
          <cell r="N498">
            <v>17183.6125</v>
          </cell>
          <cell r="O498">
            <v>17188.3925</v>
          </cell>
          <cell r="P498">
            <v>22088.9875</v>
          </cell>
          <cell r="Q498">
            <v>108161.971</v>
          </cell>
          <cell r="R498">
            <v>18904.7715</v>
          </cell>
          <cell r="S498">
            <v>19063.779</v>
          </cell>
          <cell r="T498">
            <v>19014.7535</v>
          </cell>
          <cell r="U498">
            <v>19066.863</v>
          </cell>
          <cell r="V498">
            <v>19100</v>
          </cell>
          <cell r="W498">
            <v>19200</v>
          </cell>
          <cell r="X498">
            <v>0</v>
          </cell>
          <cell r="Y498">
            <v>222512.138</v>
          </cell>
          <cell r="Z498" t="str">
            <v> </v>
          </cell>
          <cell r="AA498">
            <v>100.07326357499487</v>
          </cell>
          <cell r="AB498">
            <v>-7.167659021340569</v>
          </cell>
        </row>
        <row r="499">
          <cell r="A499">
            <v>411205</v>
          </cell>
          <cell r="C499" t="str">
            <v>Varstvo družin vojakov</v>
          </cell>
          <cell r="D499">
            <v>6277.7854</v>
          </cell>
          <cell r="E499" t="str">
            <v> </v>
          </cell>
          <cell r="G499">
            <v>148.6485853246415</v>
          </cell>
          <cell r="H499">
            <v>36.50007835136958</v>
          </cell>
          <cell r="I499">
            <v>0</v>
          </cell>
          <cell r="J499">
            <v>511.68228999999997</v>
          </cell>
          <cell r="K499">
            <v>480.18793</v>
          </cell>
          <cell r="N499">
            <v>625.0409299999999</v>
          </cell>
          <cell r="O499">
            <v>852.4360600000001</v>
          </cell>
          <cell r="P499">
            <v>478.67920000000004</v>
          </cell>
          <cell r="Q499">
            <v>2948.02641</v>
          </cell>
          <cell r="R499">
            <v>623.85771</v>
          </cell>
          <cell r="S499">
            <v>561.8946599999999</v>
          </cell>
          <cell r="T499">
            <v>322.46189000000004</v>
          </cell>
          <cell r="U499">
            <v>382.04974</v>
          </cell>
          <cell r="V499">
            <v>673</v>
          </cell>
          <cell r="W499">
            <v>673</v>
          </cell>
          <cell r="X499">
            <v>0</v>
          </cell>
          <cell r="Y499">
            <v>6184.29041</v>
          </cell>
          <cell r="Z499" t="str">
            <v> </v>
          </cell>
          <cell r="AA499">
            <v>98.5107010825824</v>
          </cell>
          <cell r="AB499">
            <v>-8.617160405767706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</v>
          </cell>
          <cell r="E500" t="str">
            <v> </v>
          </cell>
          <cell r="G500">
            <v>104.861703183351</v>
          </cell>
          <cell r="H500">
            <v>-3.7082615396225975</v>
          </cell>
          <cell r="I500">
            <v>54047.4865</v>
          </cell>
          <cell r="J500">
            <v>51061.35274</v>
          </cell>
          <cell r="K500">
            <v>57982.681079999995</v>
          </cell>
          <cell r="N500">
            <v>58297.41648</v>
          </cell>
          <cell r="O500">
            <v>56833.70418</v>
          </cell>
          <cell r="P500">
            <v>57334.06884000001</v>
          </cell>
          <cell r="Q500">
            <v>335556.70982000005</v>
          </cell>
          <cell r="R500">
            <v>56542.239740000005</v>
          </cell>
          <cell r="S500">
            <v>54486.08224</v>
          </cell>
          <cell r="T500">
            <v>55096.75506</v>
          </cell>
          <cell r="U500">
            <v>52410.12118</v>
          </cell>
          <cell r="V500">
            <v>64575</v>
          </cell>
          <cell r="W500">
            <v>64575</v>
          </cell>
          <cell r="X500">
            <v>0</v>
          </cell>
          <cell r="Y500">
            <v>683241.90804</v>
          </cell>
          <cell r="Z500" t="str">
            <v> </v>
          </cell>
          <cell r="AA500">
            <v>101.30623620989725</v>
          </cell>
          <cell r="AB500">
            <v>-6.023899619761366</v>
          </cell>
        </row>
        <row r="501">
          <cell r="Q501" t="str">
            <v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15556884.85831</v>
          </cell>
          <cell r="E502">
            <v>17848129</v>
          </cell>
          <cell r="F502">
            <v>-2291244.141690001</v>
          </cell>
          <cell r="G502">
            <v>104.5946368552308</v>
          </cell>
          <cell r="H502">
            <v>-3.953501510348218</v>
          </cell>
          <cell r="I502">
            <v>1207288.12502</v>
          </cell>
          <cell r="J502">
            <v>1130006.70201</v>
          </cell>
          <cell r="K502">
            <v>1246149.38453</v>
          </cell>
          <cell r="L502">
            <v>3583444.2115599997</v>
          </cell>
          <cell r="N502">
            <v>1227195.4738999999</v>
          </cell>
          <cell r="O502">
            <v>1259765.17238</v>
          </cell>
          <cell r="P502">
            <v>1282837.8008400002</v>
          </cell>
          <cell r="Q502">
            <v>7353242.658679999</v>
          </cell>
          <cell r="R502">
            <v>1444562.9335699999</v>
          </cell>
          <cell r="S502">
            <v>1454184.42641</v>
          </cell>
          <cell r="T502">
            <v>1359787.85832</v>
          </cell>
          <cell r="U502">
            <v>1381261.0374500002</v>
          </cell>
          <cell r="V502">
            <v>1319397.400248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> </v>
          </cell>
          <cell r="AA502">
            <v>100.57522204113172</v>
          </cell>
          <cell r="AB502">
            <v>-6.7020203700076735</v>
          </cell>
        </row>
        <row r="503">
          <cell r="C503" t="str">
            <v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</v>
          </cell>
          <cell r="E504" t="str">
            <v> </v>
          </cell>
          <cell r="G504">
            <v>103.5913837671635</v>
          </cell>
          <cell r="H504">
            <v>-4.874762380933433</v>
          </cell>
          <cell r="I504">
            <v>501853.75500999996</v>
          </cell>
          <cell r="J504">
            <v>478679.25891</v>
          </cell>
          <cell r="K504">
            <v>527297.63492</v>
          </cell>
          <cell r="N504">
            <v>497462.51501</v>
          </cell>
          <cell r="O504">
            <v>498508.58922</v>
          </cell>
          <cell r="P504">
            <v>503696.94253000006</v>
          </cell>
          <cell r="Q504">
            <v>3007498.6956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</v>
          </cell>
          <cell r="Z504" t="str">
            <v> </v>
          </cell>
          <cell r="AA504">
            <v>100.2442481782259</v>
          </cell>
          <cell r="AB504">
            <v>-7.009046216859076</v>
          </cell>
        </row>
        <row r="505">
          <cell r="A505">
            <v>411301</v>
          </cell>
          <cell r="C505" t="str">
            <v>Varstvo vojnih veteranov</v>
          </cell>
          <cell r="D505">
            <v>1301063.04176</v>
          </cell>
          <cell r="E505" t="str">
            <v> </v>
          </cell>
          <cell r="G505">
            <v>113.34666806422359</v>
          </cell>
          <cell r="H505">
            <v>4.083258093869219</v>
          </cell>
          <cell r="I505">
            <v>100872.84855</v>
          </cell>
          <cell r="J505">
            <v>96967.68571</v>
          </cell>
          <cell r="K505">
            <v>94308.284</v>
          </cell>
          <cell r="N505">
            <v>95022.0005</v>
          </cell>
          <cell r="O505">
            <v>100663.1275</v>
          </cell>
          <cell r="P505">
            <v>112001.4245</v>
          </cell>
          <cell r="Q505">
            <v>599835.37076</v>
          </cell>
          <cell r="R505">
            <v>116721.9925</v>
          </cell>
          <cell r="S505">
            <v>120039.1865</v>
          </cell>
          <cell r="T505">
            <v>125304.073</v>
          </cell>
          <cell r="U505">
            <v>119238.419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1304500.29176</v>
          </cell>
          <cell r="Z505" t="str">
            <v> </v>
          </cell>
          <cell r="AA505">
            <v>100.26418781332458</v>
          </cell>
          <cell r="AB505">
            <v>-6.990549338288886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> </v>
          </cell>
          <cell r="G506">
            <v>102.0256025201812</v>
          </cell>
          <cell r="H506">
            <v>-6.312578034728006</v>
          </cell>
          <cell r="I506">
            <v>349067.57956</v>
          </cell>
          <cell r="J506">
            <v>311562.22951</v>
          </cell>
          <cell r="K506">
            <v>352566.97951</v>
          </cell>
          <cell r="N506">
            <v>344394.37269</v>
          </cell>
          <cell r="O506">
            <v>355990.54193</v>
          </cell>
          <cell r="P506">
            <v>356743.92717000004</v>
          </cell>
          <cell r="Q506">
            <v>2070325.6303700001</v>
          </cell>
          <cell r="R506">
            <v>354469.0975</v>
          </cell>
          <cell r="S506">
            <v>341522.79272</v>
          </cell>
          <cell r="T506">
            <v>339891.52818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> </v>
          </cell>
          <cell r="AA506">
            <v>100.44547117697806</v>
          </cell>
          <cell r="AB506">
            <v>-6.822382952710512</v>
          </cell>
        </row>
        <row r="507">
          <cell r="A507">
            <v>411303</v>
          </cell>
          <cell r="C507" t="str">
            <v>Republiške priznavalnine</v>
          </cell>
          <cell r="D507">
            <v>67820.55542</v>
          </cell>
          <cell r="E507" t="str">
            <v> </v>
          </cell>
          <cell r="G507">
            <v>96.77465254413262</v>
          </cell>
          <cell r="H507">
            <v>-11.13438701181579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</v>
          </cell>
          <cell r="P507">
            <v>0</v>
          </cell>
          <cell r="Q507">
            <v>17039.29791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16942.86323</v>
          </cell>
          <cell r="V507">
            <v>0</v>
          </cell>
          <cell r="W507">
            <v>0</v>
          </cell>
          <cell r="X507">
            <v>0</v>
          </cell>
          <cell r="Y507">
            <v>50953.62342</v>
          </cell>
          <cell r="Z507" t="str">
            <v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> </v>
          </cell>
          <cell r="G508">
            <v>87.2247529823002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</v>
          </cell>
          <cell r="N508">
            <v>4815.73813</v>
          </cell>
          <cell r="O508">
            <v>13866.856300000001</v>
          </cell>
          <cell r="P508">
            <v>18117.94949</v>
          </cell>
          <cell r="Q508">
            <v>59622.16074</v>
          </cell>
          <cell r="R508">
            <v>61214.533989999996</v>
          </cell>
          <cell r="S508">
            <v>78602.9354</v>
          </cell>
          <cell r="T508">
            <v>78024.87475999999</v>
          </cell>
          <cell r="U508">
            <v>71850.3924</v>
          </cell>
          <cell r="V508">
            <v>73287.400248</v>
          </cell>
          <cell r="W508">
            <v>74020.27425048001</v>
          </cell>
          <cell r="X508">
            <v>0</v>
          </cell>
          <cell r="Y508">
            <v>496622.57178848</v>
          </cell>
          <cell r="Z508" t="str">
            <v> </v>
          </cell>
          <cell r="AA508">
            <v>113.64051216171573</v>
          </cell>
          <cell r="AB508">
            <v>5.417914806786399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3533757.81793</v>
          </cell>
          <cell r="E509" t="str">
            <v> </v>
          </cell>
          <cell r="G509">
            <v>109.40108844791237</v>
          </cell>
          <cell r="H509">
            <v>0.4601363158056557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285500.84757</v>
          </cell>
          <cell r="O509">
            <v>273696.75951999996</v>
          </cell>
          <cell r="P509">
            <v>292277.55715</v>
          </cell>
          <cell r="Q509">
            <v>1598921.5032999997</v>
          </cell>
          <cell r="R509">
            <v>376525.806</v>
          </cell>
          <cell r="S509">
            <v>408723.99561000004</v>
          </cell>
          <cell r="T509">
            <v>317892.80487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3543763.81793</v>
          </cell>
          <cell r="Z509" t="str">
            <v> </v>
          </cell>
          <cell r="AA509">
            <v>100.2831546618512</v>
          </cell>
          <cell r="AB509">
            <v>-6.972954859136166</v>
          </cell>
        </row>
        <row r="510">
          <cell r="Q510" t="str">
            <v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> </v>
          </cell>
          <cell r="AA513" t="str">
            <v>…</v>
          </cell>
          <cell r="AB513" t="str">
            <v>…</v>
          </cell>
        </row>
        <row r="514">
          <cell r="D514" t="str">
            <v> </v>
          </cell>
          <cell r="Q514" t="str">
            <v> </v>
          </cell>
          <cell r="Y514" t="str">
            <v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</v>
          </cell>
          <cell r="G515">
            <v>108.61385086241651</v>
          </cell>
          <cell r="H515">
            <v>-0.2627632117387435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1131256.77907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15754390.49992</v>
          </cell>
          <cell r="Z515" t="str">
            <v> </v>
          </cell>
          <cell r="AA515">
            <v>97.58065314778722</v>
          </cell>
          <cell r="AB515">
            <v>-9.479913592034123</v>
          </cell>
        </row>
        <row r="516">
          <cell r="C516" t="str">
            <v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> </v>
          </cell>
          <cell r="G517">
            <v>109.22293661215485</v>
          </cell>
          <cell r="H517">
            <v>0.2965441801238313</v>
          </cell>
          <cell r="I517">
            <v>1363512.321</v>
          </cell>
          <cell r="J517">
            <v>1366065.3859999997</v>
          </cell>
          <cell r="K517">
            <v>1348680.8064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8073451.873</v>
          </cell>
          <cell r="R517">
            <v>1327028.71762</v>
          </cell>
          <cell r="S517">
            <v>1100286.62398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> </v>
          </cell>
          <cell r="G518">
            <v>115.63154764727932</v>
          </cell>
          <cell r="H518">
            <v>6.181402798236292</v>
          </cell>
          <cell r="I518">
            <v>23764.984</v>
          </cell>
          <cell r="J518">
            <v>22645.407999999996</v>
          </cell>
          <cell r="K518">
            <v>22768.004</v>
          </cell>
          <cell r="N518">
            <v>21745.513000000003</v>
          </cell>
          <cell r="O518">
            <v>21837.596999999998</v>
          </cell>
          <cell r="P518">
            <v>20936.718</v>
          </cell>
          <cell r="Q518">
            <v>133698.224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> </v>
          </cell>
          <cell r="AA518">
            <v>88.58086660787123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> </v>
          </cell>
          <cell r="G519">
            <v>68.0704954190904</v>
          </cell>
          <cell r="H519">
            <v>-37.49265801736419</v>
          </cell>
          <cell r="I519">
            <v>2004.401</v>
          </cell>
          <cell r="J519">
            <v>36120.258850000006</v>
          </cell>
          <cell r="K519">
            <v>4976.99864</v>
          </cell>
          <cell r="N519">
            <v>4376.0575</v>
          </cell>
          <cell r="O519">
            <v>4227.903039999997</v>
          </cell>
          <cell r="P519">
            <v>2517.38127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> </v>
          </cell>
          <cell r="AA519">
            <v>115.94851569921809</v>
          </cell>
          <cell r="AB519">
            <v>7.558919943616033</v>
          </cell>
        </row>
        <row r="520">
          <cell r="D520" t="str">
            <v> </v>
          </cell>
          <cell r="Q520" t="str">
            <v> </v>
          </cell>
          <cell r="Y520" t="str">
            <v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</v>
          </cell>
          <cell r="H521">
            <v>-12.531609573251885</v>
          </cell>
          <cell r="I521">
            <v>578637.48458</v>
          </cell>
          <cell r="J521">
            <v>687321.57255</v>
          </cell>
          <cell r="K521">
            <v>521162.00363000005</v>
          </cell>
          <cell r="L521">
            <v>1787121.0607600003</v>
          </cell>
          <cell r="N521">
            <v>629523.7858</v>
          </cell>
          <cell r="O521">
            <v>650582.47312</v>
          </cell>
          <cell r="P521">
            <v>566693.97407</v>
          </cell>
          <cell r="Q521">
            <v>3633921.2937500007</v>
          </cell>
          <cell r="R521">
            <v>313676.38155</v>
          </cell>
          <cell r="S521">
            <v>223549.55487</v>
          </cell>
          <cell r="T521">
            <v>374474.443</v>
          </cell>
          <cell r="U521">
            <v>305973.9992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6192202.672370002</v>
          </cell>
          <cell r="Z521" t="str">
            <v> </v>
          </cell>
          <cell r="AA521">
            <v>102.4040303553428</v>
          </cell>
          <cell r="AB521">
            <v>-5.005537703763636</v>
          </cell>
        </row>
        <row r="522">
          <cell r="C522" t="str">
            <v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> </v>
          </cell>
          <cell r="G523">
            <v>86.66529839578727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160264.99021</v>
          </cell>
          <cell r="P523">
            <v>138189.4274</v>
          </cell>
          <cell r="Q523">
            <v>1032634.7192499998</v>
          </cell>
          <cell r="R523">
            <v>84447.62861999999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> </v>
          </cell>
          <cell r="AA523">
            <v>100.23611597635112</v>
          </cell>
          <cell r="AB523">
            <v>-7.016590003384863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> </v>
          </cell>
          <cell r="G524">
            <v>101.79673430409395</v>
          </cell>
          <cell r="H524">
            <v>-6.522741685864148</v>
          </cell>
          <cell r="I524">
            <v>0</v>
          </cell>
          <cell r="J524">
            <v>750.075</v>
          </cell>
          <cell r="K524">
            <v>175.225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> </v>
          </cell>
          <cell r="AA524">
            <v>93.77773485268465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> </v>
          </cell>
          <cell r="G525">
            <v>96.81710783741774</v>
          </cell>
          <cell r="H525">
            <v>-11.095401434878113</v>
          </cell>
          <cell r="I525">
            <v>127315.844</v>
          </cell>
          <cell r="J525">
            <v>250971.852</v>
          </cell>
          <cell r="K525">
            <v>158850.196</v>
          </cell>
          <cell r="N525">
            <v>103140.48</v>
          </cell>
          <cell r="O525">
            <v>146994.093</v>
          </cell>
          <cell r="P525">
            <v>123037.818</v>
          </cell>
          <cell r="Q525">
            <v>910310.2829999999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> </v>
          </cell>
          <cell r="AA525">
            <v>100.705328792177</v>
          </cell>
          <cell r="AB525">
            <v>-6.581327651041747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> </v>
          </cell>
          <cell r="G526">
            <v>109.68494422260197</v>
          </cell>
          <cell r="H526">
            <v>0.7207935928392715</v>
          </cell>
          <cell r="I526">
            <v>149489.45988</v>
          </cell>
          <cell r="J526">
            <v>130627.12236</v>
          </cell>
          <cell r="K526">
            <v>50883.41664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858557.0952600001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94367.6991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</v>
          </cell>
          <cell r="E528" t="str">
            <v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335966.69067</v>
          </cell>
          <cell r="E529" t="str">
            <v> </v>
          </cell>
          <cell r="G529">
            <v>115.46946509034233</v>
          </cell>
          <cell r="H529">
            <v>6.03256665779827</v>
          </cell>
          <cell r="I529">
            <v>29646.063</v>
          </cell>
          <cell r="J529">
            <v>37998.03595</v>
          </cell>
          <cell r="K529">
            <v>15401.46</v>
          </cell>
          <cell r="N529">
            <v>20449.14232</v>
          </cell>
          <cell r="O529">
            <v>22810.20705</v>
          </cell>
          <cell r="P529">
            <v>22458.17307</v>
          </cell>
          <cell r="Q529">
            <v>148763.08139</v>
          </cell>
          <cell r="R529">
            <v>7127.512860000001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321176.77608</v>
          </cell>
          <cell r="Z529" t="str">
            <v> </v>
          </cell>
          <cell r="AA529">
            <v>95.59780329397974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> </v>
          </cell>
          <cell r="Q530" t="str">
            <v> </v>
          </cell>
          <cell r="V530" t="str">
            <v> </v>
          </cell>
          <cell r="W530" t="str">
            <v> </v>
          </cell>
          <cell r="X530" t="str">
            <v> </v>
          </cell>
          <cell r="Z530" t="str">
            <v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> </v>
          </cell>
          <cell r="G531">
            <v>100.96683960056656</v>
          </cell>
          <cell r="H531">
            <v>-7.284812120691868</v>
          </cell>
          <cell r="I531">
            <v>15732.312</v>
          </cell>
          <cell r="J531">
            <v>22129.179</v>
          </cell>
          <cell r="K531">
            <v>17930.156</v>
          </cell>
          <cell r="N531">
            <v>16424.314000000002</v>
          </cell>
          <cell r="O531">
            <v>16474.388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16205.854</v>
          </cell>
          <cell r="T531">
            <v>16336.676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> </v>
          </cell>
          <cell r="AA531">
            <v>96.12629392130548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96.22655709082152</v>
          </cell>
          <cell r="AB533">
            <v>-10.73603238328245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> </v>
          </cell>
          <cell r="G534">
            <v>103.7764076864111</v>
          </cell>
          <cell r="H534">
            <v>-4.704859792092648</v>
          </cell>
          <cell r="I534">
            <v>28508.403</v>
          </cell>
          <cell r="J534">
            <v>55721.73217</v>
          </cell>
          <cell r="K534">
            <v>94798.55369</v>
          </cell>
          <cell r="N534">
            <v>60309.32113</v>
          </cell>
          <cell r="O534">
            <v>161217.38362</v>
          </cell>
          <cell r="P534">
            <v>100805.77224</v>
          </cell>
          <cell r="Q534">
            <v>501361.16585000005</v>
          </cell>
          <cell r="R534">
            <v>75481.03938</v>
          </cell>
          <cell r="S534">
            <v>88632.30436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1113951.29304</v>
          </cell>
          <cell r="Z534" t="str">
            <v> </v>
          </cell>
          <cell r="AA534">
            <v>98.3411743650438</v>
          </cell>
          <cell r="AB534">
            <v>-8.774420811647673</v>
          </cell>
        </row>
        <row r="535">
          <cell r="Q535" t="str">
            <v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6270228.273940001</v>
          </cell>
          <cell r="E536">
            <v>7077992</v>
          </cell>
          <cell r="F536">
            <v>-807763.7260599993</v>
          </cell>
          <cell r="G536">
            <v>105.28907901414534</v>
          </cell>
          <cell r="H536">
            <v>-3.315813577460659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606348.6837200001</v>
          </cell>
          <cell r="N536">
            <v>379759.3132</v>
          </cell>
          <cell r="O536">
            <v>441809.12563</v>
          </cell>
          <cell r="P536">
            <v>751636.5534399998</v>
          </cell>
          <cell r="Q536">
            <v>2179553.67599</v>
          </cell>
          <cell r="R536">
            <v>587375.1651499999</v>
          </cell>
          <cell r="S536">
            <v>707324.1967300001</v>
          </cell>
          <cell r="T536">
            <v>388066.84283</v>
          </cell>
          <cell r="U536">
            <v>660498.1262300002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</v>
          </cell>
          <cell r="Z536" t="str">
            <v> </v>
          </cell>
          <cell r="AA536">
            <v>94.18824560942153</v>
          </cell>
          <cell r="AB536">
            <v>-12.626859360462404</v>
          </cell>
        </row>
        <row r="537">
          <cell r="C537" t="str">
            <v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6270228.273940001</v>
          </cell>
          <cell r="E539">
            <v>7077992</v>
          </cell>
          <cell r="F539">
            <v>-807763.7260599993</v>
          </cell>
          <cell r="G539">
            <v>105.28907901414534</v>
          </cell>
          <cell r="H539">
            <v>-3.315813577460659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606348.6837200001</v>
          </cell>
          <cell r="N539">
            <v>379759.3132</v>
          </cell>
          <cell r="O539">
            <v>441809.12563</v>
          </cell>
          <cell r="P539">
            <v>751636.5534399998</v>
          </cell>
          <cell r="Q539">
            <v>2179553.67599</v>
          </cell>
          <cell r="R539">
            <v>587375.1651499999</v>
          </cell>
          <cell r="S539">
            <v>707324.1967300001</v>
          </cell>
          <cell r="T539">
            <v>388066.84283</v>
          </cell>
          <cell r="U539">
            <v>660498.1262300002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</v>
          </cell>
          <cell r="Z539" t="str">
            <v> </v>
          </cell>
          <cell r="AA539">
            <v>95.7830838773617</v>
          </cell>
          <cell r="AB539">
            <v>-11.147417553467804</v>
          </cell>
        </row>
        <row r="540">
          <cell r="C540" t="str">
            <v> </v>
          </cell>
          <cell r="Q540" t="str">
            <v> </v>
          </cell>
        </row>
        <row r="541">
          <cell r="A541">
            <v>413</v>
          </cell>
          <cell r="C541" t="str">
            <v>DRUGI TEKOČI DOMAČI TRANSFERI </v>
          </cell>
          <cell r="D541">
            <v>401574211.34972</v>
          </cell>
          <cell r="E541">
            <v>393040547</v>
          </cell>
          <cell r="F541">
            <v>8533664.349720001</v>
          </cell>
          <cell r="G541">
            <v>107.95140714746687</v>
          </cell>
          <cell r="H541">
            <v>-0.871067816834838</v>
          </cell>
          <cell r="I541">
            <v>40040726.03725</v>
          </cell>
          <cell r="J541">
            <v>33235029.16944</v>
          </cell>
          <cell r="K541">
            <v>33066151.13837</v>
          </cell>
          <cell r="L541">
            <v>106341906.34505999</v>
          </cell>
          <cell r="N541">
            <v>37479951.19421999</v>
          </cell>
          <cell r="O541">
            <v>32004274.14462</v>
          </cell>
          <cell r="P541">
            <v>49471168.91218</v>
          </cell>
          <cell r="Q541">
            <v>225297300.59608</v>
          </cell>
          <cell r="R541">
            <v>33468048.26592</v>
          </cell>
          <cell r="S541">
            <v>35414074.69097</v>
          </cell>
          <cell r="T541">
            <v>33378328.61316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399330824.47172</v>
          </cell>
          <cell r="Z541" t="e">
            <v>#VALUE!</v>
          </cell>
          <cell r="AA541">
            <v>99.44135185612147</v>
          </cell>
          <cell r="AB541">
            <v>-7.753847999887313</v>
          </cell>
        </row>
        <row r="542">
          <cell r="C542" t="str">
            <v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> </v>
          </cell>
          <cell r="Q543" t="str">
            <v> </v>
          </cell>
          <cell r="Y543" t="str">
            <v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32711726.468</v>
          </cell>
          <cell r="E544">
            <v>31917393</v>
          </cell>
          <cell r="F544">
            <v>794333.4679999985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</v>
          </cell>
          <cell r="O544">
            <v>2465154</v>
          </cell>
          <cell r="P544">
            <v>2459434.57</v>
          </cell>
          <cell r="Q544">
            <v>17066210.43</v>
          </cell>
          <cell r="R544">
            <v>2493135</v>
          </cell>
          <cell r="S544">
            <v>2519933.397</v>
          </cell>
          <cell r="T544">
            <v>2626478</v>
          </cell>
          <cell r="U544">
            <v>2586724.641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33030408.468</v>
          </cell>
          <cell r="Z544" t="str">
            <v> </v>
          </cell>
          <cell r="AA544">
            <v>100.97421333084253</v>
          </cell>
          <cell r="AB544">
            <v>-6.331898579923433</v>
          </cell>
        </row>
        <row r="545">
          <cell r="C545" t="str">
            <v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> </v>
          </cell>
          <cell r="G546" t="str">
            <v> </v>
          </cell>
          <cell r="H546" t="str">
            <v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</v>
          </cell>
          <cell r="O546">
            <v>2465154</v>
          </cell>
          <cell r="P546">
            <v>2456834.57</v>
          </cell>
          <cell r="Q546">
            <v>17063610.43</v>
          </cell>
          <cell r="R546">
            <v>2491000</v>
          </cell>
          <cell r="S546">
            <v>2493633.51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> </v>
          </cell>
          <cell r="X546" t="str">
            <v> </v>
          </cell>
          <cell r="Z546" t="str">
            <v> </v>
          </cell>
          <cell r="AA546" t="str">
            <v> </v>
          </cell>
          <cell r="AB546" t="str">
            <v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> </v>
          </cell>
          <cell r="G547" t="str">
            <v> </v>
          </cell>
          <cell r="H547" t="str">
            <v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> </v>
          </cell>
          <cell r="X547" t="str">
            <v> </v>
          </cell>
          <cell r="Z547" t="str">
            <v> </v>
          </cell>
          <cell r="AA547" t="str">
            <v> </v>
          </cell>
          <cell r="AB547" t="str">
            <v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> </v>
          </cell>
          <cell r="G548" t="str">
            <v> </v>
          </cell>
          <cell r="H548" t="str">
            <v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> </v>
          </cell>
          <cell r="X548" t="str">
            <v> </v>
          </cell>
          <cell r="Z548" t="str">
            <v> </v>
          </cell>
          <cell r="AA548" t="str">
            <v> </v>
          </cell>
          <cell r="AB548" t="str">
            <v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308522.028</v>
          </cell>
          <cell r="E549" t="str">
            <v> </v>
          </cell>
          <cell r="G549" t="str">
            <v> </v>
          </cell>
          <cell r="H549" t="str">
            <v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</v>
          </cell>
          <cell r="V549">
            <v>40537</v>
          </cell>
          <cell r="W549" t="str">
            <v> </v>
          </cell>
          <cell r="X549" t="str">
            <v> </v>
          </cell>
          <cell r="Z549" t="str">
            <v> </v>
          </cell>
          <cell r="AA549" t="str">
            <v> </v>
          </cell>
          <cell r="AB549" t="str">
            <v> </v>
          </cell>
        </row>
        <row r="550">
          <cell r="D550" t="str">
            <v> </v>
          </cell>
          <cell r="Q550" t="str">
            <v> </v>
          </cell>
          <cell r="Y550" t="str">
            <v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153876076.501</v>
          </cell>
          <cell r="E551">
            <v>153876076</v>
          </cell>
          <cell r="F551">
            <v>0.5009999871253967</v>
          </cell>
          <cell r="G551">
            <v>102.80024677419561</v>
          </cell>
          <cell r="H551">
            <v>-5.601242631592655</v>
          </cell>
          <cell r="I551">
            <v>24402079.705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</v>
          </cell>
          <cell r="O551">
            <v>12227338.978</v>
          </cell>
          <cell r="P551">
            <v>24243087.265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14078028.223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> </v>
          </cell>
          <cell r="AA551">
            <v>99.99999939626744</v>
          </cell>
          <cell r="AB551">
            <v>-7.235622081384562</v>
          </cell>
        </row>
        <row r="552">
          <cell r="C552" t="str">
            <v>                                 - dinamizirani sprejeti proračun</v>
          </cell>
          <cell r="D552">
            <v>272062384</v>
          </cell>
          <cell r="E552" t="str">
            <v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> </v>
          </cell>
          <cell r="AA553">
            <v>100.00000067581702</v>
          </cell>
          <cell r="AB553">
            <v>-7.235620894418346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-7.632905229341347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> </v>
          </cell>
          <cell r="AA554">
            <v>100</v>
          </cell>
          <cell r="AB554">
            <v>-7.235621521335801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255926.501</v>
          </cell>
          <cell r="E556">
            <v>255926</v>
          </cell>
          <cell r="F556">
            <v>0.5009999999892898</v>
          </cell>
          <cell r="G556">
            <v>171.11149510821565</v>
          </cell>
          <cell r="H556">
            <v>57.12717640791152</v>
          </cell>
          <cell r="I556">
            <v>20949.705</v>
          </cell>
          <cell r="J556">
            <v>27638.328</v>
          </cell>
          <cell r="K556">
            <v>20823.978</v>
          </cell>
          <cell r="L556">
            <v>69412.011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22179.295</v>
          </cell>
          <cell r="T556">
            <v>22028.223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255925.278</v>
          </cell>
          <cell r="Z556" t="str">
            <v> </v>
          </cell>
          <cell r="AA556">
            <v>99.99952212842545</v>
          </cell>
          <cell r="AB556">
            <v>-7.236064815931854</v>
          </cell>
        </row>
        <row r="557">
          <cell r="D557" t="str">
            <v> </v>
          </cell>
          <cell r="Q557" t="str">
            <v> </v>
          </cell>
          <cell r="Y557" t="str">
            <v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233078.25066</v>
          </cell>
          <cell r="O558">
            <v>133266.91225</v>
          </cell>
          <cell r="P558">
            <v>69002.62512</v>
          </cell>
          <cell r="Q558">
            <v>551579.6105</v>
          </cell>
          <cell r="R558">
            <v>63408.629400000005</v>
          </cell>
          <cell r="S558">
            <v>58555.207</v>
          </cell>
          <cell r="T558">
            <v>112969.39016</v>
          </cell>
          <cell r="U558">
            <v>65076.73918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> </v>
          </cell>
          <cell r="AA558">
            <v>136.8377648966281</v>
          </cell>
          <cell r="AB558">
            <v>26.936702130452787</v>
          </cell>
        </row>
        <row r="559">
          <cell r="C559" t="str">
            <v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> </v>
          </cell>
        </row>
        <row r="561">
          <cell r="D561" t="str">
            <v> </v>
          </cell>
          <cell r="Q561" t="str">
            <v> </v>
          </cell>
          <cell r="Y561" t="str">
            <v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213755008.13276</v>
          </cell>
          <cell r="E562">
            <v>204407768</v>
          </cell>
          <cell r="F562">
            <v>9347240.132759988</v>
          </cell>
          <cell r="G562">
            <v>112.71450857477984</v>
          </cell>
          <cell r="H562">
            <v>3.502762694930965</v>
          </cell>
          <cell r="I562">
            <v>13147646.33225</v>
          </cell>
          <cell r="J562">
            <v>15503529.84144</v>
          </cell>
          <cell r="K562">
            <v>17715835.337899998</v>
          </cell>
          <cell r="L562">
            <v>46367011.51159</v>
          </cell>
          <cell r="N562">
            <v>17122968.066559996</v>
          </cell>
          <cell r="O562">
            <v>17178514.254370004</v>
          </cell>
          <cell r="P562">
            <v>22699644.45206</v>
          </cell>
          <cell r="Q562">
            <v>103368138.28457999</v>
          </cell>
          <cell r="R562">
            <v>17182440.45752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210739319.85548</v>
          </cell>
          <cell r="Z562" t="str">
            <v> </v>
          </cell>
          <cell r="AA562">
            <v>98.58918473834915</v>
          </cell>
          <cell r="AB562">
            <v>-8.544355530288357</v>
          </cell>
        </row>
        <row r="563">
          <cell r="C563" t="str">
            <v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> </v>
          </cell>
          <cell r="Z564" t="str">
            <v> </v>
          </cell>
        </row>
        <row r="565">
          <cell r="A565">
            <v>413300</v>
          </cell>
          <cell r="C565" t="str">
            <v>- Sredstva za plače in druge izdatke zaposlenim v </v>
          </cell>
          <cell r="D565">
            <v>144522205.53161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15928816.91758</v>
          </cell>
          <cell r="Q565">
            <v>71323400.74848999</v>
          </cell>
          <cell r="R565">
            <v>11764533.25164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144132201.1104</v>
          </cell>
          <cell r="AA565">
            <v>99.73014221601765</v>
          </cell>
          <cell r="AB565">
            <v>-7.4859534174233175</v>
          </cell>
        </row>
        <row r="566">
          <cell r="C566" t="str">
            <v>  javnih zavodih in drugih izvajalcih javnih služb</v>
          </cell>
          <cell r="Q566" t="str">
            <v> </v>
          </cell>
        </row>
        <row r="567">
          <cell r="Q567" t="str">
            <v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</v>
          </cell>
          <cell r="T568">
            <v>2039635</v>
          </cell>
          <cell r="U568">
            <v>2239993.35441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-7.074944543228597</v>
          </cell>
        </row>
        <row r="569">
          <cell r="A569" t="str">
            <v> </v>
          </cell>
          <cell r="C569" t="str">
            <v>  in drugim izvajalcem javnih služb</v>
          </cell>
          <cell r="Q569" t="str">
            <v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</v>
          </cell>
          <cell r="G570">
            <v>115.54522917882062</v>
          </cell>
          <cell r="H570">
            <v>6.1021388235267295</v>
          </cell>
          <cell r="I570">
            <v>1383038.81879</v>
          </cell>
          <cell r="J570">
            <v>2916120.69865</v>
          </cell>
          <cell r="K570">
            <v>4150576.02348</v>
          </cell>
          <cell r="L570">
            <v>8449735.54092</v>
          </cell>
          <cell r="N570">
            <v>3561641.3767299997</v>
          </cell>
          <cell r="O570">
            <v>3750778.26839</v>
          </cell>
          <cell r="P570">
            <v>4777315.57333</v>
          </cell>
          <cell r="Q570">
            <v>20539470.75937</v>
          </cell>
          <cell r="R570">
            <v>3398569.7817500015</v>
          </cell>
          <cell r="S570">
            <v>4030561.982699999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42183843.52382</v>
          </cell>
          <cell r="AA570">
            <v>94.05170645348215</v>
          </cell>
          <cell r="AB570">
            <v>-12.753519059849566</v>
          </cell>
        </row>
        <row r="571">
          <cell r="C571" t="str">
            <v>  in drugim izvajalcem javnih služb</v>
          </cell>
          <cell r="D571" t="str">
            <v> </v>
          </cell>
          <cell r="Q571" t="str">
            <v> </v>
          </cell>
        </row>
        <row r="572">
          <cell r="Q572" t="str">
            <v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</v>
          </cell>
          <cell r="G573">
            <v>97.62840979575131</v>
          </cell>
          <cell r="H573">
            <v>-10.350404227960226</v>
          </cell>
          <cell r="I573">
            <v>8268.5196</v>
          </cell>
          <cell r="J573">
            <v>111921.53532000001</v>
          </cell>
          <cell r="K573">
            <v>206428.37747</v>
          </cell>
          <cell r="L573">
            <v>326618.43239000003</v>
          </cell>
          <cell r="N573">
            <v>160700.17897</v>
          </cell>
          <cell r="O573">
            <v>127110.23477</v>
          </cell>
          <cell r="P573">
            <v>128818.03867000001</v>
          </cell>
          <cell r="Q573">
            <v>743246.8848000001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</v>
          </cell>
        </row>
        <row r="574">
          <cell r="C574" t="str">
            <v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> </v>
          </cell>
          <cell r="AA576">
            <v>84.38728481667192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</v>
          </cell>
          <cell r="Z577" t="str">
            <v> </v>
          </cell>
          <cell r="AA577">
            <v>215.1113897910309</v>
          </cell>
          <cell r="AB577">
            <v>99.54674377646651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</v>
          </cell>
          <cell r="E578">
            <v>420779</v>
          </cell>
          <cell r="F578">
            <v>-103627.98402999999</v>
          </cell>
          <cell r="G578">
            <v>70.29760986378791</v>
          </cell>
          <cell r="H578">
            <v>-35.44755751718283</v>
          </cell>
          <cell r="I578">
            <v>0</v>
          </cell>
          <cell r="J578">
            <v>6019.85035</v>
          </cell>
          <cell r="K578">
            <v>10554.39673</v>
          </cell>
          <cell r="L578">
            <v>16574.24708</v>
          </cell>
          <cell r="N578">
            <v>13107.170240000001</v>
          </cell>
          <cell r="O578">
            <v>11571.03271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75504.11574000001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426281.70463</v>
          </cell>
          <cell r="Z578" t="str">
            <v> </v>
          </cell>
          <cell r="AA578">
            <v>134.4096922805768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1553849.55955</v>
          </cell>
          <cell r="E579">
            <v>1479368</v>
          </cell>
          <cell r="F579">
            <v>74481.55954999989</v>
          </cell>
          <cell r="G579">
            <v>87.01332898136593</v>
          </cell>
          <cell r="H579">
            <v>-20.097953185155262</v>
          </cell>
          <cell r="I579">
            <v>8268.5196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644992.1254700001</v>
          </cell>
          <cell r="R579">
            <v>104182.53474000002</v>
          </cell>
          <cell r="S579">
            <v>97224.86634000001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> </v>
          </cell>
          <cell r="AA579">
            <v>95.32388846504276</v>
          </cell>
          <cell r="AB579">
            <v>-11.573387323708019</v>
          </cell>
        </row>
        <row r="580">
          <cell r="D580" t="str">
            <v> </v>
          </cell>
          <cell r="Q580" t="str">
            <v> </v>
          </cell>
          <cell r="Y580" t="str">
            <v> </v>
          </cell>
          <cell r="AA580" t="str">
            <v> </v>
          </cell>
          <cell r="AB580" t="str">
            <v> </v>
          </cell>
        </row>
        <row r="581">
          <cell r="A581">
            <v>42</v>
          </cell>
          <cell r="B581" t="str">
            <v>    </v>
          </cell>
          <cell r="C581" t="str">
            <v>INVESTICIJSKI ODHODKI </v>
          </cell>
          <cell r="D581">
            <v>55991994.44078</v>
          </cell>
          <cell r="E581">
            <v>73423778</v>
          </cell>
          <cell r="F581">
            <v>-17431783.55922</v>
          </cell>
          <cell r="G581">
            <v>99.5682644723921</v>
          </cell>
          <cell r="H581">
            <v>-8.569086802211118</v>
          </cell>
          <cell r="I581">
            <v>128787.50247</v>
          </cell>
          <cell r="J581">
            <v>2432302.0837</v>
          </cell>
          <cell r="K581">
            <v>2741737.91317</v>
          </cell>
          <cell r="L581">
            <v>5302827.49934</v>
          </cell>
          <cell r="N581">
            <v>2011648.35857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</v>
          </cell>
          <cell r="S581">
            <v>3585816.57998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> </v>
          </cell>
          <cell r="Q583" t="str">
            <v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55991994.44078</v>
          </cell>
          <cell r="E584">
            <v>73423778</v>
          </cell>
          <cell r="F584">
            <v>-17431783.55922</v>
          </cell>
          <cell r="G584">
            <v>99.5682644723921</v>
          </cell>
          <cell r="H584">
            <v>-8.569086802211118</v>
          </cell>
          <cell r="I584">
            <v>128787.50247</v>
          </cell>
          <cell r="J584">
            <v>2432302.0837</v>
          </cell>
          <cell r="K584">
            <v>2741737.91317</v>
          </cell>
          <cell r="L584">
            <v>5302827.49934</v>
          </cell>
          <cell r="N584">
            <v>2011648.35857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</v>
          </cell>
          <cell r="S584">
            <v>3585816.57998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71.40127684344252</v>
          </cell>
          <cell r="H586">
            <v>-34.43408921630623</v>
          </cell>
          <cell r="I586">
            <v>0</v>
          </cell>
          <cell r="J586">
            <v>100266.02687</v>
          </cell>
          <cell r="K586">
            <v>318349.05793</v>
          </cell>
          <cell r="L586">
            <v>418615.0848</v>
          </cell>
          <cell r="N586">
            <v>232140.08849999995</v>
          </cell>
          <cell r="O586">
            <v>7792.099330000001</v>
          </cell>
          <cell r="P586">
            <v>92128.40942000001</v>
          </cell>
          <cell r="Q586">
            <v>750675.68205</v>
          </cell>
          <cell r="R586">
            <v>90442.19378</v>
          </cell>
          <cell r="S586">
            <v>38155.07162</v>
          </cell>
          <cell r="T586">
            <v>94084.51953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</v>
          </cell>
          <cell r="Z586" t="str">
            <v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</v>
          </cell>
          <cell r="G587">
            <v>74.64665203106034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3256.92136</v>
          </cell>
          <cell r="Q587">
            <v>72242.34069</v>
          </cell>
          <cell r="R587">
            <v>40089.26033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1491846.70596</v>
          </cell>
          <cell r="Z587" t="str">
            <v> </v>
          </cell>
          <cell r="AA587">
            <v>131.7305507828432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</v>
          </cell>
          <cell r="E588">
            <v>16048155</v>
          </cell>
          <cell r="F588">
            <v>-3710202.6540399995</v>
          </cell>
          <cell r="G588">
            <v>91.49317872647312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914144.0411999999</v>
          </cell>
          <cell r="L588">
            <v>1300381.59479</v>
          </cell>
          <cell r="N588">
            <v>247869.91037999996</v>
          </cell>
          <cell r="O588">
            <v>485721.0148599999</v>
          </cell>
          <cell r="P588">
            <v>575570.0415799998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</v>
          </cell>
          <cell r="E589">
            <v>533811</v>
          </cell>
          <cell r="F589">
            <v>-335694.22164999996</v>
          </cell>
          <cell r="G589">
            <v>78.90475949867874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</v>
          </cell>
          <cell r="O589">
            <v>5329.17267</v>
          </cell>
          <cell r="P589">
            <v>2421.2624100000003</v>
          </cell>
          <cell r="Q589">
            <v>13993.065189999998</v>
          </cell>
          <cell r="R589">
            <v>7575.27272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516482.54082</v>
          </cell>
          <cell r="Z589" t="str">
            <v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25981418.17673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</v>
          </cell>
          <cell r="I590">
            <v>0</v>
          </cell>
          <cell r="J590">
            <v>1486826.89617</v>
          </cell>
          <cell r="K590">
            <v>890069.1699300001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7196387.796130001</v>
          </cell>
          <cell r="R590">
            <v>2269460.0525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> </v>
          </cell>
          <cell r="AA590">
            <v>100.95556845489044</v>
          </cell>
          <cell r="AB590">
            <v>-6.349194383218517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8200299.61437</v>
          </cell>
          <cell r="E591">
            <v>11107184</v>
          </cell>
          <cell r="F591">
            <v>-2906884.3856300004</v>
          </cell>
          <cell r="G591">
            <v>77.01917976393233</v>
          </cell>
          <cell r="H591">
            <v>-29.27531702118243</v>
          </cell>
          <cell r="I591">
            <v>0</v>
          </cell>
          <cell r="J591">
            <v>363351.78504</v>
          </cell>
          <cell r="K591">
            <v>340004.6128499999</v>
          </cell>
          <cell r="L591">
            <v>703356.3978899999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</v>
          </cell>
          <cell r="S591">
            <v>444214.9369000001</v>
          </cell>
          <cell r="T591">
            <v>499665.96001000004</v>
          </cell>
          <cell r="U591">
            <v>623915.7548400001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7654967.00694</v>
          </cell>
          <cell r="Z591" t="str">
            <v> </v>
          </cell>
          <cell r="AA591">
            <v>93.34984533401227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</v>
          </cell>
          <cell r="E592">
            <v>1261269</v>
          </cell>
          <cell r="F592">
            <v>-309867.78076</v>
          </cell>
          <cell r="G592">
            <v>68.97806992188869</v>
          </cell>
          <cell r="H592">
            <v>-36.65925627007467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55129.78432</v>
          </cell>
          <cell r="O592">
            <v>31665.195399999997</v>
          </cell>
          <cell r="P592">
            <v>70553.61325999998</v>
          </cell>
          <cell r="Q592">
            <v>261774.5908</v>
          </cell>
          <cell r="R592">
            <v>40927.51823</v>
          </cell>
          <cell r="S592">
            <v>39048.52439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226896.35338</v>
          </cell>
          <cell r="E593">
            <v>70464</v>
          </cell>
          <cell r="F593">
            <v>156432.35338</v>
          </cell>
          <cell r="G593">
            <v>191.24574857935062</v>
          </cell>
          <cell r="H593">
            <v>75.61593074320535</v>
          </cell>
          <cell r="I593">
            <v>0</v>
          </cell>
          <cell r="J593">
            <v>4884.33015</v>
          </cell>
          <cell r="K593">
            <v>5016.23754</v>
          </cell>
          <cell r="L593">
            <v>9900.56769</v>
          </cell>
          <cell r="N593">
            <v>71404.9027</v>
          </cell>
          <cell r="O593">
            <v>55515.84419</v>
          </cell>
          <cell r="P593">
            <v>10776.51662</v>
          </cell>
          <cell r="Q593">
            <v>147597.83120000002</v>
          </cell>
          <cell r="R593">
            <v>5656.94681</v>
          </cell>
          <cell r="S593">
            <v>5656.94681</v>
          </cell>
          <cell r="T593">
            <v>5656.94681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> </v>
          </cell>
          <cell r="AA593">
            <v>95.61029776740433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5210969.63744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</v>
          </cell>
          <cell r="K594">
            <v>151862.41580000002</v>
          </cell>
          <cell r="L594">
            <v>371385.41015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425233.52329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5628142.63744</v>
          </cell>
          <cell r="Z594" t="str">
            <v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> </v>
          </cell>
          <cell r="AA595" t="str">
            <v>…</v>
          </cell>
          <cell r="AB595" t="str">
            <v>…</v>
          </cell>
        </row>
        <row r="596">
          <cell r="Q596" t="str">
            <v> </v>
          </cell>
        </row>
        <row r="597">
          <cell r="A597">
            <v>43</v>
          </cell>
          <cell r="C597" t="str">
            <v>INVESTICIJSKI TRANSFERI</v>
          </cell>
          <cell r="D597">
            <v>49667569.94959</v>
          </cell>
          <cell r="E597">
            <v>52978238</v>
          </cell>
          <cell r="F597">
            <v>-3310668.0504100025</v>
          </cell>
          <cell r="G597">
            <v>93.19491896386509</v>
          </cell>
          <cell r="H597">
            <v>-14.421562016652814</v>
          </cell>
          <cell r="I597">
            <v>14500</v>
          </cell>
          <cell r="J597">
            <v>4845716.729609999</v>
          </cell>
          <cell r="K597">
            <v>3974257.1212199996</v>
          </cell>
          <cell r="L597">
            <v>8834473.850829998</v>
          </cell>
          <cell r="N597">
            <v>6201264.292670001</v>
          </cell>
          <cell r="O597">
            <v>3502565.47645</v>
          </cell>
          <cell r="P597">
            <v>3998554.65665</v>
          </cell>
          <cell r="Q597">
            <v>22536858.2766</v>
          </cell>
          <cell r="R597">
            <v>4366704.2624699995</v>
          </cell>
          <cell r="S597">
            <v>3164990.37354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49692218.23534</v>
          </cell>
          <cell r="Z597">
            <v>0</v>
          </cell>
          <cell r="AA597">
            <v>100.0496265184204</v>
          </cell>
          <cell r="AB597">
            <v>-7.189585789962521</v>
          </cell>
        </row>
        <row r="598">
          <cell r="C598" t="str">
            <v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> </v>
          </cell>
          <cell r="Q599" t="str">
            <v> </v>
          </cell>
        </row>
        <row r="600">
          <cell r="A600">
            <v>430</v>
          </cell>
          <cell r="C600" t="str">
            <v>INVESTICIJSKI TRANSFERI</v>
          </cell>
          <cell r="D600">
            <v>49667569.94959</v>
          </cell>
          <cell r="E600">
            <v>52978238</v>
          </cell>
          <cell r="F600">
            <v>-3310668.0504100025</v>
          </cell>
          <cell r="G600">
            <v>93.19491896386509</v>
          </cell>
          <cell r="H600">
            <v>-14.421562016652814</v>
          </cell>
          <cell r="I600">
            <v>14500</v>
          </cell>
          <cell r="J600">
            <v>4845716.729609999</v>
          </cell>
          <cell r="K600">
            <v>3974257.1212199996</v>
          </cell>
          <cell r="L600">
            <v>8834473.850829998</v>
          </cell>
          <cell r="N600">
            <v>6201264.292670001</v>
          </cell>
          <cell r="O600">
            <v>3502565.47645</v>
          </cell>
          <cell r="P600">
            <v>3998554.65665</v>
          </cell>
          <cell r="Q600">
            <v>22536858.2766</v>
          </cell>
          <cell r="R600">
            <v>4366704.2624699995</v>
          </cell>
          <cell r="S600">
            <v>3164990.37354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49692218.23534</v>
          </cell>
          <cell r="Z600">
            <v>0</v>
          </cell>
          <cell r="AA600">
            <v>100.0496265184204</v>
          </cell>
          <cell r="AB600">
            <v>-7.189585789962521</v>
          </cell>
        </row>
        <row r="601">
          <cell r="Q601" t="str">
            <v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-0.8379682589554847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</v>
          </cell>
          <cell r="Q602">
            <v>4746963.015430001</v>
          </cell>
          <cell r="R602">
            <v>838136.6310799998</v>
          </cell>
          <cell r="S602">
            <v>263574.70738</v>
          </cell>
          <cell r="T602">
            <v>941280.86816</v>
          </cell>
          <cell r="U602">
            <v>554476.87361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> </v>
          </cell>
          <cell r="AA603">
            <v>98.13201072021116</v>
          </cell>
          <cell r="AB603">
            <v>-8.968450166780002</v>
          </cell>
        </row>
        <row r="604">
          <cell r="A604">
            <v>4302</v>
          </cell>
          <cell r="C604" t="str">
            <v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94.61463586994819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</v>
          </cell>
          <cell r="L604">
            <v>11314.406</v>
          </cell>
          <cell r="N604">
            <v>118181.139</v>
          </cell>
          <cell r="O604">
            <v>35576.74</v>
          </cell>
          <cell r="P604">
            <v>47460.2725</v>
          </cell>
          <cell r="Q604">
            <v>212532.5575</v>
          </cell>
          <cell r="R604">
            <v>140978.11016999997</v>
          </cell>
          <cell r="S604">
            <v>67316.85839000001</v>
          </cell>
          <cell r="T604">
            <v>74325.93188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> </v>
          </cell>
          <cell r="AA604">
            <v>94.54912402177588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83.20898443298296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</v>
          </cell>
          <cell r="Z605" t="str">
            <v> </v>
          </cell>
          <cell r="AA605">
            <v>102.45868008341597</v>
          </cell>
          <cell r="AB605">
            <v>-4.954842223176286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4678775.12383</v>
          </cell>
          <cell r="E607">
            <v>4635256</v>
          </cell>
          <cell r="F607">
            <v>43519.12382999994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54.339</v>
          </cell>
          <cell r="K607">
            <v>195085.45575999998</v>
          </cell>
          <cell r="L607">
            <v>195139.79476</v>
          </cell>
          <cell r="N607">
            <v>8555.491</v>
          </cell>
          <cell r="O607">
            <v>34436.197</v>
          </cell>
          <cell r="P607">
            <v>17502.417</v>
          </cell>
          <cell r="Q607">
            <v>255633.89976</v>
          </cell>
          <cell r="R607">
            <v>17478.2931</v>
          </cell>
          <cell r="S607">
            <v>59760.534</v>
          </cell>
          <cell r="T607">
            <v>140943.40934</v>
          </cell>
          <cell r="U607">
            <v>123491.84184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> </v>
          </cell>
          <cell r="AA607">
            <v>85.26714519192939</v>
          </cell>
          <cell r="AB607">
            <v>-20.9024627162065</v>
          </cell>
        </row>
        <row r="608">
          <cell r="A608">
            <v>4306</v>
          </cell>
          <cell r="C608" t="str">
            <v>Investicijski transferi posameznikom </v>
          </cell>
          <cell r="D608">
            <v>718050.7875999998</v>
          </cell>
          <cell r="E608">
            <v>894473</v>
          </cell>
          <cell r="F608">
            <v>-176422.2124000002</v>
          </cell>
          <cell r="G608">
            <v>410.04951473774594</v>
          </cell>
          <cell r="H608">
            <v>276.5376627527511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</v>
          </cell>
          <cell r="S608">
            <v>5131.801369999999</v>
          </cell>
          <cell r="T608">
            <v>11779.59518</v>
          </cell>
          <cell r="U608">
            <v>8456.34165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</v>
          </cell>
          <cell r="Z608" t="str">
            <v> </v>
          </cell>
          <cell r="AA608">
            <v>113.21545818745929</v>
          </cell>
          <cell r="AB608">
            <v>5.023616129368548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</v>
          </cell>
          <cell r="K609">
            <v>313736.47356</v>
          </cell>
          <cell r="L609">
            <v>382472.43639000005</v>
          </cell>
          <cell r="N609">
            <v>315727.14929</v>
          </cell>
          <cell r="O609">
            <v>293537.88384</v>
          </cell>
          <cell r="P609">
            <v>414391.33439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</v>
          </cell>
          <cell r="U609">
            <v>604641.57992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> </v>
          </cell>
          <cell r="AA609">
            <v>94.97816143996177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5977.12156</v>
          </cell>
          <cell r="Z610" t="str">
            <v> </v>
          </cell>
          <cell r="AA610">
            <v>4.437453073069218</v>
          </cell>
          <cell r="AB610">
            <v>-95.88362423648496</v>
          </cell>
        </row>
        <row r="611">
          <cell r="E611" t="str">
            <v> </v>
          </cell>
          <cell r="F611" t="str">
            <v> </v>
          </cell>
          <cell r="Z611" t="str">
            <v> </v>
          </cell>
        </row>
        <row r="612">
          <cell r="A612" t="str">
            <v> </v>
          </cell>
          <cell r="I612" t="str">
            <v> </v>
          </cell>
          <cell r="J612" t="str">
            <v> </v>
          </cell>
          <cell r="K612" t="str">
            <v> </v>
          </cell>
          <cell r="N612" t="str">
            <v> </v>
          </cell>
          <cell r="O612" t="str">
            <v> </v>
          </cell>
          <cell r="P612" t="str">
            <v> </v>
          </cell>
          <cell r="Q612" t="str">
            <v> </v>
          </cell>
          <cell r="R612" t="str">
            <v> </v>
          </cell>
        </row>
        <row r="613">
          <cell r="A613" t="str">
            <v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-38393134.63032806</v>
          </cell>
          <cell r="F613">
            <v>-205791.6162518263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4538510.425925851</v>
          </cell>
          <cell r="L613">
            <v>-40046830.144719124</v>
          </cell>
          <cell r="N613">
            <v>18657123.47538449</v>
          </cell>
          <cell r="O613">
            <v>13457859.586742729</v>
          </cell>
          <cell r="P613">
            <v>-30796151.76987183</v>
          </cell>
          <cell r="Q613">
            <v>-38727998.85246378</v>
          </cell>
          <cell r="R613">
            <v>34842465.294680536</v>
          </cell>
          <cell r="S613">
            <v>8451092.072246015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80311893.37342942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>(PRORAČUNSKI PRIMANJKLJAJ)   </v>
          </cell>
          <cell r="D614" t="str">
            <v> </v>
          </cell>
          <cell r="Y614" t="str">
            <v> </v>
          </cell>
        </row>
        <row r="615">
          <cell r="C615" t="str">
            <v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</v>
          </cell>
          <cell r="F618">
            <v>-2979336.424901843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</v>
          </cell>
          <cell r="L618">
            <v>-40473625.87914109</v>
          </cell>
          <cell r="N618">
            <v>18348756.63517998</v>
          </cell>
          <cell r="O618">
            <v>12978148.164990082</v>
          </cell>
          <cell r="P618">
            <v>-32679215.98290029</v>
          </cell>
          <cell r="Q618">
            <v>-41825937.06187135</v>
          </cell>
          <cell r="R618">
            <v>34558597.40916394</v>
          </cell>
          <cell r="S618">
            <v>8256779.979397297</v>
          </cell>
          <cell r="T618">
            <v>-21676767.52045188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73687781.94213319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> (I. - 7102)- (II.- 403- 404)</v>
          </cell>
        </row>
        <row r="620">
          <cell r="C620" t="str">
            <v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-32179659.86391908</v>
          </cell>
          <cell r="J623">
            <v>-5634025.667150594</v>
          </cell>
          <cell r="K623">
            <v>10739276.65654616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</v>
          </cell>
          <cell r="R623">
            <v>41623890.31874946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40727541.38579883</v>
          </cell>
          <cell r="W623">
            <v>31483271.896124348</v>
          </cell>
          <cell r="X623">
            <v>41077611.88999999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> </v>
          </cell>
          <cell r="Q633" t="str">
            <v> - V  TISOČIH   TOLARJEV</v>
          </cell>
          <cell r="X633" t="str">
            <v>- V TISOČ TOLARJIH</v>
          </cell>
        </row>
        <row r="634">
          <cell r="A634" t="str">
            <v> </v>
          </cell>
          <cell r="B634" t="str">
            <v> </v>
          </cell>
          <cell r="D634" t="str">
            <v>O C E N A</v>
          </cell>
          <cell r="E634" t="str">
            <v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> </v>
          </cell>
          <cell r="L634" t="str">
            <v> </v>
          </cell>
          <cell r="N634" t="str">
            <v> </v>
          </cell>
          <cell r="O634" t="str">
            <v> </v>
          </cell>
          <cell r="P634" t="str">
            <v> </v>
          </cell>
          <cell r="Q634" t="str">
            <v> </v>
          </cell>
          <cell r="R634" t="str">
            <v> </v>
          </cell>
          <cell r="S634" t="str">
            <v> </v>
          </cell>
          <cell r="T634" t="str">
            <v> </v>
          </cell>
          <cell r="U634" t="str">
            <v> </v>
          </cell>
          <cell r="Y634" t="str">
            <v> </v>
          </cell>
          <cell r="Z634" t="str">
            <v> </v>
          </cell>
          <cell r="AA634" t="str">
            <v>NOMINALNI</v>
          </cell>
          <cell r="AB634" t="str">
            <v>REALNE</v>
          </cell>
        </row>
        <row r="635">
          <cell r="A635" t="str">
            <v> </v>
          </cell>
          <cell r="B635" t="str">
            <v> </v>
          </cell>
          <cell r="C635" t="str">
            <v> </v>
          </cell>
          <cell r="D635" t="str">
            <v>REALIZACIJE</v>
          </cell>
          <cell r="E635" t="str">
            <v>SPREJETI</v>
          </cell>
          <cell r="F635" t="str">
            <v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> </v>
          </cell>
          <cell r="C636" t="str">
            <v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> </v>
          </cell>
          <cell r="B637" t="str">
            <v> </v>
          </cell>
          <cell r="C637" t="str">
            <v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> </v>
          </cell>
          <cell r="J638" t="str">
            <v> </v>
          </cell>
          <cell r="K638" t="str">
            <v> </v>
          </cell>
          <cell r="L638" t="str">
            <v>2 0 0 1</v>
          </cell>
          <cell r="N638" t="str">
            <v> </v>
          </cell>
          <cell r="O638" t="str">
            <v> </v>
          </cell>
          <cell r="P638" t="str">
            <v> </v>
          </cell>
          <cell r="Q638" t="str">
            <v>2 0 0 1</v>
          </cell>
          <cell r="R638" t="str">
            <v> </v>
          </cell>
          <cell r="S638" t="str">
            <v> </v>
          </cell>
          <cell r="T638" t="str">
            <v> </v>
          </cell>
          <cell r="U638" t="str">
            <v> </v>
          </cell>
          <cell r="V638" t="str">
            <v> </v>
          </cell>
          <cell r="W638" t="str">
            <v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  <cell r="K639" t="str">
            <v> </v>
          </cell>
          <cell r="L639" t="str">
            <v> </v>
          </cell>
          <cell r="N639" t="str">
            <v> </v>
          </cell>
          <cell r="O639" t="str">
            <v> </v>
          </cell>
          <cell r="P639" t="str">
            <v> </v>
          </cell>
          <cell r="Q639" t="str">
            <v> </v>
          </cell>
          <cell r="R639" t="str">
            <v> </v>
          </cell>
          <cell r="S639" t="str">
            <v> </v>
          </cell>
          <cell r="T639" t="str">
            <v> </v>
          </cell>
          <cell r="U639" t="str">
            <v> </v>
          </cell>
          <cell r="V639" t="str">
            <v> </v>
          </cell>
          <cell r="W639" t="str">
            <v> </v>
          </cell>
          <cell r="X639" t="str">
            <v> </v>
          </cell>
          <cell r="Y639" t="str">
            <v>(1)</v>
          </cell>
          <cell r="Z639" t="str">
            <v>(2)</v>
          </cell>
          <cell r="AA639" t="str">
            <v> </v>
          </cell>
          <cell r="AB639" t="str">
            <v> </v>
          </cell>
        </row>
        <row r="640">
          <cell r="A640" t="str">
            <v> </v>
          </cell>
          <cell r="B640" t="str">
            <v>IV.</v>
          </cell>
          <cell r="C640" t="str">
            <v>PREJETA VRAČILA DANIH POSOJIL </v>
          </cell>
          <cell r="Q640" t="str">
            <v> </v>
          </cell>
        </row>
        <row r="641">
          <cell r="C641" t="str">
            <v>IN PRODAJA KAPITALSKIH DELEŽEV</v>
          </cell>
          <cell r="D641">
            <v>17296535.22088</v>
          </cell>
          <cell r="E641">
            <v>30904300</v>
          </cell>
          <cell r="F641">
            <v>-13607764.779119998</v>
          </cell>
          <cell r="G641">
            <v>113.8683202663341</v>
          </cell>
          <cell r="H641">
            <v>4.562277563208525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>PREJETA VRAČILA DANIH POSOJIL </v>
          </cell>
          <cell r="D644">
            <v>13660474.27216</v>
          </cell>
          <cell r="E644">
            <v>5442900</v>
          </cell>
          <cell r="F644">
            <v>8217574.272159999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</v>
          </cell>
          <cell r="E645">
            <v>101100</v>
          </cell>
          <cell r="F645">
            <v>-98865.5303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38.73225519057846</v>
          </cell>
          <cell r="H657">
            <v>-64.4331908259151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38.73225519057846</v>
          </cell>
          <cell r="H658">
            <v>-64.4331908259151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> </v>
          </cell>
          <cell r="AA658" t="e">
            <v>#VALUE!</v>
          </cell>
          <cell r="AB658" t="e">
            <v>#VALUE!</v>
          </cell>
        </row>
        <row r="660">
          <cell r="I660" t="str">
            <v> </v>
          </cell>
          <cell r="J660" t="str">
            <v> </v>
          </cell>
          <cell r="K660" t="str">
            <v> </v>
          </cell>
          <cell r="N660" t="str">
            <v> </v>
          </cell>
          <cell r="O660" t="str">
            <v> </v>
          </cell>
          <cell r="P660" t="str">
            <v> </v>
          </cell>
          <cell r="Q660" t="str">
            <v> </v>
          </cell>
          <cell r="R660" t="str">
            <v> </v>
          </cell>
          <cell r="S660" t="str">
            <v> </v>
          </cell>
          <cell r="T660" t="str">
            <v> </v>
          </cell>
        </row>
        <row r="661">
          <cell r="A661" t="str">
            <v> </v>
          </cell>
          <cell r="B661" t="str">
            <v>V.</v>
          </cell>
          <cell r="C661" t="str">
            <v>DANA POSOJILA IN POVEČANJE </v>
          </cell>
          <cell r="Q661" t="str">
            <v> </v>
          </cell>
        </row>
        <row r="662">
          <cell r="C662" t="str">
            <v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75.5633412772102</v>
          </cell>
          <cell r="H662">
            <v>-30.61217513571148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> </v>
          </cell>
        </row>
        <row r="665">
          <cell r="A665">
            <v>440</v>
          </cell>
          <cell r="C665" t="str">
            <v>DANA POSOJILA</v>
          </cell>
          <cell r="D665">
            <v>5901901.555430001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>Dana posojila posameznikom </v>
          </cell>
          <cell r="D666">
            <v>4417.911999999999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-90.66059174468653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> </v>
          </cell>
          <cell r="AA670" t="e">
            <v>#VALUE!</v>
          </cell>
          <cell r="AB670" t="e">
            <v>#VALUE!</v>
          </cell>
        </row>
        <row r="671">
          <cell r="C671" t="str">
            <v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> </v>
          </cell>
          <cell r="AA674" t="e">
            <v>#VALUE!</v>
          </cell>
          <cell r="AB674" t="e">
            <v>#VALUE!</v>
          </cell>
        </row>
        <row r="675">
          <cell r="C675" t="str">
            <v> </v>
          </cell>
        </row>
        <row r="676">
          <cell r="A676">
            <v>441</v>
          </cell>
          <cell r="C676" t="str">
            <v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-62.48237243885398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805026.5125</v>
          </cell>
          <cell r="E677">
            <v>17409000</v>
          </cell>
          <cell r="F677">
            <v>-16603973.4875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87.25321225460914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5009009.94532</v>
          </cell>
          <cell r="E684">
            <v>3500000</v>
          </cell>
          <cell r="F684">
            <v>1509009.94532</v>
          </cell>
          <cell r="G684">
            <v>65.66058885096164</v>
          </cell>
          <cell r="H684">
            <v>-39.70561170710592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> </v>
          </cell>
          <cell r="C685" t="str">
            <v>PODJETIJ</v>
          </cell>
        </row>
        <row r="686">
          <cell r="A686">
            <v>4420</v>
          </cell>
          <cell r="C686" t="str">
            <v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</v>
          </cell>
          <cell r="G687">
            <v>65.31154255540021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> </v>
          </cell>
          <cell r="AA688" t="e">
            <v>#VALUE!</v>
          </cell>
          <cell r="AB688" t="e">
            <v>#VALUE!</v>
          </cell>
        </row>
        <row r="691">
          <cell r="A691" t="str">
            <v> </v>
          </cell>
          <cell r="B691" t="str">
            <v>VI.</v>
          </cell>
          <cell r="C691" t="str">
            <v>PREJETA MINUS DANA POSOJILA</v>
          </cell>
          <cell r="D691">
            <v>4898590.323300002</v>
          </cell>
          <cell r="E691">
            <v>-934215</v>
          </cell>
          <cell r="F691">
            <v>5832805.323300002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>IN SPREMEMBE KAPITALSKIH </v>
          </cell>
        </row>
        <row r="693">
          <cell r="C693" t="str">
            <v> DELEŽEV (IV. - V.)</v>
          </cell>
        </row>
        <row r="695">
          <cell r="A695" t="str">
            <v> </v>
          </cell>
          <cell r="B695" t="str">
            <v>VII.</v>
          </cell>
          <cell r="C695" t="str">
            <v>SKUPNI PRESEŽEK (PRIMANJKLJAJ) </v>
          </cell>
          <cell r="D695">
            <v>-33700335.92327988</v>
          </cell>
          <cell r="E695">
            <v>-39327349.63032806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>(PRIHODKI MINUS ODHODKI TER </v>
          </cell>
        </row>
        <row r="697">
          <cell r="C697" t="str">
            <v>SALDO PREJETIH IN DANIH POSOJIL</v>
          </cell>
        </row>
        <row r="698">
          <cell r="C698" t="str">
            <v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> </v>
          </cell>
          <cell r="Q706" t="str">
            <v> - V  TISOČIH   TOLARJEV</v>
          </cell>
          <cell r="X706" t="str">
            <v>- V TISOČ TOLARJIH</v>
          </cell>
        </row>
        <row r="707">
          <cell r="A707" t="str">
            <v> </v>
          </cell>
          <cell r="B707" t="str">
            <v> </v>
          </cell>
          <cell r="D707" t="str">
            <v>O C E N A</v>
          </cell>
          <cell r="E707" t="str">
            <v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> </v>
          </cell>
          <cell r="L707" t="str">
            <v> </v>
          </cell>
          <cell r="N707" t="str">
            <v> </v>
          </cell>
          <cell r="O707" t="str">
            <v> </v>
          </cell>
          <cell r="P707" t="str">
            <v> </v>
          </cell>
          <cell r="Q707" t="str">
            <v> </v>
          </cell>
          <cell r="R707" t="str">
            <v> </v>
          </cell>
          <cell r="S707" t="str">
            <v> </v>
          </cell>
          <cell r="T707" t="str">
            <v> </v>
          </cell>
          <cell r="U707" t="str">
            <v> </v>
          </cell>
          <cell r="Y707" t="str">
            <v> </v>
          </cell>
          <cell r="Z707" t="str">
            <v> </v>
          </cell>
          <cell r="AA707" t="str">
            <v>NOMINALNI</v>
          </cell>
          <cell r="AB707" t="str">
            <v>REALNE</v>
          </cell>
        </row>
        <row r="708">
          <cell r="A708" t="str">
            <v> </v>
          </cell>
          <cell r="B708" t="str">
            <v> </v>
          </cell>
          <cell r="C708" t="str">
            <v> </v>
          </cell>
          <cell r="D708" t="str">
            <v>REALIZACIJE</v>
          </cell>
          <cell r="E708" t="str">
            <v>SPREJETI</v>
          </cell>
          <cell r="F708" t="str">
            <v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> </v>
          </cell>
          <cell r="C709" t="str">
            <v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> </v>
          </cell>
          <cell r="B710" t="str">
            <v> </v>
          </cell>
          <cell r="C710" t="str">
            <v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> </v>
          </cell>
          <cell r="J711" t="str">
            <v> </v>
          </cell>
          <cell r="K711" t="str">
            <v> </v>
          </cell>
          <cell r="L711" t="str">
            <v>2 0 0 1</v>
          </cell>
          <cell r="N711" t="str">
            <v> </v>
          </cell>
          <cell r="O711" t="str">
            <v> </v>
          </cell>
          <cell r="P711" t="str">
            <v> </v>
          </cell>
          <cell r="Q711" t="str">
            <v>2 0 0 1</v>
          </cell>
          <cell r="R711" t="str">
            <v> </v>
          </cell>
          <cell r="S711" t="str">
            <v> </v>
          </cell>
          <cell r="T711" t="str">
            <v> </v>
          </cell>
          <cell r="U711" t="str">
            <v> </v>
          </cell>
          <cell r="V711" t="str">
            <v> </v>
          </cell>
          <cell r="W711" t="str">
            <v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  <cell r="K712" t="str">
            <v> </v>
          </cell>
          <cell r="L712" t="str">
            <v> </v>
          </cell>
          <cell r="N712" t="str">
            <v> </v>
          </cell>
          <cell r="O712" t="str">
            <v> </v>
          </cell>
          <cell r="P712" t="str">
            <v> </v>
          </cell>
          <cell r="Q712" t="str">
            <v> </v>
          </cell>
          <cell r="R712" t="str">
            <v> </v>
          </cell>
          <cell r="S712" t="str">
            <v> </v>
          </cell>
          <cell r="T712" t="str">
            <v> </v>
          </cell>
          <cell r="U712" t="str">
            <v> </v>
          </cell>
          <cell r="V712" t="str">
            <v> </v>
          </cell>
          <cell r="W712" t="str">
            <v> </v>
          </cell>
          <cell r="X712" t="str">
            <v> </v>
          </cell>
          <cell r="Y712" t="str">
            <v>(1)</v>
          </cell>
          <cell r="Z712" t="str">
            <v>(2)</v>
          </cell>
          <cell r="AA712" t="str">
            <v> </v>
          </cell>
          <cell r="AB712" t="str">
            <v> </v>
          </cell>
        </row>
        <row r="713">
          <cell r="A713" t="str">
            <v> </v>
          </cell>
          <cell r="B713" t="str">
            <v>VII.</v>
          </cell>
          <cell r="C713" t="str">
            <v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>DOMAČE ZADOLŽEVANJE </v>
          </cell>
          <cell r="D716">
            <v>73350534.86250001</v>
          </cell>
          <cell r="E716" t="str">
            <v> </v>
          </cell>
          <cell r="G716">
            <v>182.59298131264705</v>
          </cell>
          <cell r="H716">
            <v>67.67032260114513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>Najeti krediti pri poslovnih bankah </v>
          </cell>
          <cell r="D719">
            <v>13023213.170030002</v>
          </cell>
          <cell r="E719" t="str">
            <v> </v>
          </cell>
          <cell r="G719">
            <v>51.23334769387028</v>
          </cell>
          <cell r="H719">
            <v>-52.95376703960489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>Najeti krediti pri drugih domačih kreditodajalcih </v>
          </cell>
          <cell r="D722">
            <v>0</v>
          </cell>
          <cell r="E722" t="str">
            <v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>Sredstva, pridobljena z izdajo vrednostnih papirjev </v>
          </cell>
          <cell r="D723">
            <v>60853065.69247</v>
          </cell>
          <cell r="E723" t="str">
            <v> </v>
          </cell>
          <cell r="G723">
            <v>468.02130172178556</v>
          </cell>
          <cell r="H723">
            <v>329.7716269254229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>ZADOLŽEVANJE V TUJINI </v>
          </cell>
          <cell r="D725">
            <v>84204351.45245999</v>
          </cell>
          <cell r="E725" t="str">
            <v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3248552.45246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> </v>
          </cell>
        </row>
        <row r="734">
          <cell r="I734" t="str">
            <v> </v>
          </cell>
          <cell r="J734" t="str">
            <v> </v>
          </cell>
          <cell r="K734" t="str">
            <v> </v>
          </cell>
          <cell r="N734" t="str">
            <v> </v>
          </cell>
          <cell r="O734" t="str">
            <v> </v>
          </cell>
          <cell r="P734" t="str">
            <v> </v>
          </cell>
          <cell r="Q734" t="str">
            <v> </v>
          </cell>
          <cell r="R734" t="str">
            <v> </v>
          </cell>
        </row>
        <row r="735">
          <cell r="I735" t="str">
            <v> </v>
          </cell>
          <cell r="J735" t="str">
            <v> </v>
          </cell>
          <cell r="K735" t="str">
            <v> </v>
          </cell>
          <cell r="Q735" t="str">
            <v> </v>
          </cell>
        </row>
        <row r="736">
          <cell r="A736" t="str">
            <v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>ODPLAČILA DOMAČEGA DOLGA </v>
          </cell>
          <cell r="D739">
            <v>106085483.39032999</v>
          </cell>
          <cell r="E739">
            <v>103682464</v>
          </cell>
          <cell r="F739">
            <v>2403019.390329987</v>
          </cell>
          <cell r="G739">
            <v>178.49315646766502</v>
          </cell>
          <cell r="H739">
            <v>63.90556149464189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22116318.2185</v>
          </cell>
          <cell r="E742">
            <v>20525816</v>
          </cell>
          <cell r="F742">
            <v>1590502.2184999995</v>
          </cell>
          <cell r="G742">
            <v>80.89425645326877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> </v>
          </cell>
          <cell r="AA742" t="e">
            <v>#VALUE!</v>
          </cell>
          <cell r="AB742" t="e">
            <v>#VALUE!</v>
          </cell>
        </row>
        <row r="743">
          <cell r="C743" t="str">
            <v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83969165.17183</v>
          </cell>
          <cell r="E748">
            <v>83156648</v>
          </cell>
          <cell r="F748">
            <v>812517.1718299985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> </v>
          </cell>
          <cell r="AA748" t="e">
            <v>#VALUE!</v>
          </cell>
          <cell r="AB748" t="e">
            <v>#VALUE!</v>
          </cell>
        </row>
        <row r="749">
          <cell r="I749" t="str">
            <v> </v>
          </cell>
          <cell r="AA749" t="str">
            <v> </v>
          </cell>
          <cell r="AB749" t="str">
            <v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78507.97035999969</v>
          </cell>
          <cell r="G750">
            <v>98.60469168038821</v>
          </cell>
          <cell r="H750">
            <v>-9.453910302673819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</v>
          </cell>
          <cell r="E752">
            <v>8957937</v>
          </cell>
          <cell r="F752">
            <v>717381.1717199981</v>
          </cell>
          <cell r="G752">
            <v>211.53871092369525</v>
          </cell>
          <cell r="H752">
            <v>94.25042325408194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>Odplačila dolga tujim vladam </v>
          </cell>
          <cell r="D753">
            <v>2521190.07159</v>
          </cell>
          <cell r="E753">
            <v>3403120</v>
          </cell>
          <cell r="F753">
            <v>-881929.9284100002</v>
          </cell>
          <cell r="G753">
            <v>66.199201667883</v>
          </cell>
          <cell r="H753">
            <v>-39.21101775217355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132359.36961</v>
          </cell>
          <cell r="E754">
            <v>133255</v>
          </cell>
          <cell r="F754">
            <v>-895.6303900000057</v>
          </cell>
          <cell r="G754">
            <v>3.0112553966704034</v>
          </cell>
          <cell r="H754">
            <v>-97.23484352922829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2050212.35744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>POVEČANJE (ZMANJŠANJE) </v>
          </cell>
          <cell r="D758">
            <v>3389987.030990094</v>
          </cell>
          <cell r="E758">
            <v>244500.3696719408</v>
          </cell>
          <cell r="F758">
            <v>3145486.661318153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38393134.63032806</v>
          </cell>
          <cell r="F760">
            <v>205791.6162518263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> </v>
          </cell>
        </row>
        <row r="776">
          <cell r="A776" t="str">
            <v> </v>
          </cell>
        </row>
        <row r="777">
          <cell r="A777" t="str">
            <v> </v>
          </cell>
        </row>
        <row r="778">
          <cell r="A778" t="str">
            <v>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2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983116425.64518</v>
          </cell>
          <cell r="C6">
            <v>156351577.8087527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927670011.15131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</v>
          </cell>
          <cell r="D12">
            <v>0</v>
          </cell>
          <cell r="E12">
            <v>0</v>
          </cell>
          <cell r="F12">
            <v>0</v>
          </cell>
          <cell r="G12">
            <v>311427522.5400501</v>
          </cell>
        </row>
        <row r="13">
          <cell r="A13">
            <v>7000</v>
          </cell>
          <cell r="B13">
            <v>168763223.20554003</v>
          </cell>
          <cell r="C13">
            <v>90869468.99787004</v>
          </cell>
          <cell r="D13">
            <v>0</v>
          </cell>
          <cell r="E13">
            <v>0</v>
          </cell>
          <cell r="F13">
            <v>0</v>
          </cell>
          <cell r="G13">
            <v>259632692.2034101</v>
          </cell>
        </row>
        <row r="14">
          <cell r="A14">
            <v>7001</v>
          </cell>
          <cell r="B14">
            <v>51794830.33664001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51794830.33664001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 </v>
          </cell>
          <cell r="C16" t="str">
            <v> </v>
          </cell>
          <cell r="D16" t="str">
            <v> </v>
          </cell>
          <cell r="E16" t="str">
            <v> </v>
          </cell>
          <cell r="G16" t="str">
            <v> </v>
          </cell>
        </row>
        <row r="17">
          <cell r="A17">
            <v>701</v>
          </cell>
          <cell r="B17">
            <v>6568891.791019999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552573748.63227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173303407.32116</v>
          </cell>
        </row>
        <row r="20">
          <cell r="A20">
            <v>7012</v>
          </cell>
          <cell r="B20">
            <v>363828.22436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</v>
          </cell>
        </row>
        <row r="23">
          <cell r="A23">
            <v>702</v>
          </cell>
          <cell r="B23">
            <v>68070623.23382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</v>
          </cell>
        </row>
        <row r="24">
          <cell r="A24">
            <v>7020</v>
          </cell>
          <cell r="B24">
            <v>63849278.78215001</v>
          </cell>
          <cell r="C24">
            <v>0</v>
          </cell>
          <cell r="D24">
            <v>0</v>
          </cell>
          <cell r="E24">
            <v>0</v>
          </cell>
          <cell r="G24">
            <v>63849278.78215001</v>
          </cell>
        </row>
        <row r="25">
          <cell r="A25">
            <v>7021</v>
          </cell>
          <cell r="B25">
            <v>4221344.45167</v>
          </cell>
          <cell r="C25">
            <v>0</v>
          </cell>
          <cell r="D25">
            <v>0</v>
          </cell>
          <cell r="E25">
            <v>0</v>
          </cell>
          <cell r="G25">
            <v>4221344.45167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27032359.19746265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</v>
          </cell>
        </row>
        <row r="34">
          <cell r="A34">
            <v>704</v>
          </cell>
          <cell r="B34">
            <v>593340277.41895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603403107.87392</v>
          </cell>
        </row>
        <row r="35">
          <cell r="A35">
            <v>7040</v>
          </cell>
          <cell r="B35">
            <v>410386855.48887</v>
          </cell>
          <cell r="C35">
            <v>0</v>
          </cell>
          <cell r="D35">
            <v>0</v>
          </cell>
          <cell r="E35">
            <v>0</v>
          </cell>
          <cell r="G35">
            <v>410386855.48887</v>
          </cell>
        </row>
        <row r="36">
          <cell r="A36">
            <v>7041</v>
          </cell>
          <cell r="B36">
            <v>7761896.020259999</v>
          </cell>
          <cell r="C36">
            <v>0</v>
          </cell>
          <cell r="D36">
            <v>0</v>
          </cell>
          <cell r="E36">
            <v>0</v>
          </cell>
          <cell r="G36">
            <v>7761896.020259999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</v>
          </cell>
        </row>
        <row r="40">
          <cell r="B40" t="str">
            <v> </v>
          </cell>
          <cell r="C40" t="str">
            <v> </v>
          </cell>
          <cell r="D40" t="str">
            <v> </v>
          </cell>
          <cell r="E40" t="str">
            <v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</v>
          </cell>
          <cell r="C43">
            <v>6744829.984909999</v>
          </cell>
          <cell r="D43">
            <v>0</v>
          </cell>
          <cell r="E43">
            <v>0</v>
          </cell>
          <cell r="G43">
            <v>11821207.76336</v>
          </cell>
        </row>
        <row r="44">
          <cell r="A44">
            <v>7048</v>
          </cell>
          <cell r="B44">
            <v>4631836.09086</v>
          </cell>
          <cell r="C44">
            <v>0</v>
          </cell>
          <cell r="D44">
            <v>0</v>
          </cell>
          <cell r="E44">
            <v>0</v>
          </cell>
          <cell r="G44">
            <v>4631836.09086</v>
          </cell>
        </row>
        <row r="45">
          <cell r="B45" t="str">
            <v> </v>
          </cell>
          <cell r="C45" t="str">
            <v> </v>
          </cell>
          <cell r="D45" t="str">
            <v> </v>
          </cell>
          <cell r="E45" t="str">
            <v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0.2238900000229478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0.2238900000229478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55446414.49387</v>
          </cell>
          <cell r="C58">
            <v>29406910.85226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</v>
          </cell>
        </row>
        <row r="60">
          <cell r="A60" t="str">
            <v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</v>
          </cell>
          <cell r="C63">
            <v>287799.32</v>
          </cell>
          <cell r="D63">
            <v>0</v>
          </cell>
          <cell r="E63">
            <v>1140</v>
          </cell>
          <cell r="G63">
            <v>501299.0028</v>
          </cell>
        </row>
        <row r="64">
          <cell r="A64">
            <v>7102</v>
          </cell>
          <cell r="B64">
            <v>6221461.017899999</v>
          </cell>
          <cell r="C64">
            <v>1811440.67858</v>
          </cell>
          <cell r="D64">
            <v>480691</v>
          </cell>
          <cell r="E64">
            <v>1283446</v>
          </cell>
          <cell r="G64">
            <v>9797038.696479999</v>
          </cell>
        </row>
        <row r="65">
          <cell r="A65">
            <v>7103</v>
          </cell>
          <cell r="B65">
            <v>3827892.81443</v>
          </cell>
          <cell r="C65">
            <v>10784395.08104</v>
          </cell>
          <cell r="D65">
            <v>28540</v>
          </cell>
          <cell r="E65">
            <v>102027</v>
          </cell>
          <cell r="G65">
            <v>14742854.89547</v>
          </cell>
        </row>
        <row r="68">
          <cell r="A68">
            <v>711</v>
          </cell>
          <cell r="B68">
            <v>18929095.32716</v>
          </cell>
          <cell r="C68">
            <v>991995.37538</v>
          </cell>
          <cell r="D68">
            <v>0</v>
          </cell>
          <cell r="E68">
            <v>0</v>
          </cell>
          <cell r="F68">
            <v>0</v>
          </cell>
          <cell r="G68">
            <v>19921090.70254</v>
          </cell>
        </row>
        <row r="69">
          <cell r="A69">
            <v>7110</v>
          </cell>
          <cell r="B69">
            <v>7368535.15038</v>
          </cell>
          <cell r="C69">
            <v>0</v>
          </cell>
          <cell r="D69">
            <v>0</v>
          </cell>
          <cell r="E69">
            <v>0</v>
          </cell>
          <cell r="G69">
            <v>7368535.15038</v>
          </cell>
        </row>
        <row r="70">
          <cell r="A70">
            <v>7111</v>
          </cell>
          <cell r="B70">
            <v>11560560.17678</v>
          </cell>
          <cell r="C70">
            <v>991995.37538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</v>
          </cell>
          <cell r="C72">
            <v>383403.99226</v>
          </cell>
          <cell r="D72">
            <v>0</v>
          </cell>
          <cell r="E72">
            <v>14654</v>
          </cell>
          <cell r="F72">
            <v>0</v>
          </cell>
          <cell r="G72">
            <v>7675890.167699999</v>
          </cell>
        </row>
        <row r="73">
          <cell r="A73">
            <v>7120</v>
          </cell>
          <cell r="B73">
            <v>7277832.175439999</v>
          </cell>
          <cell r="C73">
            <v>383403.99226</v>
          </cell>
          <cell r="D73">
            <v>0</v>
          </cell>
          <cell r="E73">
            <v>14654</v>
          </cell>
          <cell r="G73">
            <v>7675890.167699999</v>
          </cell>
        </row>
        <row r="74">
          <cell r="F74" t="str">
            <v> </v>
          </cell>
        </row>
        <row r="75">
          <cell r="A75">
            <v>713</v>
          </cell>
          <cell r="B75">
            <v>5583412.47614</v>
          </cell>
          <cell r="C75">
            <v>1332068.908</v>
          </cell>
          <cell r="D75">
            <v>37009</v>
          </cell>
          <cell r="E75">
            <v>2269066</v>
          </cell>
          <cell r="F75">
            <v>0</v>
          </cell>
          <cell r="G75">
            <v>9221556.38414</v>
          </cell>
        </row>
        <row r="76">
          <cell r="A76">
            <v>7130</v>
          </cell>
          <cell r="B76">
            <v>5583412.47614</v>
          </cell>
          <cell r="C76">
            <v>1332068.908</v>
          </cell>
          <cell r="D76">
            <v>37009</v>
          </cell>
          <cell r="E76">
            <v>2269066</v>
          </cell>
          <cell r="F76">
            <v>0</v>
          </cell>
          <cell r="G76">
            <v>9221556.38414</v>
          </cell>
        </row>
        <row r="77">
          <cell r="G77" t="str">
            <v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841314.75446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</v>
          </cell>
          <cell r="C88">
            <v>18683.188391919193</v>
          </cell>
          <cell r="G88">
            <v>66140.23439191919</v>
          </cell>
        </row>
        <row r="89">
          <cell r="A89">
            <v>7202</v>
          </cell>
          <cell r="B89">
            <v>73205.8737</v>
          </cell>
          <cell r="C89">
            <v>778.1141439205956</v>
          </cell>
          <cell r="G89">
            <v>73983.9878439206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2732797.081</v>
          </cell>
          <cell r="D96">
            <v>0</v>
          </cell>
          <cell r="E96">
            <v>0</v>
          </cell>
          <cell r="F96">
            <v>0</v>
          </cell>
          <cell r="G96">
            <v>2750215.9825</v>
          </cell>
        </row>
        <row r="97">
          <cell r="A97">
            <v>7220</v>
          </cell>
          <cell r="B97">
            <v>7187.378</v>
          </cell>
          <cell r="C97">
            <v>43582.055</v>
          </cell>
          <cell r="D97">
            <v>0</v>
          </cell>
          <cell r="E97">
            <v>0</v>
          </cell>
          <cell r="G97">
            <v>50769.433</v>
          </cell>
        </row>
        <row r="98">
          <cell r="A98">
            <v>7221</v>
          </cell>
          <cell r="B98">
            <v>10231.5235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688372.71144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6438201.59321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6545349.59321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</v>
          </cell>
          <cell r="D112">
            <v>169607759</v>
          </cell>
          <cell r="E112">
            <v>48283630</v>
          </cell>
          <cell r="F112">
            <v>253344324.299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</v>
          </cell>
          <cell r="D114">
            <v>169607759</v>
          </cell>
          <cell r="E114">
            <v>48283630</v>
          </cell>
          <cell r="F114">
            <v>253344324.299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</v>
          </cell>
          <cell r="D116">
            <v>156307759</v>
          </cell>
          <cell r="E116">
            <v>1834116</v>
          </cell>
          <cell r="F116">
            <v>205782544.299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67038.818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</v>
          </cell>
        </row>
        <row r="122">
          <cell r="G122" t="str">
            <v> </v>
          </cell>
        </row>
        <row r="123">
          <cell r="B123" t="str">
            <v> </v>
          </cell>
          <cell r="C123" t="str">
            <v> </v>
          </cell>
          <cell r="D123" t="str">
            <v> </v>
          </cell>
          <cell r="E123" t="str">
            <v> </v>
          </cell>
          <cell r="G123">
            <v>4074000000</v>
          </cell>
        </row>
        <row r="124">
          <cell r="F124" t="str">
            <v> </v>
          </cell>
        </row>
        <row r="126">
          <cell r="A126" t="str">
            <v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</v>
          </cell>
        </row>
        <row r="127">
          <cell r="B127" t="str">
            <v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71976689.15875</v>
          </cell>
          <cell r="G129">
            <v>789937523.111593</v>
          </cell>
        </row>
        <row r="130">
          <cell r="G130" t="str">
            <v> </v>
          </cell>
        </row>
        <row r="131">
          <cell r="B131" t="str">
            <v> 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>
            <v>260366461</v>
          </cell>
          <cell r="C132">
            <v>27404309.93631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387215967.93631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> </v>
          </cell>
        </row>
        <row r="136">
          <cell r="A136">
            <v>4001</v>
          </cell>
          <cell r="B136">
            <v>3750935</v>
          </cell>
          <cell r="G136" t="str">
            <v> </v>
          </cell>
        </row>
        <row r="137">
          <cell r="A137">
            <v>4002</v>
          </cell>
          <cell r="B137">
            <v>8895850</v>
          </cell>
          <cell r="G137" t="str">
            <v> </v>
          </cell>
        </row>
        <row r="138">
          <cell r="A138">
            <v>4003</v>
          </cell>
          <cell r="B138">
            <v>2472796</v>
          </cell>
          <cell r="G138" t="str">
            <v> </v>
          </cell>
        </row>
        <row r="139">
          <cell r="A139">
            <v>4004</v>
          </cell>
          <cell r="B139">
            <v>1652104</v>
          </cell>
          <cell r="G139" t="str">
            <v> </v>
          </cell>
        </row>
        <row r="140">
          <cell r="A140">
            <v>4005</v>
          </cell>
          <cell r="B140">
            <v>13054</v>
          </cell>
          <cell r="G140" t="str">
            <v> </v>
          </cell>
        </row>
        <row r="141">
          <cell r="A141">
            <v>4009</v>
          </cell>
          <cell r="B141">
            <v>667663</v>
          </cell>
          <cell r="G141" t="str">
            <v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</v>
          </cell>
        </row>
        <row r="145">
          <cell r="A145" t="str">
            <v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585741.8958975999</v>
          </cell>
          <cell r="D149">
            <v>138526.63229591062</v>
          </cell>
          <cell r="E149">
            <v>187702</v>
          </cell>
          <cell r="F149">
            <v>7779281.52819351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71586.69023640802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</v>
          </cell>
        </row>
        <row r="158">
          <cell r="A158">
            <v>4020</v>
          </cell>
          <cell r="B158">
            <v>16479541</v>
          </cell>
          <cell r="C158">
            <v>4358669.90519</v>
          </cell>
          <cell r="F158" t="str">
            <v> </v>
          </cell>
          <cell r="G158" t="str">
            <v> </v>
          </cell>
        </row>
        <row r="159">
          <cell r="A159">
            <v>4021</v>
          </cell>
          <cell r="B159">
            <v>16342687</v>
          </cell>
          <cell r="C159">
            <v>864541.15859</v>
          </cell>
          <cell r="G159" t="str">
            <v> </v>
          </cell>
        </row>
        <row r="160">
          <cell r="A160">
            <v>4022</v>
          </cell>
          <cell r="B160">
            <v>8127034</v>
          </cell>
          <cell r="C160">
            <v>4185952.26092</v>
          </cell>
          <cell r="G160" t="str">
            <v> </v>
          </cell>
        </row>
        <row r="161">
          <cell r="A161">
            <v>4023</v>
          </cell>
          <cell r="B161">
            <v>4766241</v>
          </cell>
          <cell r="C161">
            <v>560711.09895</v>
          </cell>
          <cell r="G161" t="str">
            <v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> </v>
          </cell>
        </row>
        <row r="164">
          <cell r="A164">
            <v>4026</v>
          </cell>
          <cell r="B164">
            <v>9318955</v>
          </cell>
          <cell r="C164">
            <v>708887.7794499999</v>
          </cell>
          <cell r="G164" t="str">
            <v> </v>
          </cell>
        </row>
        <row r="165">
          <cell r="A165">
            <v>4027</v>
          </cell>
          <cell r="B165">
            <v>2588471</v>
          </cell>
          <cell r="C165">
            <v>1366158.661</v>
          </cell>
          <cell r="G165" t="str">
            <v> </v>
          </cell>
        </row>
        <row r="166">
          <cell r="A166">
            <v>4029</v>
          </cell>
          <cell r="B166">
            <v>24241925</v>
          </cell>
          <cell r="C166">
            <v>5932001.656629999</v>
          </cell>
          <cell r="G166" t="str">
            <v> </v>
          </cell>
        </row>
        <row r="167">
          <cell r="A167">
            <v>402934</v>
          </cell>
          <cell r="B167" t="str">
            <v> </v>
          </cell>
          <cell r="C167" t="str">
            <v> </v>
          </cell>
          <cell r="D167" t="str">
            <v> </v>
          </cell>
          <cell r="E167" t="str">
            <v> </v>
          </cell>
          <cell r="F167" t="str">
            <v> </v>
          </cell>
          <cell r="G167" t="str">
            <v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353402.7134031273</v>
          </cell>
          <cell r="D173">
            <v>91105</v>
          </cell>
          <cell r="E173">
            <v>0</v>
          </cell>
          <cell r="G173">
            <v>5835071.713403127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</v>
          </cell>
          <cell r="D175">
            <v>8088</v>
          </cell>
          <cell r="E175">
            <v>0</v>
          </cell>
          <cell r="G175">
            <v>199514.597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50600971.00140001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</v>
          </cell>
        </row>
        <row r="192">
          <cell r="B192" t="str">
            <v> 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A193">
            <v>410</v>
          </cell>
          <cell r="B193">
            <v>52410913</v>
          </cell>
          <cell r="C193">
            <v>6745601.228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16927772.036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4965194.192</v>
          </cell>
          <cell r="D196">
            <v>0</v>
          </cell>
          <cell r="E196">
            <v>0</v>
          </cell>
          <cell r="G196">
            <v>42228742.192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</v>
          </cell>
          <cell r="D201">
            <v>23027265</v>
          </cell>
          <cell r="E201">
            <v>0</v>
          </cell>
          <cell r="G201">
            <v>38333190.738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9295023.8499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9295023.8499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58833300.03184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58833300.03184</v>
          </cell>
        </row>
        <row r="249">
          <cell r="G249" t="str">
            <v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4147448.806</v>
          </cell>
          <cell r="D253">
            <v>0</v>
          </cell>
          <cell r="E253">
            <v>0</v>
          </cell>
          <cell r="G253">
            <v>32511560.806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942606.81633</v>
          </cell>
          <cell r="D255">
            <v>0</v>
          </cell>
          <cell r="E255">
            <v>0</v>
          </cell>
          <cell r="G255">
            <v>5390649.81633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9135797.40951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-0.038999974727630615</v>
          </cell>
          <cell r="G262">
            <v>-52459306.68677473</v>
          </cell>
        </row>
        <row r="263">
          <cell r="B263">
            <v>-0.9176718800738856</v>
          </cell>
          <cell r="C263">
            <v>0.05231629033960296</v>
          </cell>
          <cell r="D263">
            <v>-0.35102916053019145</v>
          </cell>
          <cell r="E263">
            <v>-0.07127619047619048</v>
          </cell>
          <cell r="G263">
            <v>0</v>
          </cell>
        </row>
        <row r="264">
          <cell r="G264" t="str">
            <v> 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E265" t="str">
            <v> </v>
          </cell>
        </row>
        <row r="266">
          <cell r="G266" t="str">
            <v> </v>
          </cell>
        </row>
        <row r="267">
          <cell r="A267" t="str">
            <v>III.A</v>
          </cell>
          <cell r="B267">
            <v>16909792.58788991</v>
          </cell>
          <cell r="C267">
            <v>908998.3002585769</v>
          </cell>
          <cell r="D267">
            <v>-14682426</v>
          </cell>
          <cell r="E267">
            <v>-4187238</v>
          </cell>
          <cell r="F267">
            <v>-0.038999974727630615</v>
          </cell>
          <cell r="G267">
            <v>-1050873.0728516579</v>
          </cell>
        </row>
        <row r="268">
          <cell r="G268" t="str">
            <v> </v>
          </cell>
        </row>
        <row r="269">
          <cell r="G269" t="str">
            <v> </v>
          </cell>
        </row>
        <row r="271">
          <cell r="G271" t="str">
            <v> </v>
          </cell>
        </row>
        <row r="272">
          <cell r="A272" t="str">
            <v>III.B</v>
          </cell>
          <cell r="B272">
            <v>56552203.64517999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</v>
          </cell>
        </row>
        <row r="274">
          <cell r="G274" t="str">
            <v> </v>
          </cell>
        </row>
        <row r="276">
          <cell r="A276" t="str">
            <v> </v>
          </cell>
        </row>
        <row r="279">
          <cell r="A279" t="str">
            <v>B.    RAČUN FINANČNIH TERJATEV IN NALOŽB </v>
          </cell>
        </row>
        <row r="280">
          <cell r="A280" t="str">
            <v>B.   GENERAL GOVERNMENT LENDING AND REPAYMENTS</v>
          </cell>
          <cell r="F280" t="str">
            <v> </v>
          </cell>
        </row>
        <row r="281">
          <cell r="F281" t="str">
            <v> </v>
          </cell>
        </row>
        <row r="282">
          <cell r="A282" t="str">
            <v> </v>
          </cell>
          <cell r="F282" t="str">
            <v>- V TISOČIH TOLARJEV</v>
          </cell>
        </row>
        <row r="283">
          <cell r="A283" t="str">
            <v> </v>
          </cell>
        </row>
        <row r="284">
          <cell r="B284" t="str">
            <v>OCENE  REALIZACIJE ZA  LETO    2 0 0 0</v>
          </cell>
        </row>
        <row r="285">
          <cell r="A285" t="str">
            <v> </v>
          </cell>
          <cell r="B285" t="str">
            <v> </v>
          </cell>
          <cell r="C285" t="str">
            <v> </v>
          </cell>
          <cell r="D285" t="str">
            <v> </v>
          </cell>
          <cell r="E285" t="str">
            <v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> </v>
          </cell>
          <cell r="B287" t="str">
            <v>PRORAČUN</v>
          </cell>
          <cell r="C287" t="str">
            <v>OBČIN</v>
          </cell>
          <cell r="F287" t="str">
            <v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> </v>
          </cell>
        </row>
        <row r="291">
          <cell r="B291">
            <v>17527032.90056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</v>
          </cell>
          <cell r="C294">
            <v>520793.289</v>
          </cell>
          <cell r="D294">
            <v>48913</v>
          </cell>
          <cell r="E294">
            <v>5487</v>
          </cell>
          <cell r="G294">
            <v>578049.5777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480930.774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428187.33202</v>
          </cell>
          <cell r="C298">
            <v>100540</v>
          </cell>
          <cell r="D298">
            <v>0</v>
          </cell>
          <cell r="E298">
            <v>0</v>
          </cell>
          <cell r="G298">
            <v>528727.33202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</v>
          </cell>
          <cell r="D302">
            <v>0</v>
          </cell>
          <cell r="E302">
            <v>36247</v>
          </cell>
          <cell r="F302">
            <v>0</v>
          </cell>
          <cell r="G302">
            <v>572423.8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5901901.555429999</v>
          </cell>
          <cell r="C314">
            <v>1143233.59</v>
          </cell>
          <cell r="D314">
            <v>0</v>
          </cell>
          <cell r="E314">
            <v>0</v>
          </cell>
          <cell r="F314">
            <v>0</v>
          </cell>
          <cell r="G314">
            <v>7045135.145429999</v>
          </cell>
        </row>
        <row r="315">
          <cell r="A315">
            <v>4400</v>
          </cell>
          <cell r="B315">
            <v>4417.911999999999</v>
          </cell>
          <cell r="C315">
            <v>88654</v>
          </cell>
          <cell r="D315">
            <v>0</v>
          </cell>
          <cell r="E315">
            <v>0</v>
          </cell>
          <cell r="G315">
            <v>93071.912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805026.5125</v>
          </cell>
          <cell r="C324">
            <v>154431</v>
          </cell>
          <cell r="D324">
            <v>0</v>
          </cell>
          <cell r="E324">
            <v>0</v>
          </cell>
          <cell r="G324">
            <v>959457.5125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5009009.94532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> </v>
          </cell>
          <cell r="E335" t="str">
            <v> </v>
          </cell>
        </row>
        <row r="337">
          <cell r="A337" t="str">
            <v> </v>
          </cell>
          <cell r="B337">
            <v>5129088.002980001</v>
          </cell>
          <cell r="C337">
            <v>302371.9216099412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</v>
          </cell>
        </row>
        <row r="338">
          <cell r="G338" t="str">
            <v> </v>
          </cell>
        </row>
        <row r="339">
          <cell r="G339" t="str">
            <v> </v>
          </cell>
        </row>
        <row r="342">
          <cell r="A342" t="str">
            <v> </v>
          </cell>
          <cell r="B342">
            <v>-32256864.3912301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718463.9610000253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> </v>
          </cell>
        </row>
        <row r="348">
          <cell r="B348" t="str">
            <v> </v>
          </cell>
          <cell r="C348" t="str">
            <v> </v>
          </cell>
          <cell r="D348" t="str">
            <v> </v>
          </cell>
          <cell r="E348" t="str">
            <v> </v>
          </cell>
        </row>
        <row r="351">
          <cell r="A351" t="str">
            <v>C.    R A Č U N    F I N A N C I R A N J A</v>
          </cell>
          <cell r="G351" t="str">
            <v> </v>
          </cell>
        </row>
        <row r="352">
          <cell r="A352" t="str">
            <v>C.    GENERAL GOVERNMENT  F I N A N C I N G</v>
          </cell>
        </row>
        <row r="354">
          <cell r="A354" t="str">
            <v> </v>
          </cell>
          <cell r="F354" t="str">
            <v>- V TISOČIH TOLARJEV</v>
          </cell>
        </row>
        <row r="355">
          <cell r="A355" t="str">
            <v> </v>
          </cell>
        </row>
        <row r="356">
          <cell r="B356" t="str">
            <v>OCENE  REALIZACIJE ZA  LETO    2 0 0 0</v>
          </cell>
        </row>
        <row r="357">
          <cell r="A357" t="str">
            <v> </v>
          </cell>
          <cell r="B357" t="str">
            <v> </v>
          </cell>
          <cell r="C357" t="str">
            <v> </v>
          </cell>
          <cell r="D357" t="str">
            <v> </v>
          </cell>
          <cell r="E357" t="str">
            <v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> </v>
          </cell>
          <cell r="B359" t="str">
            <v>PRORAČUN</v>
          </cell>
          <cell r="C359" t="str">
            <v>OBČIN</v>
          </cell>
          <cell r="F359" t="str">
            <v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> </v>
          </cell>
          <cell r="B362">
            <v>164314949.47443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189158849.47443</v>
          </cell>
        </row>
        <row r="363">
          <cell r="G363" t="str">
            <v> </v>
          </cell>
        </row>
        <row r="364">
          <cell r="A364">
            <v>500</v>
          </cell>
          <cell r="B364">
            <v>80007169.8625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39224136.17003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65059399.69247</v>
          </cell>
          <cell r="C371">
            <v>0</v>
          </cell>
          <cell r="D371">
            <v>0</v>
          </cell>
          <cell r="E371">
            <v>0</v>
          </cell>
          <cell r="G371">
            <v>65059399.69247</v>
          </cell>
        </row>
        <row r="372">
          <cell r="G372" t="str">
            <v> </v>
          </cell>
        </row>
        <row r="373">
          <cell r="A373">
            <v>501</v>
          </cell>
          <cell r="B373">
            <v>84307779.61193</v>
          </cell>
          <cell r="C373">
            <v>0</v>
          </cell>
          <cell r="D373">
            <v>0</v>
          </cell>
          <cell r="E373">
            <v>0</v>
          </cell>
          <cell r="G373">
            <v>84307779.61193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> </v>
          </cell>
        </row>
        <row r="382">
          <cell r="A382" t="str">
            <v> </v>
          </cell>
          <cell r="B382">
            <v>120606868.54439999</v>
          </cell>
          <cell r="C382">
            <v>3755735.678308331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> </v>
          </cell>
        </row>
        <row r="384">
          <cell r="A384">
            <v>550</v>
          </cell>
          <cell r="B384">
            <v>106146218.57404</v>
          </cell>
          <cell r="C384">
            <v>3755735.678308331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682577.7117917227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83311436.17183</v>
          </cell>
          <cell r="C392">
            <v>258959</v>
          </cell>
          <cell r="D392">
            <v>0</v>
          </cell>
          <cell r="E392">
            <v>0</v>
          </cell>
          <cell r="G392">
            <v>83570395.17183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</v>
          </cell>
          <cell r="C396">
            <v>0</v>
          </cell>
          <cell r="D396">
            <v>0</v>
          </cell>
          <cell r="E396">
            <v>0</v>
          </cell>
          <cell r="G396">
            <v>9675318.171719998</v>
          </cell>
        </row>
        <row r="397">
          <cell r="A397">
            <v>5511</v>
          </cell>
          <cell r="B397">
            <v>2602760.07159</v>
          </cell>
          <cell r="C397">
            <v>0</v>
          </cell>
          <cell r="D397">
            <v>0</v>
          </cell>
          <cell r="E397">
            <v>0</v>
          </cell>
          <cell r="G397">
            <v>2602760.07159</v>
          </cell>
        </row>
        <row r="398">
          <cell r="A398">
            <v>5512</v>
          </cell>
          <cell r="B398">
            <v>132359.36961</v>
          </cell>
          <cell r="C398">
            <v>0</v>
          </cell>
          <cell r="D398">
            <v>0</v>
          </cell>
          <cell r="E398">
            <v>0</v>
          </cell>
          <cell r="G398">
            <v>132359.36961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2050212.35744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> </v>
          </cell>
          <cell r="G402" t="str">
            <v> </v>
          </cell>
        </row>
        <row r="403">
          <cell r="B403">
            <v>11451216.538799897</v>
          </cell>
          <cell r="C403">
            <v>282901.9117370355</v>
          </cell>
          <cell r="D403">
            <v>-813015</v>
          </cell>
          <cell r="E403">
            <v>-2143594</v>
          </cell>
          <cell r="F403">
            <v>-0.038999974727630615</v>
          </cell>
          <cell r="G403">
            <v>10827721.84697695</v>
          </cell>
        </row>
        <row r="404">
          <cell r="A404" t="str">
            <v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0.038999974727630615</v>
          </cell>
          <cell r="G404">
            <v>52459306.68677464</v>
          </cell>
        </row>
        <row r="405">
          <cell r="G405" t="str">
            <v> </v>
          </cell>
        </row>
        <row r="406">
          <cell r="B406" t="str">
            <v> </v>
          </cell>
          <cell r="C406" t="str">
            <v> </v>
          </cell>
          <cell r="G406" t="str">
            <v>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7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>  CPI inflation</v>
          </cell>
        </row>
        <row r="13">
          <cell r="A13" t="str">
            <v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>    12-month change</v>
          </cell>
          <cell r="D14">
            <v>10.2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4.6</v>
          </cell>
        </row>
        <row r="17">
          <cell r="A17" t="str">
            <v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> </v>
          </cell>
        </row>
        <row r="20">
          <cell r="A20" t="str">
            <v>Fiscal sector 3/</v>
          </cell>
        </row>
        <row r="21">
          <cell r="A21" t="str">
            <v>  Revenues</v>
          </cell>
          <cell r="D21">
            <v>43.9</v>
          </cell>
          <cell r="E21">
            <v>39.614958084338504</v>
          </cell>
          <cell r="F21">
            <v>38.62262016123499</v>
          </cell>
          <cell r="G21">
            <v>39.41689958009352</v>
          </cell>
        </row>
        <row r="22">
          <cell r="A22" t="str">
            <v>  Expenditures and net lending</v>
          </cell>
          <cell r="D22">
            <v>43.1</v>
          </cell>
          <cell r="E22">
            <v>41.621004797249405</v>
          </cell>
          <cell r="F22">
            <v>40.99322978545922</v>
          </cell>
          <cell r="G22">
            <v>42.02111454042097</v>
          </cell>
        </row>
        <row r="23">
          <cell r="A23" t="str">
            <v>  Overall Balance</v>
          </cell>
          <cell r="D23">
            <v>0.8</v>
          </cell>
          <cell r="E23">
            <v>-2.0060467129109076</v>
          </cell>
          <cell r="F23">
            <v>-2.370609624224235</v>
          </cell>
          <cell r="G23">
            <v>-2.6042149603274525</v>
          </cell>
        </row>
        <row r="24">
          <cell r="A24" t="str">
            <v>    Excluding grants to transformation institutions</v>
          </cell>
        </row>
        <row r="25">
          <cell r="A25" t="str">
            <v>      to cover costs related to bad asset management</v>
          </cell>
          <cell r="E25">
            <v>-1.6429343998914263</v>
          </cell>
          <cell r="F25">
            <v>-1.369996526140521</v>
          </cell>
          <cell r="G25">
            <v>-2.194428622521298</v>
          </cell>
        </row>
        <row r="26">
          <cell r="A26" t="str">
            <v>  Gross debt </v>
          </cell>
          <cell r="D26">
            <v>18.1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>  Broad money </v>
          </cell>
          <cell r="D31">
            <v>19.9</v>
          </cell>
          <cell r="E31">
            <v>8.7</v>
          </cell>
          <cell r="F31">
            <v>5.2</v>
          </cell>
          <cell r="G31">
            <v>8.1</v>
          </cell>
        </row>
        <row r="32">
          <cell r="A32" t="str">
            <v>  Credit to enterprises and households</v>
          </cell>
          <cell r="D32">
            <v>16.6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>  Net foreign assets</v>
          </cell>
          <cell r="D33">
            <v>11.2</v>
          </cell>
          <cell r="E33">
            <v>20.1</v>
          </cell>
          <cell r="F33">
            <v>25.6</v>
          </cell>
          <cell r="G33">
            <v>33.2</v>
          </cell>
        </row>
        <row r="34">
          <cell r="A34" t="str">
            <v>  Velocity (percentage change, end-of-period)</v>
          </cell>
          <cell r="D34">
            <v>4</v>
          </cell>
          <cell r="E34">
            <v>-2.3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8.7</v>
          </cell>
        </row>
        <row r="39">
          <cell r="A39" t="str">
            <v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>Balance of payments </v>
          </cell>
        </row>
        <row r="43">
          <cell r="A43" t="str">
            <v>  Merchandise exports</v>
          </cell>
          <cell r="D43">
            <v>16</v>
          </cell>
          <cell r="E43">
            <v>22.7767</v>
          </cell>
          <cell r="F43">
            <v>26.3514</v>
          </cell>
          <cell r="G43">
            <v>26.264599999999998</v>
          </cell>
        </row>
        <row r="44">
          <cell r="A44" t="str">
            <v>  Merchandise imports</v>
          </cell>
          <cell r="D44">
            <v>17.3</v>
          </cell>
          <cell r="E44">
            <v>27.3171</v>
          </cell>
          <cell r="F44">
            <v>28.9049</v>
          </cell>
          <cell r="G44">
            <v>28.1672</v>
          </cell>
        </row>
        <row r="45">
          <cell r="A45" t="str">
            <v>  Trade balance</v>
          </cell>
          <cell r="D45">
            <v>-1.3</v>
          </cell>
          <cell r="E45">
            <v>-4.540399999999998</v>
          </cell>
          <cell r="F45">
            <v>-2.5535</v>
          </cell>
          <cell r="G45">
            <v>-1.9026000000000023</v>
          </cell>
        </row>
        <row r="46">
          <cell r="A46" t="str">
            <v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>    (Percent of GDP)</v>
          </cell>
          <cell r="D47">
            <v>-2</v>
          </cell>
          <cell r="E47">
            <v>-6.103559443911794</v>
          </cell>
          <cell r="F47">
            <v>-2.396763610076186</v>
          </cell>
          <cell r="G47">
            <v>-2.9580687397708703</v>
          </cell>
        </row>
        <row r="48">
          <cell r="A48" t="str">
            <v>  Non-debt capital inflows (percent of GDP) 5/</v>
          </cell>
          <cell r="D48">
            <v>3</v>
          </cell>
          <cell r="E48">
            <v>3.297746894812389</v>
          </cell>
          <cell r="F48">
            <v>6.818134827585897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>  Gross official reserves (end-of-period)</v>
          </cell>
          <cell r="D52">
            <v>6.2</v>
          </cell>
          <cell r="E52">
            <v>9.774</v>
          </cell>
          <cell r="F52">
            <v>12.617</v>
          </cell>
          <cell r="G52">
            <v>12.825</v>
          </cell>
        </row>
        <row r="53">
          <cell r="A53" t="str">
            <v>   (In months of  imports of goods and services)</v>
          </cell>
          <cell r="D53">
            <v>4.3</v>
          </cell>
          <cell r="E53">
            <v>3.5850348453356156</v>
          </cell>
          <cell r="F53">
            <v>4.375142679631851</v>
          </cell>
          <cell r="G53">
            <v>4.527336108373659</v>
          </cell>
        </row>
        <row r="54">
          <cell r="A54" t="str">
            <v>  Total external debt (end-of-period)  7/</v>
          </cell>
          <cell r="D54">
            <v>10.7</v>
          </cell>
          <cell r="E54">
            <v>21.6165</v>
          </cell>
          <cell r="F54">
            <v>24.3484</v>
          </cell>
          <cell r="G54">
            <v>22.798399999999997</v>
          </cell>
        </row>
        <row r="55">
          <cell r="A55" t="str">
            <v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</v>
          </cell>
        </row>
        <row r="56">
          <cell r="A56" t="str">
            <v>  Short-term debt (convertible currencies, end-of-period)  7/</v>
          </cell>
          <cell r="D56">
            <v>2.9</v>
          </cell>
          <cell r="E56">
            <v>7.0592</v>
          </cell>
          <cell r="F56">
            <v>9.0919</v>
          </cell>
          <cell r="G56">
            <v>8.518799999999999</v>
          </cell>
        </row>
        <row r="57">
          <cell r="A57" t="str">
            <v>  External debt service ratio in convertible currencies  7/</v>
          </cell>
        </row>
        <row r="58">
          <cell r="A58" t="str">
            <v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>  Real effective (ULC-based)</v>
          </cell>
          <cell r="D63">
            <v>9.0117606701676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>  GDP in nominal terms</v>
          </cell>
        </row>
        <row r="67">
          <cell r="A67" t="str">
            <v>    (In US$ billions)</v>
          </cell>
          <cell r="D67">
            <v>39.8</v>
          </cell>
          <cell r="E67">
            <v>52.60864630724486</v>
          </cell>
          <cell r="F67">
            <v>55.72931741722923</v>
          </cell>
          <cell r="G67">
            <v>52.97713264504423</v>
          </cell>
        </row>
        <row r="68">
          <cell r="A68" t="str">
            <v>    (In CZK billions)</v>
          </cell>
          <cell r="D68">
            <v>1148.6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</v>
          </cell>
          <cell r="G12">
            <v>40.26447803176619</v>
          </cell>
          <cell r="H12">
            <v>45.409712848704906</v>
          </cell>
          <cell r="I12">
            <v>46.05424492980848</v>
          </cell>
          <cell r="J12">
            <v>47.52312025375554</v>
          </cell>
          <cell r="K12">
            <v>52.299048021540614</v>
          </cell>
          <cell r="L12">
            <v>46.43788437108615</v>
          </cell>
          <cell r="M12">
            <v>37.800126732454714</v>
          </cell>
          <cell r="S12">
            <v>38.36243620371764</v>
          </cell>
          <cell r="T12">
            <v>38.406957404478156</v>
          </cell>
          <cell r="U12">
            <v>38.146187105693365</v>
          </cell>
          <cell r="V12">
            <v>36.80849932390698</v>
          </cell>
          <cell r="W12">
            <v>35.55830955731435</v>
          </cell>
          <cell r="X12">
            <v>34.52900074257855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0.65068108083101</v>
          </cell>
          <cell r="E14">
            <v>2.5945956827753314</v>
          </cell>
          <cell r="F14">
            <v>5.501872796992018</v>
          </cell>
          <cell r="G14">
            <v>3.6901852843383054</v>
          </cell>
          <cell r="H14">
            <v>5.145234816938718</v>
          </cell>
          <cell r="I14">
            <v>0.6445320811035771</v>
          </cell>
          <cell r="J14">
            <v>1.46887532394706</v>
          </cell>
          <cell r="K14">
            <v>4.77592776778507</v>
          </cell>
          <cell r="L14">
            <v>-5.861163650454465</v>
          </cell>
          <cell r="M14">
            <v>-8.637757638631435</v>
          </cell>
          <cell r="S14">
            <v>0.5623094712629282</v>
          </cell>
          <cell r="T14">
            <v>0.04452120076051358</v>
          </cell>
          <cell r="U14">
            <v>-0.2607702987847915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</v>
          </cell>
          <cell r="E15">
            <v>-1.6629987718349488</v>
          </cell>
          <cell r="F15">
            <v>-2.090591783671492</v>
          </cell>
          <cell r="G15">
            <v>6.262952136440504</v>
          </cell>
          <cell r="H15">
            <v>6.452878369699932</v>
          </cell>
          <cell r="I15">
            <v>-2.170673147047684</v>
          </cell>
          <cell r="J15">
            <v>-3.8432895871342665</v>
          </cell>
          <cell r="K15">
            <v>7.416845466696731</v>
          </cell>
          <cell r="L15">
            <v>-6.338590714952005</v>
          </cell>
          <cell r="M15">
            <v>-11.519119623015765</v>
          </cell>
          <cell r="S15">
            <v>0.423027031275677</v>
          </cell>
          <cell r="T15">
            <v>0.6350652030185988</v>
          </cell>
          <cell r="U15">
            <v>-0.6678543689226499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</v>
          </cell>
          <cell r="J16">
            <v>-2.026526411793404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</v>
          </cell>
          <cell r="T16">
            <v>0.6234559705256187</v>
          </cell>
          <cell r="U16">
            <v>0.5839605977487039</v>
          </cell>
          <cell r="V16">
            <v>0.2755527414160545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-3.372906167647278</v>
          </cell>
          <cell r="G17">
            <v>-3.2060102481046986</v>
          </cell>
          <cell r="H17">
            <v>-8.479842856561696</v>
          </cell>
          <cell r="I17">
            <v>-10.212378201437215</v>
          </cell>
          <cell r="J17">
            <v>-7.766607367807946</v>
          </cell>
          <cell r="K17">
            <v>-7.614820062513182</v>
          </cell>
          <cell r="L17">
            <v>-6.961103996452657</v>
          </cell>
          <cell r="M17">
            <v>-6.435895259615133</v>
          </cell>
          <cell r="S17">
            <v>-4.21747763082036</v>
          </cell>
          <cell r="T17">
            <v>-4.344656837076387</v>
          </cell>
          <cell r="U17">
            <v>-3.516827936203729</v>
          </cell>
          <cell r="V17">
            <v>-3.527912914816813</v>
          </cell>
          <cell r="W17">
            <v>-3.6047560160212573</v>
          </cell>
          <cell r="X17">
            <v>-3.812629659580992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</v>
          </cell>
          <cell r="J18">
            <v>18.27264371627829</v>
          </cell>
          <cell r="K18">
            <v>19.864572856665035</v>
          </cell>
          <cell r="L18">
            <v>18.99657172702714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18.49067041566535</v>
          </cell>
          <cell r="W18">
            <v>18.95051828014943</v>
          </cell>
          <cell r="X18">
            <v>19.7030282497005</v>
          </cell>
        </row>
        <row r="19">
          <cell r="A19">
            <v>7</v>
          </cell>
          <cell r="B19" t="str">
            <v>Imports </v>
          </cell>
          <cell r="D19">
            <v>17.32132689744641</v>
          </cell>
          <cell r="E19">
            <v>9.655347245609011</v>
          </cell>
          <cell r="F19">
            <v>11.741117456048368</v>
          </cell>
          <cell r="G19">
            <v>11.541586295962997</v>
          </cell>
          <cell r="H19">
            <v>8.80020933702452</v>
          </cell>
          <cell r="I19">
            <v>9.888754670306387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</v>
          </cell>
          <cell r="G20">
            <v>-2.2312266369523392</v>
          </cell>
          <cell r="H20">
            <v>-1.721362528278943</v>
          </cell>
          <cell r="I20">
            <v>-2.6376295689416644</v>
          </cell>
          <cell r="J20">
            <v>-3.048404257907439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</v>
          </cell>
          <cell r="U20">
            <v>-2.1643698851007245</v>
          </cell>
          <cell r="V20">
            <v>-2.189109661478647</v>
          </cell>
          <cell r="W20">
            <v>-2.223151468232139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</v>
          </cell>
          <cell r="G21">
            <v>2.2312266369523392</v>
          </cell>
          <cell r="H21">
            <v>1.721362528278943</v>
          </cell>
          <cell r="I21">
            <v>2.6376295689416644</v>
          </cell>
          <cell r="J21">
            <v>3.048404257907439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</v>
          </cell>
          <cell r="U21">
            <v>2.1643698851007245</v>
          </cell>
          <cell r="V21">
            <v>2.189109661478647</v>
          </cell>
          <cell r="W21">
            <v>2.223151468232139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0.7904638206430601</v>
          </cell>
          <cell r="E23">
            <v>-1.5277812728973537</v>
          </cell>
          <cell r="F23">
            <v>-0.576883171633024</v>
          </cell>
          <cell r="G23">
            <v>5.928400783094649</v>
          </cell>
          <cell r="H23">
            <v>12.069646917824588</v>
          </cell>
          <cell r="I23">
            <v>4.555175496364609</v>
          </cell>
          <cell r="J23">
            <v>1.231641082566576</v>
          </cell>
          <cell r="K23">
            <v>10.762729820020594</v>
          </cell>
          <cell r="L23">
            <v>-3.806932689062159</v>
          </cell>
          <cell r="M23">
            <v>-7.518399169931824</v>
          </cell>
          <cell r="S23">
            <v>2.2173445009174095</v>
          </cell>
          <cell r="T23">
            <v>2.034931818229614</v>
          </cell>
          <cell r="U23">
            <v>0.9125549184293706</v>
          </cell>
          <cell r="V23">
            <v>0.35804917387345414</v>
          </cell>
          <cell r="W23">
            <v>0.4476631731701398</v>
          </cell>
          <cell r="X23">
            <v>0.355800528563038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</v>
          </cell>
          <cell r="H24">
            <v>0.821392957879551</v>
          </cell>
          <cell r="I24">
            <v>0.9699575388717953</v>
          </cell>
          <cell r="J24">
            <v>1.0489437125477905</v>
          </cell>
          <cell r="K24">
            <v>0.8675132290173315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</v>
          </cell>
          <cell r="V25">
            <v>2.438084109880154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>Contribution from real GDP growth </v>
          </cell>
          <cell r="D26">
            <v>-1.3756500739943727</v>
          </cell>
          <cell r="E26">
            <v>-0.5152388731735899</v>
          </cell>
          <cell r="F26">
            <v>-0.9707150254058642</v>
          </cell>
          <cell r="G26">
            <v>-0.2257357684855305</v>
          </cell>
          <cell r="H26">
            <v>2.060797792351699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</v>
          </cell>
          <cell r="V26">
            <v>-1.4429413672466396</v>
          </cell>
          <cell r="W26">
            <v>-1.391895199093459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-0.009079349537265606</v>
          </cell>
          <cell r="E27">
            <v>-2.90055790158401</v>
          </cell>
          <cell r="F27">
            <v>-1.803398236312345</v>
          </cell>
          <cell r="G27">
            <v>3.2692162276156456</v>
          </cell>
          <cell r="H27">
            <v>6.694474887782625</v>
          </cell>
          <cell r="I27">
            <v>2.775782058415414</v>
          </cell>
          <cell r="J27">
            <v>-1.5028159289608922</v>
          </cell>
          <cell r="K27">
            <v>8.31620800131216</v>
          </cell>
          <cell r="L27">
            <v>-4.998887753162019</v>
          </cell>
          <cell r="M27">
            <v>-8.567579435297104</v>
          </cell>
          <cell r="S27">
            <v>1.1167616727148784</v>
          </cell>
          <cell r="T27">
            <v>1.3949696446321163</v>
          </cell>
          <cell r="U27">
            <v>0.07006252925759764</v>
          </cell>
          <cell r="V27">
            <v>-0.6370935687600601</v>
          </cell>
          <cell r="W27">
            <v>-0.6255582573945705</v>
          </cell>
          <cell r="X27">
            <v>-0.7114752273063795</v>
          </cell>
          <cell r="Y27">
            <v>-0.6908801053208358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</v>
          </cell>
          <cell r="F28">
            <v>7.59246458066351</v>
          </cell>
          <cell r="G28">
            <v>-2.5727668521021982</v>
          </cell>
          <cell r="H28">
            <v>-1.3076435527612142</v>
          </cell>
          <cell r="I28">
            <v>2.815205228151261</v>
          </cell>
          <cell r="J28">
            <v>5.312164911081327</v>
          </cell>
          <cell r="K28">
            <v>-2.640917698911661</v>
          </cell>
          <cell r="L28">
            <v>0.47742706449754024</v>
          </cell>
          <cell r="M28">
            <v>2.8813619843843306</v>
          </cell>
          <cell r="S28">
            <v>0.1392824399872512</v>
          </cell>
          <cell r="T28">
            <v>-0.5905440022580852</v>
          </cell>
          <cell r="U28">
            <v>0.4070840701378584</v>
          </cell>
          <cell r="V28">
            <v>0.21781996440275275</v>
          </cell>
          <cell r="W28">
            <v>0.2845438456399463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</v>
          </cell>
          <cell r="F30">
            <v>241.98911989317656</v>
          </cell>
          <cell r="G30">
            <v>273.0240002935448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199.0652501854271</v>
          </cell>
          <cell r="W30">
            <v>187.6376626309028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</v>
          </cell>
          <cell r="I32">
            <v>8.742066879440317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15.66541014518073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19.70252267488164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</v>
          </cell>
          <cell r="F33">
            <v>15.877870398278644</v>
          </cell>
          <cell r="G33">
            <v>15.28996551082001</v>
          </cell>
          <cell r="H33">
            <v>10.33829081562551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(US dollars)  </v>
          </cell>
          <cell r="C37">
            <v>81.70722757093726</v>
          </cell>
          <cell r="D37">
            <v>92.4957172081203</v>
          </cell>
          <cell r="E37">
            <v>100.1774432275969</v>
          </cell>
          <cell r="F37">
            <v>94.08579368883254</v>
          </cell>
          <cell r="G37">
            <v>91.09812010816349</v>
          </cell>
          <cell r="H37">
            <v>80.88773168531891</v>
          </cell>
          <cell r="I37">
            <v>78.45766515041406</v>
          </cell>
          <cell r="J37">
            <v>82.29767456070671</v>
          </cell>
          <cell r="K37">
            <v>71.39432139877619</v>
          </cell>
          <cell r="L37">
            <v>81.97134559687024</v>
          </cell>
          <cell r="M37">
            <v>104.3357268682119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138.0020973769913</v>
          </cell>
        </row>
        <row r="38">
          <cell r="B38" t="str">
            <v>Real GDP growth (in percent)</v>
          </cell>
          <cell r="D38">
            <v>5.202437592530895</v>
          </cell>
          <cell r="E38">
            <v>2.0558547121516613</v>
          </cell>
          <cell r="F38">
            <v>3.4302936782888205</v>
          </cell>
          <cell r="G38">
            <v>0.5697840898543083</v>
          </cell>
          <cell r="H38">
            <v>-4.204015243699311</v>
          </cell>
          <cell r="I38">
            <v>2.924861483159158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</v>
          </cell>
          <cell r="O38">
            <v>2.1023530636259924</v>
          </cell>
          <cell r="Q38">
            <v>2.592770513824367</v>
          </cell>
          <cell r="S38">
            <v>3.999998930818771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-4.73011084917464</v>
          </cell>
          <cell r="F39">
            <v>-9.139343723791526</v>
          </cell>
          <cell r="G39">
            <v>-20.020542863885392</v>
          </cell>
          <cell r="H39">
            <v>-23.86632297453797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</v>
          </cell>
          <cell r="M39">
            <v>16.255256826027818</v>
          </cell>
          <cell r="O39">
            <v>-9.28905318662085</v>
          </cell>
          <cell r="Q39">
            <v>12.474578760318973</v>
          </cell>
          <cell r="S39">
            <v>-6.921195588660178</v>
          </cell>
          <cell r="T39">
            <v>-8.289929441839128</v>
          </cell>
          <cell r="U39">
            <v>-3.909466711649612</v>
          </cell>
          <cell r="V39">
            <v>-1.4623929276467051</v>
          </cell>
          <cell r="W39">
            <v>-1.25138732959571</v>
          </cell>
          <cell r="X39">
            <v>-0.9439197005453703</v>
          </cell>
          <cell r="Y39">
            <v>-0.9439197005453703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</v>
          </cell>
          <cell r="L40">
            <v>7.226825711174634</v>
          </cell>
          <cell r="M40">
            <v>5.477790491049972</v>
          </cell>
          <cell r="O40">
            <v>11.743638637190895</v>
          </cell>
          <cell r="Q40">
            <v>5.067360905569717</v>
          </cell>
          <cell r="S40">
            <v>4.3135643865808815</v>
          </cell>
          <cell r="T40">
            <v>5.097905571479644</v>
          </cell>
          <cell r="U40">
            <v>3.825000123093747</v>
          </cell>
          <cell r="V40">
            <v>3.187500080166128</v>
          </cell>
          <cell r="W40">
            <v>2.9999998224260915</v>
          </cell>
          <cell r="X40">
            <v>2.999999961965649</v>
          </cell>
          <cell r="Y40">
            <v>2.999999961965649</v>
          </cell>
          <cell r="AA40">
            <v>3.622081111826252</v>
          </cell>
        </row>
        <row r="41">
          <cell r="B41" t="str">
            <v>GDP deflator in US dollars (change in percent)</v>
          </cell>
          <cell r="D41">
            <v>0.032638323034883676</v>
          </cell>
          <cell r="E41">
            <v>11.340374925410558</v>
          </cell>
          <cell r="F41">
            <v>6.161457167672024</v>
          </cell>
          <cell r="G41">
            <v>-8.205141343508071</v>
          </cell>
          <cell r="H41">
            <v>-14.256013968735115</v>
          </cell>
          <cell r="I41">
            <v>-5.760617513145516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1.098472525721904</v>
          </cell>
          <cell r="Q41">
            <v>12.087375907357632</v>
          </cell>
          <cell r="S41">
            <v>-2.9061814301173494</v>
          </cell>
          <cell r="T41">
            <v>-3.614636645246727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0.3137373164740831</v>
          </cell>
        </row>
        <row r="42">
          <cell r="B42" t="str">
            <v>Nominal external interest rate (in percent)</v>
          </cell>
          <cell r="D42">
            <v>8.226152361301715</v>
          </cell>
          <cell r="E42">
            <v>7.533370962883568</v>
          </cell>
          <cell r="F42">
            <v>7.7645285078531066</v>
          </cell>
          <cell r="G42">
            <v>7.281884090060338</v>
          </cell>
          <cell r="H42">
            <v>6.761303738914436</v>
          </cell>
          <cell r="I42">
            <v>6.725669661595036</v>
          </cell>
          <cell r="J42">
            <v>7.699589691522041</v>
          </cell>
          <cell r="K42">
            <v>6.398203092579502</v>
          </cell>
          <cell r="L42">
            <v>6.457371765800931</v>
          </cell>
          <cell r="M42">
            <v>6.675734781157191</v>
          </cell>
          <cell r="O42">
            <v>7.152380865366785</v>
          </cell>
          <cell r="Q42">
            <v>0.632728572841883</v>
          </cell>
          <cell r="S42">
            <v>6.940046742414776</v>
          </cell>
          <cell r="T42">
            <v>5.672216690312688</v>
          </cell>
          <cell r="U42">
            <v>6.275998469960442</v>
          </cell>
          <cell r="V42">
            <v>6.758650532093085</v>
          </cell>
          <cell r="W42">
            <v>7.084201831470361</v>
          </cell>
          <cell r="X42">
            <v>7.184837221874438</v>
          </cell>
          <cell r="Y42">
            <v>7.184837221874438</v>
          </cell>
          <cell r="AA42">
            <v>6.595180949142202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8.069975254821781</v>
          </cell>
          <cell r="G43">
            <v>-5.522908847250485</v>
          </cell>
          <cell r="H43">
            <v>4.039209506057584</v>
          </cell>
          <cell r="I43">
            <v>12.830940267924063</v>
          </cell>
          <cell r="J43">
            <v>-4.64729097552884</v>
          </cell>
          <cell r="K43">
            <v>-5.690823892201191</v>
          </cell>
          <cell r="L43">
            <v>9.797991331926493</v>
          </cell>
          <cell r="M43">
            <v>21.909386942831087</v>
          </cell>
          <cell r="O43">
            <v>6.26908926712251</v>
          </cell>
          <cell r="Q43">
            <v>9.389832972610789</v>
          </cell>
          <cell r="S43">
            <v>0.005512939986118681</v>
          </cell>
          <cell r="T43">
            <v>2.978628308103959</v>
          </cell>
          <cell r="U43">
            <v>0.8972413923236333</v>
          </cell>
          <cell r="V43">
            <v>8.619698526170039</v>
          </cell>
          <cell r="W43">
            <v>8.410163783549706</v>
          </cell>
          <cell r="X43">
            <v>10.322371919082185</v>
          </cell>
          <cell r="AA43">
            <v>6.245620785845904</v>
          </cell>
        </row>
        <row r="44">
          <cell r="B44" t="str">
            <v>Growth of imports  (US dollar terms, in percent)</v>
          </cell>
          <cell r="D44">
            <v>15.14955711828967</v>
          </cell>
          <cell r="E44">
            <v>-39.62807019997678</v>
          </cell>
          <cell r="F44">
            <v>14.207768227972828</v>
          </cell>
          <cell r="G44">
            <v>-4.820935347368838</v>
          </cell>
          <cell r="H44">
            <v>-32.29811795624769</v>
          </cell>
          <cell r="I44">
            <v>8.993681572584489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</v>
          </cell>
          <cell r="T44">
            <v>2.891559327008264</v>
          </cell>
          <cell r="U44">
            <v>6.083246756267191</v>
          </cell>
          <cell r="V44">
            <v>9.236589359385894</v>
          </cell>
          <cell r="W44">
            <v>8.487173552022021</v>
          </cell>
          <cell r="X44">
            <v>9.87478234833663</v>
          </cell>
          <cell r="AA44">
            <v>7.314670268604</v>
          </cell>
        </row>
        <row r="45">
          <cell r="B45" t="str">
            <v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</v>
          </cell>
          <cell r="J45">
            <v>2.026526411793404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0.2850137648909389</v>
          </cell>
          <cell r="Q45">
            <v>2.9220476950900864</v>
          </cell>
          <cell r="S45">
            <v>-0.4299217953000046</v>
          </cell>
          <cell r="T45">
            <v>-0.6234559705256187</v>
          </cell>
          <cell r="U45">
            <v>-0.5839605977487039</v>
          </cell>
          <cell r="V45">
            <v>-0.2755527414160545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</v>
          </cell>
          <cell r="G46">
            <v>2.2312266369523392</v>
          </cell>
          <cell r="H46">
            <v>1.721362528278943</v>
          </cell>
          <cell r="I46">
            <v>2.6376295689416644</v>
          </cell>
          <cell r="J46">
            <v>3.048404257907439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</v>
          </cell>
          <cell r="U46">
            <v>2.1643698851007245</v>
          </cell>
          <cell r="V46">
            <v>2.189109661478647</v>
          </cell>
          <cell r="W46">
            <v>2.223151468232139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</v>
          </cell>
          <cell r="T52">
            <v>36.51741058182091</v>
          </cell>
          <cell r="U52">
            <v>35.59673881381325</v>
          </cell>
          <cell r="V52">
            <v>34.47368961576715</v>
          </cell>
          <cell r="W52">
            <v>33.38266512014592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</v>
          </cell>
          <cell r="AA53">
            <v>-0.9161754432124711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</v>
          </cell>
          <cell r="AA54">
            <v>-0.9161754432124711</v>
          </cell>
        </row>
        <row r="56">
          <cell r="B56" t="str">
            <v>B1. Nominal interest rate is at baseline plus one-half standard deviation</v>
          </cell>
          <cell r="S56">
            <v>38.36243620371764</v>
          </cell>
          <cell r="T56">
            <v>38.52790011683747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</v>
          </cell>
          <cell r="T57">
            <v>38.883882918112946</v>
          </cell>
          <cell r="U57">
            <v>39.09227848142076</v>
          </cell>
          <cell r="V57">
            <v>38.18595365792988</v>
          </cell>
          <cell r="W57">
            <v>37.340634172405345</v>
          </cell>
          <cell r="X57">
            <v>36.69876947691919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</v>
          </cell>
          <cell r="T58">
            <v>39.8679812520232</v>
          </cell>
          <cell r="U58">
            <v>41.102948940827886</v>
          </cell>
          <cell r="V58">
            <v>41.254037875555525</v>
          </cell>
          <cell r="W58">
            <v>41.51893837950902</v>
          </cell>
          <cell r="X58">
            <v>42.01029614876743</v>
          </cell>
          <cell r="AA58">
            <v>-1.717038277642129</v>
          </cell>
        </row>
        <row r="59">
          <cell r="B59" t="str">
            <v>B4. Combination of B1-B3 using 1/4 standard deviation shocks</v>
          </cell>
          <cell r="S59">
            <v>38.36243620371764</v>
          </cell>
          <cell r="T59">
            <v>39.435287130689105</v>
          </cell>
          <cell r="U59">
            <v>40.221021074611</v>
          </cell>
          <cell r="V59">
            <v>39.91115056361961</v>
          </cell>
          <cell r="W59">
            <v>39.693516525364224</v>
          </cell>
          <cell r="X59">
            <v>39.69485111810083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</v>
          </cell>
          <cell r="T60">
            <v>53.81386120164376</v>
          </cell>
          <cell r="U60">
            <v>53.19330978654405</v>
          </cell>
          <cell r="V60">
            <v>51.182611620582676</v>
          </cell>
          <cell r="W60">
            <v>49.30649226887776</v>
          </cell>
          <cell r="X60">
            <v>47.7354910014506</v>
          </cell>
          <cell r="AA60">
            <v>-2.542609083697643</v>
          </cell>
        </row>
        <row r="61">
          <cell r="B61" t="str">
            <v>B4. Non-interest current account is at historical average minus two standard deviations in 2005 and 2006 </v>
          </cell>
          <cell r="S61">
            <v>29.253363303090886</v>
          </cell>
          <cell r="T61">
            <v>33.59969930264758</v>
          </cell>
          <cell r="U61">
            <v>38.09175053132046</v>
          </cell>
          <cell r="V61">
            <v>38.30806477710749</v>
          </cell>
          <cell r="W61">
            <v>38.406650839805536</v>
          </cell>
          <cell r="X61">
            <v>37.34334170736292</v>
          </cell>
          <cell r="AA61">
            <v>-0.6640511029113972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43.40980995531345</v>
          </cell>
          <cell r="V62">
            <v>43.45545756001983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38.77111646302585</v>
          </cell>
          <cell r="V63">
            <v>38.30444456677</v>
          </cell>
          <cell r="W63">
            <v>37.657724686058124</v>
          </cell>
          <cell r="X63">
            <v>35.42203284421454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>5/ The implied change in other key variables under this scenario is discussed in the text. </v>
          </cell>
        </row>
        <row r="73">
          <cell r="B73" t="str">
            <v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5">
        <row r="2">
          <cell r="B2" t="str">
            <v>Table --. Country: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</v>
          </cell>
          <cell r="I12">
            <v>8.742066879440317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15.66541014518073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19.70252267488164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</v>
          </cell>
          <cell r="F13">
            <v>15.877870398278644</v>
          </cell>
          <cell r="G13">
            <v>15.28996551082001</v>
          </cell>
          <cell r="H13">
            <v>10.33829081562551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</v>
          </cell>
          <cell r="S20">
            <v>16.339335382450585</v>
          </cell>
          <cell r="T20">
            <v>17.047037299398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</v>
          </cell>
          <cell r="R29">
            <v>19.45008864210443</v>
          </cell>
          <cell r="S29">
            <v>20.776926302188706</v>
          </cell>
          <cell r="T29">
            <v>22.7692026114488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</v>
          </cell>
          <cell r="Q31">
            <v>55.12347814308666</v>
          </cell>
          <cell r="R31">
            <v>59.07352661458384</v>
          </cell>
          <cell r="S31">
            <v>63.73725636940417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13.86738105696154</v>
          </cell>
          <cell r="S36">
            <v>13.66013668055414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8.204127671768568</v>
          </cell>
          <cell r="P39">
            <v>9.262776068527309</v>
          </cell>
          <cell r="Q39">
            <v>8.645836977043936</v>
          </cell>
          <cell r="R39">
            <v>8.856728645671526</v>
          </cell>
          <cell r="S39">
            <v>9.150395954078842</v>
          </cell>
          <cell r="T39">
            <v>8.955004918236236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15.49486890337623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18.7187651718438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17.10356568420431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20.69338372969255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8.204127671768568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8.204127671768568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>4/ The implied change in other key variables under this scenario is discussed in the text.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4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</v>
          </cell>
          <cell r="E9">
            <v>4.467262301640233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3.323310650419373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</v>
          </cell>
          <cell r="C13">
            <v>48.467</v>
          </cell>
          <cell r="D13">
            <v>40.036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-0.8562639319478184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16.35084973907554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14.86449547016558</v>
          </cell>
          <cell r="C20">
            <v>7.097477434598559</v>
          </cell>
          <cell r="D20">
            <v>13.425324299569155</v>
          </cell>
          <cell r="E20">
            <v>46.484482044883435</v>
          </cell>
        </row>
        <row r="21">
          <cell r="A21" t="str">
            <v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</v>
          </cell>
          <cell r="C22">
            <v>4.1886427230136505</v>
          </cell>
          <cell r="D22">
            <v>9.1955</v>
          </cell>
          <cell r="E22">
            <v>12.149</v>
          </cell>
        </row>
        <row r="23">
          <cell r="A23" t="str">
            <v>GIR in percent of external short-term debt at remaining maturity </v>
          </cell>
          <cell r="B23">
            <v>102.00364298724955</v>
          </cell>
          <cell r="C23">
            <v>95.15108778135473</v>
          </cell>
          <cell r="D23">
            <v>132.1382382526225</v>
          </cell>
          <cell r="E23">
            <v>85.34455258195898</v>
          </cell>
        </row>
        <row r="24">
          <cell r="A24" t="str">
            <v>Net official international reserves (NIR) in US$ billion </v>
          </cell>
          <cell r="B24">
            <v>3.752938673902651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>Total gross external debt in percent of GDP </v>
          </cell>
          <cell r="B25">
            <v>53.44036572441946</v>
          </cell>
          <cell r="C25">
            <v>52.866938251067076</v>
          </cell>
          <cell r="D25">
            <v>54.079111901055896</v>
          </cell>
          <cell r="E25">
            <v>55.33356805128204</v>
          </cell>
        </row>
        <row r="26">
          <cell r="A26" t="str">
            <v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</v>
          </cell>
        </row>
        <row r="27">
          <cell r="A27" t="str">
            <v>           Private sector debt (in percent of GDP)</v>
          </cell>
          <cell r="B27">
            <v>36.70217462530829</v>
          </cell>
          <cell r="C27">
            <v>36.322982150625464</v>
          </cell>
          <cell r="D27">
            <v>38.647387577371205</v>
          </cell>
          <cell r="E27">
            <v>39.23717029914529</v>
          </cell>
        </row>
        <row r="28">
          <cell r="A28" t="str">
            <v>Total gross external debt in percent of exports of GNFS </v>
          </cell>
          <cell r="B28">
            <v>76.5228458753336</v>
          </cell>
          <cell r="C28">
            <v>73.02698237886919</v>
          </cell>
          <cell r="D28">
            <v>76.42273673408702</v>
          </cell>
          <cell r="E28">
            <v>72.00448978454605</v>
          </cell>
        </row>
        <row r="29">
          <cell r="A29" t="str">
            <v>Gross external financing requirement (in US billion)</v>
          </cell>
          <cell r="B29">
            <v>5.0893</v>
          </cell>
          <cell r="C29">
            <v>5.752751323431581</v>
          </cell>
          <cell r="D29">
            <v>6.340994155935242</v>
          </cell>
          <cell r="E29">
            <v>7.238938190814935</v>
          </cell>
        </row>
        <row r="32">
          <cell r="A32" t="str">
            <v>Public Sector  2/</v>
          </cell>
        </row>
        <row r="33">
          <cell r="A33" t="str">
            <v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-3.364635364635364</v>
          </cell>
        </row>
        <row r="34">
          <cell r="A34" t="str">
            <v>Primary balance (percent of GDP) </v>
          </cell>
          <cell r="B34">
            <v>-9.946374985413438</v>
          </cell>
          <cell r="C34">
            <v>-3.251609070204971</v>
          </cell>
          <cell r="D34">
            <v>-2.6017658838521784</v>
          </cell>
          <cell r="E34">
            <v>-1.5393772893772892</v>
          </cell>
        </row>
        <row r="35">
          <cell r="A35" t="str">
            <v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>Public sector gross debt (PSGD, in percent of GDP) </v>
          </cell>
          <cell r="B37">
            <v>49.87865052099447</v>
          </cell>
          <cell r="C37">
            <v>48.73611248638479</v>
          </cell>
          <cell r="D37">
            <v>43.27207354815219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2.864543952895856</v>
          </cell>
          <cell r="D38">
            <v>3.143592373161235</v>
          </cell>
          <cell r="E38">
            <v>4.316607221082387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23.67797184188882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>NPLs in percent of total loans </v>
          </cell>
          <cell r="B47">
            <v>20.11</v>
          </cell>
          <cell r="C47">
            <v>20.53</v>
          </cell>
          <cell r="D47">
            <v>9.22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1.15</v>
          </cell>
        </row>
        <row r="50">
          <cell r="A50" t="str">
            <v>FX deposits held by residents (in percent of total deposits) </v>
          </cell>
          <cell r="B50">
            <v>17.43390645220928</v>
          </cell>
          <cell r="C50">
            <v>17.548839539155118</v>
          </cell>
          <cell r="D50">
            <v>17.24583804751899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51.77060726404721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</v>
          </cell>
          <cell r="C57">
            <v>20.88724424811402</v>
          </cell>
          <cell r="D57">
            <v>24.23734329066169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</sheetNames>
    <sheetDataSet>
      <sheetData sheetId="16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4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77.19999694824219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78.9800033569336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84.38999938964844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94.41000366210938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99.01000213623047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99.26000213623047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97.3499984741211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96.66000366210938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90.13999938964844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</v>
          </cell>
          <cell r="C36" t="str">
            <v>n.a.</v>
          </cell>
          <cell r="D36">
            <v>80.88999938964844</v>
          </cell>
          <cell r="E36" t="str">
            <v>n.a.</v>
          </cell>
        </row>
        <row r="37">
          <cell r="A37" t="str">
            <v>1991M2</v>
          </cell>
          <cell r="B37">
            <v>695.4099731445312</v>
          </cell>
          <cell r="C37" t="str">
            <v>n.a.</v>
          </cell>
          <cell r="D37">
            <v>81.01000213623047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</v>
          </cell>
          <cell r="E38" t="str">
            <v>n.a.</v>
          </cell>
        </row>
        <row r="39">
          <cell r="A39" t="str">
            <v>1991M4</v>
          </cell>
          <cell r="B39">
            <v>566.5700073242188</v>
          </cell>
          <cell r="C39" t="str">
            <v>n.a.</v>
          </cell>
          <cell r="D39">
            <v>71.58000183105469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70.45999908447266</v>
          </cell>
          <cell r="E40" t="str">
            <v>n.a.</v>
          </cell>
        </row>
        <row r="41">
          <cell r="A41" t="str">
            <v>1991M6</v>
          </cell>
          <cell r="B41">
            <v>452.9800109863281</v>
          </cell>
          <cell r="C41" t="str">
            <v>n.a.</v>
          </cell>
          <cell r="D41">
            <v>75.33999633789062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68.06999969482422</v>
          </cell>
          <cell r="E42" t="str">
            <v>n.a.</v>
          </cell>
        </row>
        <row r="43">
          <cell r="A43" t="str">
            <v>1991M8</v>
          </cell>
          <cell r="B43">
            <v>352.6600036621094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</v>
          </cell>
          <cell r="C44" t="str">
            <v>n.a.</v>
          </cell>
          <cell r="D44">
            <v>64.58000183105469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63.08000183105469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74.38999938964844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153.17</v>
          </cell>
          <cell r="C50">
            <v>82.42</v>
          </cell>
          <cell r="D50">
            <v>91.97</v>
          </cell>
          <cell r="E50">
            <v>72.71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1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128.9999999999997</v>
          </cell>
          <cell r="C9">
            <v>926.1417324848935</v>
          </cell>
          <cell r="D9">
            <v>191.9002077304176</v>
          </cell>
          <cell r="E9">
            <v>573.0402555600001</v>
          </cell>
          <cell r="F9">
            <v>-99.3600489300006</v>
          </cell>
          <cell r="G9">
            <v>31.39399845000011</v>
          </cell>
          <cell r="H9">
            <v>11.432480380002062</v>
          </cell>
          <cell r="I9">
            <v>-147.15126349999986</v>
          </cell>
          <cell r="J9">
            <v>-782.5590450599992</v>
          </cell>
        </row>
        <row r="10">
          <cell r="A10" t="str">
            <v>   Trade balance</v>
          </cell>
          <cell r="B10">
            <v>-262.2000000000003</v>
          </cell>
          <cell r="C10">
            <v>791.1106628417965</v>
          </cell>
          <cell r="D10">
            <v>-154.24676513671875</v>
          </cell>
          <cell r="E10">
            <v>-336.39645397999993</v>
          </cell>
          <cell r="F10">
            <v>-953.0462625500004</v>
          </cell>
          <cell r="G10">
            <v>-824.9203872500002</v>
          </cell>
          <cell r="H10">
            <v>-776.3134320299978</v>
          </cell>
          <cell r="I10">
            <v>-789.3189886199998</v>
          </cell>
          <cell r="J10">
            <v>-1245.2008560199993</v>
          </cell>
        </row>
        <row r="11">
          <cell r="A11" t="str">
            <v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</v>
          </cell>
          <cell r="F11">
            <v>8350.23505198</v>
          </cell>
          <cell r="G11">
            <v>8352.58253768</v>
          </cell>
          <cell r="H11">
            <v>8407.455887060001</v>
          </cell>
          <cell r="I11">
            <v>9090.89323523</v>
          </cell>
          <cell r="J11">
            <v>8622.70259027</v>
          </cell>
        </row>
        <row r="12">
          <cell r="A12" t="str">
            <v>       Imports f.o.b. </v>
          </cell>
          <cell r="B12">
            <v>-4131.3</v>
          </cell>
          <cell r="C12">
            <v>-5891.789337158203</v>
          </cell>
          <cell r="D12">
            <v>-6237.120788574219</v>
          </cell>
          <cell r="E12">
            <v>-7168.11650086</v>
          </cell>
          <cell r="F12">
            <v>-9303.28131453</v>
          </cell>
          <cell r="G12">
            <v>-9177.50292493</v>
          </cell>
          <cell r="H12">
            <v>-9183.769319089999</v>
          </cell>
          <cell r="I12">
            <v>-9880.21222385</v>
          </cell>
          <cell r="J12">
            <v>-9867.90344629</v>
          </cell>
        </row>
        <row r="13">
          <cell r="A13" t="str">
            <v>   Services</v>
          </cell>
          <cell r="B13">
            <v>482.9</v>
          </cell>
          <cell r="C13">
            <v>180.2969982251525</v>
          </cell>
          <cell r="D13">
            <v>375.338813662529</v>
          </cell>
          <cell r="E13">
            <v>642.9849560600001</v>
          </cell>
          <cell r="F13">
            <v>578.1678236599998</v>
          </cell>
          <cell r="G13">
            <v>633.4370618800003</v>
          </cell>
          <cell r="H13">
            <v>630.26998196</v>
          </cell>
          <cell r="I13">
            <v>492.49674705999996</v>
          </cell>
          <cell r="J13">
            <v>364.0955667400001</v>
          </cell>
        </row>
        <row r="14">
          <cell r="A14" t="str">
            <v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</v>
          </cell>
          <cell r="I14">
            <v>2027.47654603</v>
          </cell>
          <cell r="J14">
            <v>1899.1808338</v>
          </cell>
        </row>
        <row r="15">
          <cell r="A15" t="str">
            <v>          of which:  travel</v>
          </cell>
          <cell r="B15">
            <v>337</v>
          </cell>
          <cell r="C15">
            <v>670.9619979858398</v>
          </cell>
          <cell r="D15">
            <v>734.0625190734863</v>
          </cell>
          <cell r="E15">
            <v>912.9540943300001</v>
          </cell>
          <cell r="F15">
            <v>1083.9858328799999</v>
          </cell>
          <cell r="G15">
            <v>1239.76084506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>       Imports</v>
          </cell>
          <cell r="B16">
            <v>-529.7</v>
          </cell>
          <cell r="C16">
            <v>-1039</v>
          </cell>
          <cell r="D16">
            <v>-1017.3364443778992</v>
          </cell>
          <cell r="E16">
            <v>-1166.12002744</v>
          </cell>
          <cell r="F16">
            <v>-1449.3772791400002</v>
          </cell>
          <cell r="G16">
            <v>-1501.6223747</v>
          </cell>
          <cell r="H16">
            <v>-1417.18839277</v>
          </cell>
          <cell r="I16">
            <v>-1534.97979897</v>
          </cell>
          <cell r="J16">
            <v>-1535.08526706</v>
          </cell>
        </row>
        <row r="17">
          <cell r="A17" t="str">
            <v>   Income, net</v>
          </cell>
          <cell r="B17">
            <v>-106.30000000000001</v>
          </cell>
          <cell r="C17">
            <v>-91.28893006662838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>   Current transfers, net</v>
          </cell>
          <cell r="B18">
            <v>14.600000000000001</v>
          </cell>
          <cell r="C18">
            <v>46.02300148457289</v>
          </cell>
          <cell r="D18">
            <v>22.164586775004864</v>
          </cell>
          <cell r="E18">
            <v>96.63587195999997</v>
          </cell>
          <cell r="F18">
            <v>96.16000871999995</v>
          </cell>
          <cell r="G18">
            <v>90.63884829999998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>Capital and financial account  </v>
          </cell>
          <cell r="B20" t="e">
            <v>#REF!</v>
          </cell>
          <cell r="C20">
            <v>-12.706073519773781</v>
          </cell>
          <cell r="D20">
            <v>-90.3467381693772</v>
          </cell>
          <cell r="E20">
            <v>138.23277074999993</v>
          </cell>
          <cell r="F20">
            <v>530.5246146599999</v>
          </cell>
          <cell r="G20">
            <v>561.41626682</v>
          </cell>
          <cell r="H20">
            <v>1198.4750961299999</v>
          </cell>
          <cell r="I20">
            <v>242.6659056000001</v>
          </cell>
          <cell r="J20">
            <v>663.2065942699999</v>
          </cell>
        </row>
        <row r="21">
          <cell r="A21" t="str">
            <v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</v>
          </cell>
          <cell r="I21">
            <v>249.54314123</v>
          </cell>
          <cell r="J21">
            <v>143.47579866999996</v>
          </cell>
        </row>
        <row r="22">
          <cell r="A22" t="str">
            <v>           inflow</v>
          </cell>
          <cell r="E22">
            <v>128.07628385</v>
          </cell>
          <cell r="F22">
            <v>177.36906041000003</v>
          </cell>
          <cell r="G22">
            <v>193.99523652000002</v>
          </cell>
          <cell r="H22">
            <v>375.21342549</v>
          </cell>
          <cell r="I22">
            <v>247.85358547</v>
          </cell>
          <cell r="J22">
            <v>181.18014799999997</v>
          </cell>
        </row>
        <row r="23">
          <cell r="A23" t="str">
            <v>           outflow</v>
          </cell>
          <cell r="E23">
            <v>2.882442640000001</v>
          </cell>
          <cell r="F23">
            <v>5.141212170000001</v>
          </cell>
          <cell r="G23">
            <v>-6.342210080000001</v>
          </cell>
          <cell r="H23">
            <v>-35.649748159999994</v>
          </cell>
          <cell r="I23">
            <v>1.689555760000001</v>
          </cell>
          <cell r="J23">
            <v>-37.70434933</v>
          </cell>
        </row>
        <row r="24">
          <cell r="A24" t="str">
            <v>    Portfolio investment, net</v>
          </cell>
          <cell r="B24">
            <v>0</v>
          </cell>
          <cell r="C24">
            <v>-8.851397588849068</v>
          </cell>
          <cell r="D24">
            <v>3.058646950725233</v>
          </cell>
          <cell r="E24">
            <v>-32.50488970000001</v>
          </cell>
          <cell r="F24">
            <v>-13.506837560000005</v>
          </cell>
          <cell r="G24">
            <v>636.8725351400001</v>
          </cell>
          <cell r="H24">
            <v>235.99866791</v>
          </cell>
          <cell r="I24">
            <v>89.60457422000002</v>
          </cell>
          <cell r="J24">
            <v>342.7466600199999</v>
          </cell>
        </row>
        <row r="25">
          <cell r="A25" t="str">
            <v>           inflow</v>
          </cell>
          <cell r="E25">
            <v>0</v>
          </cell>
          <cell r="F25">
            <v>15.44987583</v>
          </cell>
          <cell r="G25">
            <v>630.4765594200001</v>
          </cell>
          <cell r="H25">
            <v>236.10593067</v>
          </cell>
          <cell r="I25">
            <v>119.81568627000001</v>
          </cell>
          <cell r="J25">
            <v>350.56973099999993</v>
          </cell>
        </row>
        <row r="26">
          <cell r="A26" t="str">
            <v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</v>
          </cell>
          <cell r="J26">
            <v>-3.194047730000001</v>
          </cell>
        </row>
        <row r="27">
          <cell r="A27" t="str">
            <v>              debt (including government eurobonds)</v>
          </cell>
          <cell r="E27">
            <v>0</v>
          </cell>
          <cell r="F27">
            <v>15.44987583</v>
          </cell>
          <cell r="G27">
            <v>630.4765594200001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>           outflow</v>
          </cell>
          <cell r="E28">
            <v>-32.50488970000001</v>
          </cell>
          <cell r="F28">
            <v>-28.956713390000004</v>
          </cell>
          <cell r="G28">
            <v>6.39597572000001</v>
          </cell>
          <cell r="H28">
            <v>-0.10726275999999046</v>
          </cell>
          <cell r="I28">
            <v>-30.211112049999997</v>
          </cell>
          <cell r="J28">
            <v>-7.823070979999997</v>
          </cell>
        </row>
        <row r="29">
          <cell r="A29" t="str">
            <v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-0.5284599000000001</v>
          </cell>
        </row>
        <row r="30">
          <cell r="A30" t="str">
            <v>              debt (including government eurobonds)</v>
          </cell>
          <cell r="E30">
            <v>-32.50488970000001</v>
          </cell>
          <cell r="F30">
            <v>-28.956713390000004</v>
          </cell>
          <cell r="G30">
            <v>6.39597572000001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</v>
          </cell>
          <cell r="I31">
            <v>-95.02416461999996</v>
          </cell>
          <cell r="J31">
            <v>177.5897754</v>
          </cell>
        </row>
        <row r="32">
          <cell r="A32" t="str">
            <v>         Government (excluding government eurobonds)</v>
          </cell>
          <cell r="B32">
            <v>-41.8</v>
          </cell>
          <cell r="C32">
            <v>6.615715950727463</v>
          </cell>
          <cell r="D32">
            <v>78.64169266819954</v>
          </cell>
          <cell r="E32">
            <v>96.80481117000001</v>
          </cell>
          <cell r="F32">
            <v>140.71140791</v>
          </cell>
          <cell r="G32">
            <v>-68.27532637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>         Non government</v>
          </cell>
          <cell r="B33">
            <v>-73.2</v>
          </cell>
          <cell r="C33">
            <v>-139.4828176498413</v>
          </cell>
          <cell r="D33">
            <v>-287.47727046214277</v>
          </cell>
          <cell r="E33">
            <v>-53.85028831000001</v>
          </cell>
          <cell r="F33">
            <v>227.75642472</v>
          </cell>
          <cell r="G33">
            <v>-193.00529026000004</v>
          </cell>
          <cell r="H33">
            <v>645.0976194399998</v>
          </cell>
          <cell r="I33">
            <v>-73.15907463999999</v>
          </cell>
          <cell r="J33">
            <v>160.34277798000005</v>
          </cell>
        </row>
        <row r="34">
          <cell r="A34" t="str">
            <v>              Bank of Slovenia</v>
          </cell>
          <cell r="B34">
            <v>11</v>
          </cell>
          <cell r="C34">
            <v>6.265768934041262</v>
          </cell>
          <cell r="D34">
            <v>-13.733517207729165</v>
          </cell>
          <cell r="E34">
            <v>-103.4167212</v>
          </cell>
          <cell r="F34">
            <v>-70.25143611000001</v>
          </cell>
          <cell r="G34">
            <v>128.81332510000004</v>
          </cell>
          <cell r="H34">
            <v>-8.7991217</v>
          </cell>
          <cell r="I34">
            <v>-5.3796978499999994</v>
          </cell>
          <cell r="J34">
            <v>-5.622624430000001</v>
          </cell>
        </row>
        <row r="35">
          <cell r="A35" t="str">
            <v>              Private sector</v>
          </cell>
          <cell r="B35" t="e">
            <v>#REF!</v>
          </cell>
          <cell r="C35">
            <v>40.64359110035002</v>
          </cell>
          <cell r="D35">
            <v>-273.7437532544136</v>
          </cell>
          <cell r="E35">
            <v>49.56643288999999</v>
          </cell>
          <cell r="F35">
            <v>298.00786083</v>
          </cell>
          <cell r="G35">
            <v>-321.8186153600001</v>
          </cell>
          <cell r="H35">
            <v>653.8967411399998</v>
          </cell>
          <cell r="I35">
            <v>-67.77937678999999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-69.91972534</v>
          </cell>
          <cell r="F37">
            <v>-194.60954983</v>
          </cell>
          <cell r="G37">
            <v>-5.303109920000004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641.35330097</v>
          </cell>
          <cell r="F38">
            <v>236.55501589999926</v>
          </cell>
          <cell r="G38">
            <v>587.5071553500002</v>
          </cell>
          <cell r="H38">
            <v>1287.152509560002</v>
          </cell>
          <cell r="I38">
            <v>157.81448467000024</v>
          </cell>
          <cell r="J38">
            <v>-92.08131514999936</v>
          </cell>
        </row>
        <row r="39">
          <cell r="A39" t="str">
            <v>Change in official  reserves </v>
          </cell>
          <cell r="B39">
            <v>-106.8</v>
          </cell>
          <cell r="C39">
            <v>-632.5786077976227</v>
          </cell>
          <cell r="D39">
            <v>-112.34639203548431</v>
          </cell>
          <cell r="E39">
            <v>-641.3533011100001</v>
          </cell>
          <cell r="F39">
            <v>-236.55501598</v>
          </cell>
          <cell r="G39">
            <v>-587.5071551100001</v>
          </cell>
          <cell r="H39">
            <v>-1287.15250963</v>
          </cell>
          <cell r="I39">
            <v>-157.81448455</v>
          </cell>
          <cell r="J39">
            <v>81.06419690999996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0.06279596997061267</v>
          </cell>
          <cell r="I43">
            <v>-0.7513474498070835</v>
          </cell>
          <cell r="J43">
            <v>-3.910613392653317</v>
          </cell>
        </row>
        <row r="44">
          <cell r="A44" t="str">
            <v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</v>
          </cell>
          <cell r="J44">
            <v>-6.222532567778112</v>
          </cell>
        </row>
        <row r="45">
          <cell r="A45" t="str">
            <v>       Exports f.o.b  </v>
          </cell>
          <cell r="F45">
            <v>44.550464530982325</v>
          </cell>
          <cell r="G45">
            <v>44.24433476119153</v>
          </cell>
          <cell r="H45">
            <v>46.18021023124427</v>
          </cell>
          <cell r="I45">
            <v>46.41767448200358</v>
          </cell>
          <cell r="J45">
            <v>43.089472217129604</v>
          </cell>
        </row>
        <row r="46">
          <cell r="A46" t="str">
            <v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-50.44790021760485</v>
          </cell>
          <cell r="J46">
            <v>-49.31200478490772</v>
          </cell>
        </row>
        <row r="47">
          <cell r="A47" t="str">
            <v>   Services</v>
          </cell>
          <cell r="F47">
            <v>3.084661085655599</v>
          </cell>
          <cell r="G47">
            <v>3.35536958653614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9.490609112005528</v>
          </cell>
        </row>
        <row r="49">
          <cell r="A49" t="str">
            <v>          of which:  travel</v>
          </cell>
          <cell r="F49">
            <v>5.783318924460311</v>
          </cell>
          <cell r="G49">
            <v>6.567117847109364</v>
          </cell>
          <cell r="H49">
            <v>6.519508693551853</v>
          </cell>
          <cell r="I49">
            <v>5.557371029743714</v>
          </cell>
          <cell r="J49">
            <v>4.765342083596379</v>
          </cell>
        </row>
        <row r="50">
          <cell r="A50" t="str">
            <v>       Imports</v>
          </cell>
          <cell r="F50">
            <v>-7.732768079507818</v>
          </cell>
          <cell r="G50">
            <v>-7.954220473896205</v>
          </cell>
          <cell r="H50">
            <v>-7.784287993247334</v>
          </cell>
          <cell r="I50">
            <v>-7.837534860592619</v>
          </cell>
          <cell r="J50">
            <v>-7.6711464037443555</v>
          </cell>
        </row>
        <row r="51">
          <cell r="A51" t="str">
            <v>   Income, net</v>
          </cell>
          <cell r="F51">
            <v>0.9569190749752997</v>
          </cell>
          <cell r="G51">
            <v>0.7004783673579383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>   Current transfers, net</v>
          </cell>
          <cell r="F52">
            <v>0.5130362236645659</v>
          </cell>
          <cell r="G52">
            <v>0.48012163046136597</v>
          </cell>
          <cell r="H52">
            <v>0.6484577870991134</v>
          </cell>
          <cell r="I52">
            <v>0.6218176479941566</v>
          </cell>
          <cell r="J52">
            <v>0.6148119937414738</v>
          </cell>
        </row>
        <row r="54">
          <cell r="A54" t="str">
            <v>Capital and financial account  </v>
          </cell>
          <cell r="F54">
            <v>2.830473379622895</v>
          </cell>
          <cell r="G54">
            <v>2.9738693556761766</v>
          </cell>
          <cell r="H54">
            <v>6.582946451301326</v>
          </cell>
          <cell r="I54">
            <v>1.2390407325839012</v>
          </cell>
          <cell r="J54">
            <v>3.314183902186458</v>
          </cell>
        </row>
        <row r="55">
          <cell r="A55" t="str">
            <v>    Direct investment, net</v>
          </cell>
          <cell r="F55">
            <v>0.973735155298079</v>
          </cell>
          <cell r="G55">
            <v>0.9940139212402441</v>
          </cell>
          <cell r="H55">
            <v>1.8651447259008236</v>
          </cell>
          <cell r="I55">
            <v>1.2741555751575966</v>
          </cell>
          <cell r="J55">
            <v>0.716978972184156</v>
          </cell>
        </row>
        <row r="56">
          <cell r="A56" t="str">
            <v>           inflow</v>
          </cell>
          <cell r="F56">
            <v>0.9463055812800961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0.9053955963123358</v>
          </cell>
        </row>
        <row r="57">
          <cell r="A57" t="str">
            <v>           outflow</v>
          </cell>
          <cell r="F57">
            <v>0.027429574017982784</v>
          </cell>
          <cell r="G57">
            <v>-0.03359522215308324</v>
          </cell>
          <cell r="H57">
            <v>-0.19581581953389365</v>
          </cell>
          <cell r="I57">
            <v>0.008626792467757988</v>
          </cell>
          <cell r="J57">
            <v>-0.18841662412817972</v>
          </cell>
        </row>
        <row r="58">
          <cell r="A58" t="str">
            <v>    Portfolio investment, net</v>
          </cell>
          <cell r="F58">
            <v>-0.07206214961575687</v>
          </cell>
          <cell r="G58">
            <v>3.3735675783898995</v>
          </cell>
          <cell r="H58">
            <v>1.2962860875846332</v>
          </cell>
          <cell r="I58">
            <v>0.4575167533729442</v>
          </cell>
          <cell r="J58">
            <v>1.7127776969961923</v>
          </cell>
        </row>
        <row r="59">
          <cell r="A59" t="str">
            <v>           inflow</v>
          </cell>
          <cell r="F59">
            <v>0.08242871498680594</v>
          </cell>
          <cell r="G59">
            <v>3.3396875551032648</v>
          </cell>
          <cell r="H59">
            <v>1.2968752571114583</v>
          </cell>
          <cell r="I59">
            <v>0.6117732745519388</v>
          </cell>
          <cell r="J59">
            <v>1.7518712405941963</v>
          </cell>
        </row>
        <row r="60">
          <cell r="A60" t="str">
            <v>              equity</v>
          </cell>
          <cell r="F60">
            <v>0</v>
          </cell>
          <cell r="G60">
            <v>0</v>
          </cell>
          <cell r="H60">
            <v>0.2864142020810091</v>
          </cell>
          <cell r="I60">
            <v>0.03689967509660695</v>
          </cell>
          <cell r="J60">
            <v>-0.015961333408080744</v>
          </cell>
        </row>
        <row r="61">
          <cell r="A61" t="str">
            <v>              debt</v>
          </cell>
          <cell r="F61">
            <v>0.08242871498680594</v>
          </cell>
          <cell r="G61">
            <v>3.3396875551032648</v>
          </cell>
          <cell r="H61">
            <v>1.0104610550304494</v>
          </cell>
          <cell r="I61">
            <v>0.5748735994553318</v>
          </cell>
          <cell r="J61">
            <v>1.7678325740022773</v>
          </cell>
        </row>
        <row r="62">
          <cell r="A62" t="str">
            <v>           outflow</v>
          </cell>
          <cell r="F62">
            <v>-0.1544908646025628</v>
          </cell>
          <cell r="G62">
            <v>0.03388002328663431</v>
          </cell>
          <cell r="H62">
            <v>-0.0005891695268252209</v>
          </cell>
          <cell r="I62">
            <v>-0.15425652117899463</v>
          </cell>
          <cell r="J62">
            <v>-0.03909354359800406</v>
          </cell>
        </row>
        <row r="63">
          <cell r="A63" t="str">
            <v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-0.002640826114611947</v>
          </cell>
        </row>
        <row r="64">
          <cell r="A64" t="str">
            <v>              debt</v>
          </cell>
          <cell r="F64">
            <v>-0.1544908646025628</v>
          </cell>
          <cell r="G64">
            <v>0.03388002328663431</v>
          </cell>
          <cell r="H64">
            <v>-0.0005891695268252209</v>
          </cell>
          <cell r="I64">
            <v>-0.15425652117899463</v>
          </cell>
          <cell r="J64">
            <v>-0.036452717483392114</v>
          </cell>
        </row>
        <row r="65">
          <cell r="A65" t="str">
            <v>    Other investment, net</v>
          </cell>
          <cell r="F65">
            <v>1.9658623986277288</v>
          </cell>
          <cell r="G65">
            <v>-1.384025481536781</v>
          </cell>
          <cell r="H65">
            <v>3.415577136798298</v>
          </cell>
          <cell r="I65">
            <v>-0.4851889277680958</v>
          </cell>
          <cell r="J65">
            <v>0.8874537435373814</v>
          </cell>
        </row>
        <row r="66">
          <cell r="A66" t="str">
            <v>         Government</v>
          </cell>
          <cell r="F66">
            <v>0.7507283984434185</v>
          </cell>
          <cell r="G66">
            <v>-0.3616601670461241</v>
          </cell>
          <cell r="H66">
            <v>-0.12779485177979605</v>
          </cell>
          <cell r="I66">
            <v>-0.11164212393103533</v>
          </cell>
          <cell r="J66">
            <v>0.08618690119227757</v>
          </cell>
        </row>
        <row r="67">
          <cell r="A67" t="str">
            <v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</v>
          </cell>
          <cell r="J67">
            <v>0.801266842345104</v>
          </cell>
        </row>
        <row r="68">
          <cell r="A68" t="str">
            <v>              Bank of Slovenia</v>
          </cell>
          <cell r="F68">
            <v>-0.37480790578787443</v>
          </cell>
          <cell r="G68">
            <v>0.6823350564590307</v>
          </cell>
          <cell r="H68">
            <v>-0.0483315399348944</v>
          </cell>
          <cell r="I68">
            <v>-0.027468484905874786</v>
          </cell>
          <cell r="J68">
            <v>-0.028097445856155045</v>
          </cell>
        </row>
        <row r="69">
          <cell r="A69" t="str">
            <v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-0.3460783189311858</v>
          </cell>
          <cell r="J69">
            <v>0.8293642882012592</v>
          </cell>
        </row>
        <row r="71">
          <cell r="A71" t="str">
            <v>Net errors and omissions</v>
          </cell>
          <cell r="F71">
            <v>-1.0382876401827805</v>
          </cell>
          <cell r="G71">
            <v>-0.028091020892928163</v>
          </cell>
          <cell r="H71">
            <v>0.42428854762564755</v>
          </cell>
          <cell r="I71">
            <v>0.3181000742025727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</v>
          </cell>
          <cell r="H72">
            <v>7.070030968897586</v>
          </cell>
          <cell r="I72">
            <v>0.8057933569793906</v>
          </cell>
          <cell r="J72">
            <v>-0.4601498462152586</v>
          </cell>
        </row>
        <row r="73">
          <cell r="A73" t="str">
            <v>Change in official  reserves </v>
          </cell>
          <cell r="F73">
            <v>-1.2620765503533982</v>
          </cell>
          <cell r="G73">
            <v>-3.112074993335191</v>
          </cell>
          <cell r="H73">
            <v>-7.070030969282069</v>
          </cell>
          <cell r="I73">
            <v>-0.805793356366675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44.60186248129999</v>
          </cell>
          <cell r="J77">
            <v>52.18647440475072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4.094360714705035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</v>
          </cell>
          <cell r="G79">
            <v>8.924789788755573</v>
          </cell>
          <cell r="H79">
            <v>8.809254451430713</v>
          </cell>
          <cell r="I79">
            <v>13.814974948835811</v>
          </cell>
          <cell r="J79">
            <v>8.040385603063031</v>
          </cell>
        </row>
        <row r="80">
          <cell r="A80" t="str">
            <v>Foreign exchange reserves</v>
          </cell>
        </row>
        <row r="81">
          <cell r="A81" t="str">
            <v>    Bank of Slovenia (million of $US)</v>
          </cell>
          <cell r="B81">
            <v>112.1</v>
          </cell>
          <cell r="C81">
            <v>715.544247</v>
          </cell>
          <cell r="D81">
            <v>770.066701</v>
          </cell>
          <cell r="E81">
            <v>1480.118312768</v>
          </cell>
          <cell r="F81">
            <v>1801.588034411</v>
          </cell>
          <cell r="G81">
            <v>2278.713878215</v>
          </cell>
          <cell r="H81">
            <v>3297.2180373640003</v>
          </cell>
          <cell r="I81">
            <v>3572.869786912</v>
          </cell>
          <cell r="J81">
            <v>3058.7913835990003</v>
          </cell>
        </row>
        <row r="82">
          <cell r="A82" t="str">
            <v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2.131139390261454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</v>
          </cell>
        </row>
        <row r="83">
          <cell r="A83" t="str">
            <v>    Deposit money banks (million of $US)</v>
          </cell>
          <cell r="B83">
            <v>296.6</v>
          </cell>
          <cell r="C83">
            <v>448.117507</v>
          </cell>
          <cell r="D83">
            <v>796.457745</v>
          </cell>
          <cell r="E83">
            <v>1283.131247153</v>
          </cell>
          <cell r="F83">
            <v>1624.092738959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1056.42280728</v>
          </cell>
        </row>
        <row r="84">
          <cell r="A84" t="str">
            <v>       (in months of MGNFS)</v>
          </cell>
          <cell r="B84">
            <v>0.7636129585925768</v>
          </cell>
          <cell r="C84">
            <v>0.7758726780469241</v>
          </cell>
          <cell r="D84">
            <v>1.3174649230250806</v>
          </cell>
          <cell r="E84">
            <v>1.847508756627137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</v>
          </cell>
          <cell r="F85">
            <v>-1.1216352375151617</v>
          </cell>
          <cell r="G85">
            <v>0.9884485687354339</v>
          </cell>
          <cell r="H85">
            <v>10.15142458882272</v>
          </cell>
          <cell r="I85">
            <v>5.715277162124255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6.290738211448832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</v>
          </cell>
          <cell r="I86">
            <v>7.694546707575256</v>
          </cell>
          <cell r="J86">
            <v>2.21804533075709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-0.7490223452132239</v>
          </cell>
          <cell r="H87">
            <v>11.74161959357789</v>
          </cell>
          <cell r="I87">
            <v>8.212664187918396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9.593008298517635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</v>
          </cell>
          <cell r="D89">
            <v>9.404485094098902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</v>
          </cell>
          <cell r="I89">
            <v>-8.300068516035108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20.0111585187673</v>
          </cell>
        </row>
        <row r="95">
          <cell r="A95" t="str">
            <v>  Sources:  Bank of Slovenia and staff estimates.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71"/>
  <sheetViews>
    <sheetView tabSelected="1" view="pageLayout" workbookViewId="0" topLeftCell="A1">
      <selection activeCell="C45" sqref="C45"/>
    </sheetView>
  </sheetViews>
  <sheetFormatPr defaultColWidth="9.140625" defaultRowHeight="12.75"/>
  <cols>
    <col min="1" max="1" width="4.421875" style="1" customWidth="1"/>
    <col min="2" max="2" width="72.28125" style="2" customWidth="1"/>
    <col min="3" max="5" width="8.7109375" style="2" customWidth="1"/>
    <col min="6" max="16384" width="9.140625" style="2" customWidth="1"/>
  </cols>
  <sheetData>
    <row r="1" spans="1:5" ht="21" customHeight="1">
      <c r="A1" s="68" t="s">
        <v>43</v>
      </c>
      <c r="B1" s="69"/>
      <c r="C1" s="69"/>
      <c r="D1" s="69"/>
      <c r="E1" s="70"/>
    </row>
    <row r="2" spans="1:5" ht="15" customHeight="1" thickBot="1">
      <c r="A2" s="71" t="s">
        <v>10</v>
      </c>
      <c r="B2" s="72"/>
      <c r="C2" s="3">
        <v>2012</v>
      </c>
      <c r="D2" s="3">
        <v>2013</v>
      </c>
      <c r="E2" s="4">
        <v>2014</v>
      </c>
    </row>
    <row r="3" spans="1:5" ht="15" customHeight="1">
      <c r="A3" s="50"/>
      <c r="B3" s="51" t="s">
        <v>20</v>
      </c>
      <c r="C3" s="52">
        <f>SUM(C4:C16)</f>
        <v>522.1170000000001</v>
      </c>
      <c r="D3" s="52">
        <f>SUM(D4:D16)</f>
        <v>809.6510000000001</v>
      </c>
      <c r="E3" s="53">
        <f>SUM(E4:E16)</f>
        <v>1050.23</v>
      </c>
    </row>
    <row r="4" spans="1:5" ht="25.5" customHeight="1">
      <c r="A4" s="33">
        <v>1</v>
      </c>
      <c r="B4" s="66" t="s">
        <v>47</v>
      </c>
      <c r="C4" s="25">
        <v>171.965</v>
      </c>
      <c r="D4" s="25">
        <v>361.7</v>
      </c>
      <c r="E4" s="26">
        <v>527.1</v>
      </c>
    </row>
    <row r="5" spans="1:5" ht="15" customHeight="1">
      <c r="A5" s="33">
        <v>2</v>
      </c>
      <c r="B5" s="34" t="s">
        <v>41</v>
      </c>
      <c r="C5" s="25">
        <v>105.255</v>
      </c>
      <c r="D5" s="25">
        <v>144.951</v>
      </c>
      <c r="E5" s="26">
        <v>180.787</v>
      </c>
    </row>
    <row r="6" spans="1:5" ht="15" customHeight="1">
      <c r="A6" s="33">
        <v>3</v>
      </c>
      <c r="B6" s="34" t="s">
        <v>40</v>
      </c>
      <c r="C6" s="25">
        <v>157.836</v>
      </c>
      <c r="D6" s="25">
        <v>148.724</v>
      </c>
      <c r="E6" s="26">
        <v>174.067</v>
      </c>
    </row>
    <row r="7" spans="1:5" ht="15" customHeight="1">
      <c r="A7" s="33">
        <v>4</v>
      </c>
      <c r="B7" s="35" t="s">
        <v>2</v>
      </c>
      <c r="C7" s="21">
        <v>60</v>
      </c>
      <c r="D7" s="21">
        <v>60</v>
      </c>
      <c r="E7" s="22">
        <v>0</v>
      </c>
    </row>
    <row r="8" spans="1:5" ht="15" customHeight="1">
      <c r="A8" s="33">
        <v>5</v>
      </c>
      <c r="B8" s="35" t="s">
        <v>39</v>
      </c>
      <c r="C8" s="21">
        <v>0</v>
      </c>
      <c r="D8" s="21">
        <v>75.1</v>
      </c>
      <c r="E8" s="22">
        <v>145.1</v>
      </c>
    </row>
    <row r="9" spans="1:5" ht="15" customHeight="1">
      <c r="A9" s="33">
        <v>6</v>
      </c>
      <c r="B9" s="35" t="s">
        <v>21</v>
      </c>
      <c r="C9" s="23">
        <v>5</v>
      </c>
      <c r="D9" s="23">
        <v>8</v>
      </c>
      <c r="E9" s="24">
        <v>12</v>
      </c>
    </row>
    <row r="10" spans="1:5" ht="15" customHeight="1">
      <c r="A10" s="33">
        <v>7</v>
      </c>
      <c r="B10" s="35" t="s">
        <v>3</v>
      </c>
      <c r="C10" s="23">
        <v>2</v>
      </c>
      <c r="D10" s="23">
        <v>2</v>
      </c>
      <c r="E10" s="24">
        <v>2</v>
      </c>
    </row>
    <row r="11" spans="1:5" ht="15" customHeight="1">
      <c r="A11" s="33">
        <v>8</v>
      </c>
      <c r="B11" s="35" t="s">
        <v>4</v>
      </c>
      <c r="C11" s="23">
        <v>1</v>
      </c>
      <c r="D11" s="23">
        <v>1</v>
      </c>
      <c r="E11" s="24">
        <v>1</v>
      </c>
    </row>
    <row r="12" spans="1:5" ht="15" customHeight="1">
      <c r="A12" s="33">
        <v>9</v>
      </c>
      <c r="B12" s="35" t="s">
        <v>46</v>
      </c>
      <c r="C12" s="23">
        <v>19.061</v>
      </c>
      <c r="D12" s="23">
        <v>8.176</v>
      </c>
      <c r="E12" s="24">
        <v>8.176</v>
      </c>
    </row>
    <row r="13" spans="1:5" ht="15" customHeight="1">
      <c r="A13" s="33">
        <v>10</v>
      </c>
      <c r="B13" s="36" t="s">
        <v>24</v>
      </c>
      <c r="C13" s="29"/>
      <c r="D13" s="29"/>
      <c r="E13" s="30"/>
    </row>
    <row r="14" spans="1:5" ht="15" customHeight="1">
      <c r="A14" s="33">
        <v>11</v>
      </c>
      <c r="B14" s="35" t="s">
        <v>22</v>
      </c>
      <c r="C14" s="23"/>
      <c r="D14" s="23"/>
      <c r="E14" s="24"/>
    </row>
    <row r="15" spans="1:5" ht="15" customHeight="1">
      <c r="A15" s="33">
        <v>12</v>
      </c>
      <c r="B15" s="35" t="s">
        <v>23</v>
      </c>
      <c r="C15" s="23"/>
      <c r="D15" s="23"/>
      <c r="E15" s="24"/>
    </row>
    <row r="16" spans="1:5" ht="15" customHeight="1" thickBot="1">
      <c r="A16" s="33">
        <v>13</v>
      </c>
      <c r="B16" s="36" t="s">
        <v>5</v>
      </c>
      <c r="C16" s="29"/>
      <c r="D16" s="29"/>
      <c r="E16" s="30"/>
    </row>
    <row r="17" spans="1:5" ht="15" customHeight="1">
      <c r="A17" s="42" t="s">
        <v>11</v>
      </c>
      <c r="B17" s="43" t="s">
        <v>17</v>
      </c>
      <c r="C17" s="44">
        <f>SUM(C7:C16)</f>
        <v>87.061</v>
      </c>
      <c r="D17" s="44">
        <f>SUM(D7:D16)</f>
        <v>154.27599999999998</v>
      </c>
      <c r="E17" s="45">
        <f>SUM(E7:E16)</f>
        <v>168.27599999999998</v>
      </c>
    </row>
    <row r="18" spans="1:5" ht="15" customHeight="1" thickBot="1">
      <c r="A18" s="20"/>
      <c r="B18" s="7"/>
      <c r="C18" s="31"/>
      <c r="D18" s="31"/>
      <c r="E18" s="32"/>
    </row>
    <row r="19" spans="1:5" ht="15" customHeight="1">
      <c r="A19" s="50"/>
      <c r="B19" s="51" t="s">
        <v>25</v>
      </c>
      <c r="C19" s="52">
        <f>C20+C28+C26</f>
        <v>441.9035</v>
      </c>
      <c r="D19" s="52">
        <f>D20+D28+D26</f>
        <v>418.645</v>
      </c>
      <c r="E19" s="53">
        <f>E20+E28+E26</f>
        <v>396.07</v>
      </c>
    </row>
    <row r="20" spans="1:5" ht="15" customHeight="1">
      <c r="A20" s="46" t="s">
        <v>12</v>
      </c>
      <c r="B20" s="47" t="s">
        <v>15</v>
      </c>
      <c r="C20" s="48">
        <f>SUM(C21:C25)</f>
        <v>134.414</v>
      </c>
      <c r="D20" s="48">
        <f>SUM(D21:D25)</f>
        <v>163.781</v>
      </c>
      <c r="E20" s="49">
        <f>SUM(E21:E25)</f>
        <v>163.463</v>
      </c>
    </row>
    <row r="21" spans="1:5" ht="15" customHeight="1">
      <c r="A21" s="5">
        <v>14</v>
      </c>
      <c r="B21" s="35" t="s">
        <v>27</v>
      </c>
      <c r="C21" s="21">
        <v>50.2</v>
      </c>
      <c r="D21" s="21">
        <v>72.7</v>
      </c>
      <c r="E21" s="22">
        <v>72.101</v>
      </c>
    </row>
    <row r="22" spans="1:5" ht="15" customHeight="1">
      <c r="A22" s="5">
        <v>15</v>
      </c>
      <c r="B22" s="35" t="s">
        <v>42</v>
      </c>
      <c r="C22" s="23">
        <v>40</v>
      </c>
      <c r="D22" s="23">
        <v>40</v>
      </c>
      <c r="E22" s="24">
        <v>40</v>
      </c>
    </row>
    <row r="23" spans="1:5" ht="15" customHeight="1">
      <c r="A23" s="5">
        <v>16</v>
      </c>
      <c r="B23" s="35" t="s">
        <v>28</v>
      </c>
      <c r="C23" s="21">
        <v>8.214</v>
      </c>
      <c r="D23" s="21">
        <v>14.081</v>
      </c>
      <c r="E23" s="22">
        <v>14.362</v>
      </c>
    </row>
    <row r="24" spans="1:5" ht="15" customHeight="1">
      <c r="A24" s="5">
        <v>17</v>
      </c>
      <c r="B24" s="35" t="s">
        <v>29</v>
      </c>
      <c r="C24" s="21">
        <v>20</v>
      </c>
      <c r="D24" s="21">
        <v>21</v>
      </c>
      <c r="E24" s="22">
        <v>21</v>
      </c>
    </row>
    <row r="25" spans="1:5" ht="15" customHeight="1">
      <c r="A25" s="5">
        <v>18</v>
      </c>
      <c r="B25" s="34" t="s">
        <v>0</v>
      </c>
      <c r="C25" s="25">
        <v>16</v>
      </c>
      <c r="D25" s="25">
        <v>16</v>
      </c>
      <c r="E25" s="26">
        <v>16</v>
      </c>
    </row>
    <row r="26" spans="1:5" ht="15" customHeight="1">
      <c r="A26" s="46" t="s">
        <v>16</v>
      </c>
      <c r="B26" s="47" t="s">
        <v>14</v>
      </c>
      <c r="C26" s="48">
        <f>C27</f>
        <v>147.4895</v>
      </c>
      <c r="D26" s="48">
        <f>D27</f>
        <v>154.864</v>
      </c>
      <c r="E26" s="49">
        <f>E27</f>
        <v>162.607</v>
      </c>
    </row>
    <row r="27" spans="1:5" ht="26.25" customHeight="1">
      <c r="A27" s="5">
        <v>19</v>
      </c>
      <c r="B27" s="67" t="s">
        <v>48</v>
      </c>
      <c r="C27" s="23">
        <v>147.4895</v>
      </c>
      <c r="D27" s="23">
        <v>154.864</v>
      </c>
      <c r="E27" s="24">
        <v>162.607</v>
      </c>
    </row>
    <row r="28" spans="1:5" ht="15" customHeight="1">
      <c r="A28" s="46" t="s">
        <v>26</v>
      </c>
      <c r="B28" s="47" t="s">
        <v>13</v>
      </c>
      <c r="C28" s="48">
        <f>SUM(C29:C38)</f>
        <v>160</v>
      </c>
      <c r="D28" s="48">
        <f>SUM(D29:D38)</f>
        <v>100</v>
      </c>
      <c r="E28" s="49">
        <f>SUM(E29:E38)</f>
        <v>70</v>
      </c>
    </row>
    <row r="29" spans="1:5" ht="15" customHeight="1">
      <c r="A29" s="5">
        <v>20</v>
      </c>
      <c r="B29" s="6" t="s">
        <v>30</v>
      </c>
      <c r="C29" s="23">
        <v>50</v>
      </c>
      <c r="D29" s="23">
        <v>0</v>
      </c>
      <c r="E29" s="24">
        <v>0</v>
      </c>
    </row>
    <row r="30" spans="1:5" ht="15" customHeight="1">
      <c r="A30" s="5">
        <v>21</v>
      </c>
      <c r="B30" s="6" t="s">
        <v>31</v>
      </c>
      <c r="C30" s="23">
        <v>0</v>
      </c>
      <c r="D30" s="23">
        <v>10</v>
      </c>
      <c r="E30" s="24">
        <v>10</v>
      </c>
    </row>
    <row r="31" spans="1:5" ht="15" customHeight="1">
      <c r="A31" s="5">
        <v>22</v>
      </c>
      <c r="B31" s="6" t="s">
        <v>18</v>
      </c>
      <c r="C31" s="23">
        <v>20</v>
      </c>
      <c r="D31" s="23">
        <v>20</v>
      </c>
      <c r="E31" s="24">
        <v>20</v>
      </c>
    </row>
    <row r="32" spans="1:5" ht="15" customHeight="1">
      <c r="A32" s="5">
        <v>23</v>
      </c>
      <c r="B32" s="35" t="s">
        <v>33</v>
      </c>
      <c r="C32" s="23">
        <v>2</v>
      </c>
      <c r="D32" s="23">
        <v>2</v>
      </c>
      <c r="E32" s="24">
        <v>2</v>
      </c>
    </row>
    <row r="33" spans="1:5" ht="15" customHeight="1">
      <c r="A33" s="5">
        <v>24</v>
      </c>
      <c r="B33" s="35" t="s">
        <v>34</v>
      </c>
      <c r="C33" s="23">
        <v>3</v>
      </c>
      <c r="D33" s="23">
        <v>3</v>
      </c>
      <c r="E33" s="24">
        <v>3</v>
      </c>
    </row>
    <row r="34" spans="1:5" ht="15" customHeight="1">
      <c r="A34" s="5">
        <v>25</v>
      </c>
      <c r="B34" s="35" t="s">
        <v>1</v>
      </c>
      <c r="C34" s="23">
        <v>15</v>
      </c>
      <c r="D34" s="23">
        <v>15</v>
      </c>
      <c r="E34" s="24">
        <v>15</v>
      </c>
    </row>
    <row r="35" spans="1:5" ht="15" customHeight="1">
      <c r="A35" s="5">
        <v>26</v>
      </c>
      <c r="B35" s="35" t="s">
        <v>19</v>
      </c>
      <c r="C35" s="23">
        <v>40</v>
      </c>
      <c r="D35" s="23">
        <v>30</v>
      </c>
      <c r="E35" s="24">
        <v>0</v>
      </c>
    </row>
    <row r="36" spans="1:5" ht="15" customHeight="1">
      <c r="A36" s="5">
        <v>27</v>
      </c>
      <c r="B36" s="35" t="s">
        <v>35</v>
      </c>
      <c r="C36" s="23">
        <v>10</v>
      </c>
      <c r="D36" s="23">
        <v>10</v>
      </c>
      <c r="E36" s="24">
        <v>10</v>
      </c>
    </row>
    <row r="37" spans="1:5" ht="15" customHeight="1">
      <c r="A37" s="5">
        <v>28</v>
      </c>
      <c r="B37" s="35" t="s">
        <v>36</v>
      </c>
      <c r="C37" s="23">
        <v>10</v>
      </c>
      <c r="D37" s="23">
        <v>10</v>
      </c>
      <c r="E37" s="24">
        <v>10</v>
      </c>
    </row>
    <row r="38" spans="1:5" ht="15" customHeight="1">
      <c r="A38" s="5">
        <v>29</v>
      </c>
      <c r="B38" s="8" t="s">
        <v>37</v>
      </c>
      <c r="C38" s="23">
        <v>10</v>
      </c>
      <c r="D38" s="27">
        <v>0</v>
      </c>
      <c r="E38" s="28">
        <v>0</v>
      </c>
    </row>
    <row r="39" spans="1:5" ht="15" customHeight="1" thickBot="1">
      <c r="A39" s="5">
        <v>30</v>
      </c>
      <c r="B39" s="36" t="s">
        <v>32</v>
      </c>
      <c r="C39" s="29"/>
      <c r="D39" s="29"/>
      <c r="E39" s="30"/>
    </row>
    <row r="40" spans="1:5" ht="15" customHeight="1">
      <c r="A40" s="9"/>
      <c r="B40" s="10"/>
      <c r="C40" s="40"/>
      <c r="D40" s="40"/>
      <c r="E40" s="41"/>
    </row>
    <row r="41" spans="1:5" ht="15" customHeight="1">
      <c r="A41" s="54"/>
      <c r="B41" s="55" t="s">
        <v>38</v>
      </c>
      <c r="C41" s="56">
        <f>+C17+C19</f>
        <v>528.9645</v>
      </c>
      <c r="D41" s="56">
        <f>+D17+D19</f>
        <v>572.9209999999999</v>
      </c>
      <c r="E41" s="57">
        <f>+E17+E19</f>
        <v>564.346</v>
      </c>
    </row>
    <row r="42" spans="1:5" ht="15" customHeight="1" thickBot="1">
      <c r="A42" s="58"/>
      <c r="B42" s="59" t="s">
        <v>6</v>
      </c>
      <c r="C42" s="60">
        <f>C41/C45*100</f>
        <v>0.7023921443652154</v>
      </c>
      <c r="D42" s="60">
        <f>D41/D45*100</f>
        <v>0.7059676664120067</v>
      </c>
      <c r="E42" s="61">
        <f>E41/E45*100</f>
        <v>0.6451143118427068</v>
      </c>
    </row>
    <row r="43" spans="1:5" ht="15" customHeight="1">
      <c r="A43" s="11"/>
      <c r="B43" s="12" t="s">
        <v>7</v>
      </c>
      <c r="C43" s="38">
        <v>203.417</v>
      </c>
      <c r="D43" s="38">
        <v>672.5</v>
      </c>
      <c r="E43" s="39">
        <v>166</v>
      </c>
    </row>
    <row r="44" spans="1:5" ht="15" customHeight="1" thickBot="1">
      <c r="A44" s="13"/>
      <c r="B44" s="14" t="s">
        <v>8</v>
      </c>
      <c r="C44" s="15">
        <f>+C43/C45*100</f>
        <v>0.2701098142320307</v>
      </c>
      <c r="D44" s="15">
        <f>+D43/D45*100</f>
        <v>0.8286714148409197</v>
      </c>
      <c r="E44" s="16">
        <f>+E43/E45*100</f>
        <v>0.18975765889346136</v>
      </c>
    </row>
    <row r="45" spans="1:5" ht="15" customHeight="1" thickBot="1">
      <c r="A45" s="62"/>
      <c r="B45" s="63" t="s">
        <v>9</v>
      </c>
      <c r="C45" s="64">
        <v>75309</v>
      </c>
      <c r="D45" s="64">
        <v>81154</v>
      </c>
      <c r="E45" s="65">
        <v>87480</v>
      </c>
    </row>
    <row r="46" spans="1:5" ht="25.5" customHeight="1">
      <c r="A46" s="73" t="s">
        <v>44</v>
      </c>
      <c r="B46" s="73"/>
      <c r="C46" s="73"/>
      <c r="D46" s="73"/>
      <c r="E46" s="73"/>
    </row>
    <row r="47" spans="1:5" ht="24.75" customHeight="1">
      <c r="A47" s="75" t="s">
        <v>45</v>
      </c>
      <c r="B47" s="75"/>
      <c r="C47" s="75"/>
      <c r="D47" s="75"/>
      <c r="E47" s="75"/>
    </row>
    <row r="48" spans="1:5" ht="24.75" customHeight="1">
      <c r="A48" s="74" t="s">
        <v>49</v>
      </c>
      <c r="B48" s="74"/>
      <c r="C48" s="74"/>
      <c r="D48" s="74"/>
      <c r="E48" s="74"/>
    </row>
    <row r="52" spans="3:5" ht="12.75">
      <c r="C52" s="37"/>
      <c r="D52" s="37"/>
      <c r="E52" s="37"/>
    </row>
    <row r="54" spans="3:5" ht="12.75">
      <c r="C54" s="37"/>
      <c r="D54" s="37"/>
      <c r="E54" s="37"/>
    </row>
    <row r="67" spans="1:5" ht="12.75">
      <c r="A67" s="2"/>
      <c r="C67" s="17"/>
      <c r="D67" s="17"/>
      <c r="E67" s="17"/>
    </row>
    <row r="68" spans="1:5" ht="12.75">
      <c r="A68" s="2"/>
      <c r="C68" s="17"/>
      <c r="D68" s="17"/>
      <c r="E68" s="17"/>
    </row>
    <row r="69" spans="1:5" ht="12.75">
      <c r="A69" s="2"/>
      <c r="C69" s="18"/>
      <c r="D69" s="18"/>
      <c r="E69" s="19"/>
    </row>
    <row r="70" spans="1:5" ht="12.75">
      <c r="A70" s="2"/>
      <c r="C70" s="17"/>
      <c r="D70" s="17"/>
      <c r="E70" s="17"/>
    </row>
    <row r="71" spans="1:5" ht="12.75">
      <c r="A71" s="2"/>
      <c r="C71" s="17"/>
      <c r="D71" s="17"/>
      <c r="E71" s="17"/>
    </row>
  </sheetData>
  <sheetProtection/>
  <mergeCells count="5">
    <mergeCell ref="A1:E1"/>
    <mergeCell ref="A2:B2"/>
    <mergeCell ref="A46:E46"/>
    <mergeCell ref="A48:E48"/>
    <mergeCell ref="A47:E47"/>
  </mergeCells>
  <printOptions/>
  <pageMargins left="0.3937007874015748" right="0.52" top="0.9055118110236221" bottom="0.15748031496062992" header="0.15748031496062992" footer="0.15748031496062992"/>
  <pageSetup fitToHeight="1" fitToWidth="1" horizontalDpi="600" verticalDpi="600" orientation="portrait" paperSize="9" scale="93" r:id="rId1"/>
  <headerFooter>
    <oddHeader>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EBugyi</dc:creator>
  <cp:keywords/>
  <dc:description/>
  <cp:lastModifiedBy>isulakova</cp:lastModifiedBy>
  <cp:lastPrinted>2011-05-04T08:36:21Z</cp:lastPrinted>
  <dcterms:created xsi:type="dcterms:W3CDTF">2011-03-18T15:52:19Z</dcterms:created>
  <dcterms:modified xsi:type="dcterms:W3CDTF">2011-05-13T11:10:30Z</dcterms:modified>
  <cp:category/>
  <cp:version/>
  <cp:contentType/>
  <cp:contentStatus/>
</cp:coreProperties>
</file>