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<sst xmlns="http://schemas.openxmlformats.org/spreadsheetml/2006/main" count="265" uniqueCount="60">
  <si>
    <t>Bratislava</t>
  </si>
  <si>
    <t>Trnava</t>
  </si>
  <si>
    <t>Trenčín</t>
  </si>
  <si>
    <t>Nitra</t>
  </si>
  <si>
    <t>Žilina</t>
  </si>
  <si>
    <t>Ban. Bystrica</t>
  </si>
  <si>
    <t xml:space="preserve">Prešov </t>
  </si>
  <si>
    <t>Košice</t>
  </si>
  <si>
    <t>Spolu</t>
  </si>
  <si>
    <t>schválený 2001</t>
  </si>
  <si>
    <t>návrh 2002</t>
  </si>
  <si>
    <t xml:space="preserve">        </t>
  </si>
  <si>
    <t>Kategória 630 - celkom</t>
  </si>
  <si>
    <t>Krajský úrad</t>
  </si>
  <si>
    <t>index 2/1</t>
  </si>
  <si>
    <t>návrh 2002 KÚ</t>
  </si>
  <si>
    <t>návrh 2002 MŠ</t>
  </si>
  <si>
    <t>index 6/4</t>
  </si>
  <si>
    <t>rozdiel 5-6</t>
  </si>
  <si>
    <t>Kategória 630 - oddiel vzdelávanie</t>
  </si>
  <si>
    <t>Kategória 640 - oddiel vzdelávanie</t>
  </si>
  <si>
    <t>index 11/9</t>
  </si>
  <si>
    <t>rozdiel 10-11</t>
  </si>
  <si>
    <t>súčet 8 a 13</t>
  </si>
  <si>
    <t>Výsledok</t>
  </si>
  <si>
    <t>Analýza rozpisu rozpočtu vybraných výdavkov podľa odvetví v pôsobnosti Ministerstva školstva SR</t>
  </si>
  <si>
    <t>KÚ</t>
  </si>
  <si>
    <t xml:space="preserve">Nitra </t>
  </si>
  <si>
    <t>Banská Bystrica</t>
  </si>
  <si>
    <t>Prešov</t>
  </si>
  <si>
    <t>SPOLU</t>
  </si>
  <si>
    <t>630-tovary a ďalšie služby</t>
  </si>
  <si>
    <t>v tis. Sk</t>
  </si>
  <si>
    <t>Por. č.</t>
  </si>
  <si>
    <t xml:space="preserve">Požiarna ochrana - 03.2.0. </t>
  </si>
  <si>
    <t>Civilná ochrana - 02.2.0.</t>
  </si>
  <si>
    <t>Archívy - 01.3.3.</t>
  </si>
  <si>
    <t>Hospodárska mobilizácia - 02.1.0.</t>
  </si>
  <si>
    <t>Návrh rozpočtu 2002</t>
  </si>
  <si>
    <t>Schválený rozpočet 2001</t>
  </si>
  <si>
    <t>640-bežné transfery</t>
  </si>
  <si>
    <t>642-bežné transfery jednotl. a nezisl. org.</t>
  </si>
  <si>
    <t>Upravený rozpočet 2000</t>
  </si>
  <si>
    <t>Index-630</t>
  </si>
  <si>
    <t>2002/2001</t>
  </si>
  <si>
    <t>2002/2000</t>
  </si>
  <si>
    <t>2/8</t>
  </si>
  <si>
    <t>2/5</t>
  </si>
  <si>
    <t>2001/2000</t>
  </si>
  <si>
    <t>5/8</t>
  </si>
  <si>
    <t>Index-640</t>
  </si>
  <si>
    <t>3/6</t>
  </si>
  <si>
    <t>3/9</t>
  </si>
  <si>
    <t>6/9</t>
  </si>
  <si>
    <t>Index-642</t>
  </si>
  <si>
    <t>4/7</t>
  </si>
  <si>
    <t>4/10</t>
  </si>
  <si>
    <t>7/10</t>
  </si>
  <si>
    <t>Analýza rozpisu rozpočtu vybraných výdavkov podľa odvetví v pôsobnosti Ministerstva vnútra SR</t>
  </si>
  <si>
    <t>Správa - 01.1.1.4.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</si>
</sst>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176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5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26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27" xfId="0" applyFont="1" applyBorder="1" applyAlignment="1">
      <alignment horizontal="centerContinuous" vertical="center" wrapText="1"/>
    </xf>
    <xf numFmtId="0" fontId="1" fillId="0" borderId="28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77" fontId="0" fillId="0" borderId="36" xfId="0" applyNumberFormat="1" applyBorder="1" applyAlignment="1">
      <alignment horizontal="right"/>
    </xf>
    <xf numFmtId="177" fontId="0" fillId="0" borderId="37" xfId="0" applyNumberFormat="1" applyBorder="1" applyAlignment="1">
      <alignment horizontal="right"/>
    </xf>
    <xf numFmtId="177" fontId="0" fillId="0" borderId="38" xfId="0" applyNumberFormat="1" applyBorder="1" applyAlignment="1">
      <alignment horizontal="right"/>
    </xf>
    <xf numFmtId="177" fontId="0" fillId="0" borderId="39" xfId="0" applyNumberFormat="1" applyBorder="1" applyAlignment="1">
      <alignment horizontal="right"/>
    </xf>
    <xf numFmtId="177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177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0" fontId="1" fillId="0" borderId="43" xfId="0" applyFont="1" applyBorder="1" applyAlignment="1">
      <alignment horizontal="center"/>
    </xf>
    <xf numFmtId="3" fontId="1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6" xfId="0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/>
    </xf>
    <xf numFmtId="177" fontId="1" fillId="0" borderId="38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177" fontId="1" fillId="0" borderId="39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177" fontId="1" fillId="0" borderId="37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3"/>
  <sheetViews>
    <sheetView tabSelected="1" workbookViewId="0" topLeftCell="A133">
      <selection activeCell="B141" sqref="A141:B141"/>
    </sheetView>
  </sheetViews>
  <sheetFormatPr defaultColWidth="9.00390625" defaultRowHeight="12.75"/>
  <cols>
    <col min="1" max="1" width="12.00390625" style="0" customWidth="1"/>
    <col min="2" max="2" width="13.125" style="0" customWidth="1"/>
    <col min="3" max="3" width="10.00390625" style="0" customWidth="1"/>
    <col min="4" max="4" width="8.125" style="0" customWidth="1"/>
    <col min="5" max="5" width="13.25390625" style="0" customWidth="1"/>
    <col min="6" max="6" width="12.375" style="0" customWidth="1"/>
    <col min="7" max="7" width="12.75390625" style="0" customWidth="1"/>
    <col min="10" max="10" width="13.25390625" style="0" customWidth="1"/>
    <col min="11" max="11" width="12.625" style="0" customWidth="1"/>
    <col min="12" max="12" width="12.875" style="0" customWidth="1"/>
    <col min="14" max="14" width="11.00390625" style="0" customWidth="1"/>
    <col min="15" max="15" width="11.875" style="0" customWidth="1"/>
  </cols>
  <sheetData>
    <row r="2" ht="12.75">
      <c r="A2" s="1" t="s">
        <v>25</v>
      </c>
    </row>
    <row r="3" ht="13.5" thickBot="1"/>
    <row r="4" spans="1:15" ht="12.75">
      <c r="A4" s="42" t="s">
        <v>11</v>
      </c>
      <c r="B4" s="39" t="s">
        <v>12</v>
      </c>
      <c r="C4" s="4"/>
      <c r="D4" s="4"/>
      <c r="E4" s="5" t="s">
        <v>19</v>
      </c>
      <c r="F4" s="4"/>
      <c r="G4" s="4"/>
      <c r="H4" s="4"/>
      <c r="I4" s="4"/>
      <c r="J4" s="5" t="s">
        <v>20</v>
      </c>
      <c r="K4" s="4"/>
      <c r="L4" s="4"/>
      <c r="M4" s="4"/>
      <c r="N4" s="16"/>
      <c r="O4" s="21" t="s">
        <v>24</v>
      </c>
    </row>
    <row r="5" spans="1:15" ht="12.75">
      <c r="A5" s="43" t="s">
        <v>13</v>
      </c>
      <c r="B5" s="40" t="s">
        <v>9</v>
      </c>
      <c r="C5" s="3" t="s">
        <v>10</v>
      </c>
      <c r="D5" s="3" t="s">
        <v>14</v>
      </c>
      <c r="E5" s="3" t="s">
        <v>9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9</v>
      </c>
      <c r="K5" s="3" t="s">
        <v>15</v>
      </c>
      <c r="L5" s="3" t="s">
        <v>16</v>
      </c>
      <c r="M5" s="3" t="s">
        <v>21</v>
      </c>
      <c r="N5" s="17" t="s">
        <v>22</v>
      </c>
      <c r="O5" s="22" t="s">
        <v>23</v>
      </c>
    </row>
    <row r="6" spans="1:15" ht="13.5" thickBot="1">
      <c r="A6" s="44"/>
      <c r="B6" s="41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18">
        <v>13</v>
      </c>
      <c r="O6" s="23">
        <v>14</v>
      </c>
    </row>
    <row r="7" spans="1:15" ht="12.75">
      <c r="A7" s="2" t="s">
        <v>0</v>
      </c>
      <c r="B7" s="10">
        <v>608504</v>
      </c>
      <c r="C7" s="11">
        <v>769062</v>
      </c>
      <c r="D7" s="12">
        <f>C7/B7</f>
        <v>1.2638569343833401</v>
      </c>
      <c r="E7" s="11">
        <v>395039</v>
      </c>
      <c r="F7" s="11">
        <v>502795</v>
      </c>
      <c r="G7" s="11">
        <v>472270</v>
      </c>
      <c r="H7" s="12">
        <f>G7/E7</f>
        <v>1.1955022162368778</v>
      </c>
      <c r="I7" s="11">
        <f>F7-G7</f>
        <v>30525</v>
      </c>
      <c r="J7" s="11">
        <v>513271</v>
      </c>
      <c r="K7" s="11">
        <v>555872</v>
      </c>
      <c r="L7" s="13">
        <v>546117</v>
      </c>
      <c r="M7" s="14">
        <f>L7/J7</f>
        <v>1.0639934849231691</v>
      </c>
      <c r="N7" s="19">
        <f>K7-L7</f>
        <v>9755</v>
      </c>
      <c r="O7" s="24">
        <f>I7+N7</f>
        <v>40280</v>
      </c>
    </row>
    <row r="8" spans="1:15" ht="12.75">
      <c r="A8" s="2" t="s">
        <v>1</v>
      </c>
      <c r="B8" s="15">
        <v>456177</v>
      </c>
      <c r="C8" s="7">
        <v>623082</v>
      </c>
      <c r="D8" s="8">
        <f aca="true" t="shared" si="0" ref="D8:D15">C8/B8</f>
        <v>1.3658777185171544</v>
      </c>
      <c r="E8" s="7">
        <v>256212</v>
      </c>
      <c r="F8" s="7">
        <v>346121</v>
      </c>
      <c r="G8" s="7">
        <v>324685</v>
      </c>
      <c r="H8" s="8">
        <f aca="true" t="shared" si="1" ref="H8:H15">G8/E8</f>
        <v>1.26725133873511</v>
      </c>
      <c r="I8" s="7">
        <f aca="true" t="shared" si="2" ref="I8:I15">F8-G8</f>
        <v>21436</v>
      </c>
      <c r="J8" s="7">
        <v>455104</v>
      </c>
      <c r="K8" s="7">
        <v>468558</v>
      </c>
      <c r="L8" s="7">
        <v>466051</v>
      </c>
      <c r="M8" s="9">
        <f aca="true" t="shared" si="3" ref="M8:M15">L8/J8</f>
        <v>1.0240538426381662</v>
      </c>
      <c r="N8" s="20">
        <f aca="true" t="shared" si="4" ref="N8:N15">K8-L8</f>
        <v>2507</v>
      </c>
      <c r="O8" s="25">
        <f aca="true" t="shared" si="5" ref="O8:O15">I8+N8</f>
        <v>23943</v>
      </c>
    </row>
    <row r="9" spans="1:15" ht="12.75">
      <c r="A9" s="2" t="s">
        <v>2</v>
      </c>
      <c r="B9" s="15">
        <v>562090</v>
      </c>
      <c r="C9" s="7">
        <v>723404</v>
      </c>
      <c r="D9" s="8">
        <f t="shared" si="0"/>
        <v>1.2869896279955166</v>
      </c>
      <c r="E9" s="7">
        <v>270193</v>
      </c>
      <c r="F9" s="7">
        <v>369694</v>
      </c>
      <c r="G9" s="7">
        <v>360033</v>
      </c>
      <c r="H9" s="8">
        <f t="shared" si="1"/>
        <v>1.3325030626256047</v>
      </c>
      <c r="I9" s="7">
        <f t="shared" si="2"/>
        <v>9661</v>
      </c>
      <c r="J9" s="7">
        <v>590267</v>
      </c>
      <c r="K9" s="7">
        <v>619660</v>
      </c>
      <c r="L9" s="7">
        <v>594764</v>
      </c>
      <c r="M9" s="9">
        <f t="shared" si="3"/>
        <v>1.0076185861652438</v>
      </c>
      <c r="N9" s="20">
        <f t="shared" si="4"/>
        <v>24896</v>
      </c>
      <c r="O9" s="25">
        <f t="shared" si="5"/>
        <v>34557</v>
      </c>
    </row>
    <row r="10" spans="1:15" ht="12.75">
      <c r="A10" s="2" t="s">
        <v>3</v>
      </c>
      <c r="B10" s="15">
        <v>611816</v>
      </c>
      <c r="C10" s="7">
        <v>843311</v>
      </c>
      <c r="D10" s="8">
        <f t="shared" si="0"/>
        <v>1.3783735632935392</v>
      </c>
      <c r="E10" s="7">
        <v>333383</v>
      </c>
      <c r="F10" s="7">
        <v>428986</v>
      </c>
      <c r="G10" s="7">
        <v>432550</v>
      </c>
      <c r="H10" s="8">
        <f t="shared" si="1"/>
        <v>1.2974566789548356</v>
      </c>
      <c r="I10" s="7">
        <f t="shared" si="2"/>
        <v>-3564</v>
      </c>
      <c r="J10" s="7">
        <v>602299</v>
      </c>
      <c r="K10" s="7">
        <v>602986</v>
      </c>
      <c r="L10" s="7">
        <v>622248</v>
      </c>
      <c r="M10" s="9">
        <f t="shared" si="3"/>
        <v>1.033121423080563</v>
      </c>
      <c r="N10" s="20">
        <f t="shared" si="4"/>
        <v>-19262</v>
      </c>
      <c r="O10" s="25">
        <f t="shared" si="5"/>
        <v>-22826</v>
      </c>
    </row>
    <row r="11" spans="1:15" ht="12.75">
      <c r="A11" s="2" t="s">
        <v>4</v>
      </c>
      <c r="B11" s="15">
        <v>606423</v>
      </c>
      <c r="C11" s="7">
        <v>761854</v>
      </c>
      <c r="D11" s="8">
        <f t="shared" si="0"/>
        <v>1.256307890696758</v>
      </c>
      <c r="E11" s="7">
        <v>338872</v>
      </c>
      <c r="F11" s="7">
        <v>420491</v>
      </c>
      <c r="G11" s="7">
        <v>464617</v>
      </c>
      <c r="H11" s="8">
        <f t="shared" si="1"/>
        <v>1.3710693123067117</v>
      </c>
      <c r="I11" s="7">
        <f t="shared" si="2"/>
        <v>-44126</v>
      </c>
      <c r="J11" s="7">
        <v>657866</v>
      </c>
      <c r="K11" s="7">
        <v>703808</v>
      </c>
      <c r="L11" s="7">
        <v>685940</v>
      </c>
      <c r="M11" s="9">
        <f t="shared" si="3"/>
        <v>1.0426743440153465</v>
      </c>
      <c r="N11" s="20">
        <f t="shared" si="4"/>
        <v>17868</v>
      </c>
      <c r="O11" s="25">
        <f t="shared" si="5"/>
        <v>-26258</v>
      </c>
    </row>
    <row r="12" spans="1:15" ht="12.75">
      <c r="A12" s="2" t="s">
        <v>5</v>
      </c>
      <c r="B12" s="15">
        <v>673695</v>
      </c>
      <c r="C12" s="7">
        <v>878063</v>
      </c>
      <c r="D12" s="8">
        <f t="shared" si="0"/>
        <v>1.3033538915978298</v>
      </c>
      <c r="E12" s="7">
        <v>351255</v>
      </c>
      <c r="F12" s="7">
        <v>479700</v>
      </c>
      <c r="G12" s="7">
        <v>472634</v>
      </c>
      <c r="H12" s="8">
        <f t="shared" si="1"/>
        <v>1.345558070347753</v>
      </c>
      <c r="I12" s="7">
        <f t="shared" si="2"/>
        <v>7066</v>
      </c>
      <c r="J12" s="7">
        <v>531282</v>
      </c>
      <c r="K12" s="7">
        <v>550571</v>
      </c>
      <c r="L12" s="7">
        <v>562326</v>
      </c>
      <c r="M12" s="9">
        <f t="shared" si="3"/>
        <v>1.0584322450224175</v>
      </c>
      <c r="N12" s="20">
        <f t="shared" si="4"/>
        <v>-11755</v>
      </c>
      <c r="O12" s="25">
        <f t="shared" si="5"/>
        <v>-4689</v>
      </c>
    </row>
    <row r="13" spans="1:15" ht="12.75">
      <c r="A13" s="2" t="s">
        <v>6</v>
      </c>
      <c r="B13" s="15">
        <v>747821</v>
      </c>
      <c r="C13" s="7">
        <v>1015539</v>
      </c>
      <c r="D13" s="8">
        <f t="shared" si="0"/>
        <v>1.3579974352151116</v>
      </c>
      <c r="E13" s="7">
        <v>424791</v>
      </c>
      <c r="F13" s="7">
        <v>579045</v>
      </c>
      <c r="G13" s="7">
        <v>571388</v>
      </c>
      <c r="H13" s="8">
        <f t="shared" si="1"/>
        <v>1.3451038275293026</v>
      </c>
      <c r="I13" s="7">
        <f t="shared" si="2"/>
        <v>7657</v>
      </c>
      <c r="J13" s="7">
        <v>714372</v>
      </c>
      <c r="K13" s="7">
        <v>716797</v>
      </c>
      <c r="L13" s="7">
        <v>752840</v>
      </c>
      <c r="M13" s="9">
        <f t="shared" si="3"/>
        <v>1.0538486950776347</v>
      </c>
      <c r="N13" s="20">
        <f t="shared" si="4"/>
        <v>-36043</v>
      </c>
      <c r="O13" s="25">
        <f t="shared" si="5"/>
        <v>-28386</v>
      </c>
    </row>
    <row r="14" spans="1:15" ht="13.5" thickBot="1">
      <c r="A14" s="2" t="s">
        <v>7</v>
      </c>
      <c r="B14" s="26">
        <v>754675</v>
      </c>
      <c r="C14" s="27">
        <v>1005967</v>
      </c>
      <c r="D14" s="28">
        <f t="shared" si="0"/>
        <v>1.3329804220359758</v>
      </c>
      <c r="E14" s="27">
        <v>388893</v>
      </c>
      <c r="F14" s="27">
        <v>517225</v>
      </c>
      <c r="G14" s="27">
        <v>545880</v>
      </c>
      <c r="H14" s="28">
        <f t="shared" si="1"/>
        <v>1.403676589704623</v>
      </c>
      <c r="I14" s="27">
        <f t="shared" si="2"/>
        <v>-28655</v>
      </c>
      <c r="J14" s="27">
        <v>584247</v>
      </c>
      <c r="K14" s="27">
        <v>609179</v>
      </c>
      <c r="L14" s="27">
        <v>597145</v>
      </c>
      <c r="M14" s="29">
        <f t="shared" si="3"/>
        <v>1.0220762793818368</v>
      </c>
      <c r="N14" s="30">
        <f t="shared" si="4"/>
        <v>12034</v>
      </c>
      <c r="O14" s="31">
        <f t="shared" si="5"/>
        <v>-16621</v>
      </c>
    </row>
    <row r="15" spans="1:15" ht="13.5" thickBot="1">
      <c r="A15" s="32" t="s">
        <v>8</v>
      </c>
      <c r="B15" s="33">
        <f>SUM(B7:B14)</f>
        <v>5021201</v>
      </c>
      <c r="C15" s="34">
        <f>SUM(C7:C14)</f>
        <v>6620282</v>
      </c>
      <c r="D15" s="35">
        <f t="shared" si="0"/>
        <v>1.3184658411403964</v>
      </c>
      <c r="E15" s="34">
        <f>SUM(E7:E14)</f>
        <v>2758638</v>
      </c>
      <c r="F15" s="34">
        <f>SUM(F7:F14)</f>
        <v>3644057</v>
      </c>
      <c r="G15" s="34">
        <f>SUM(G7:G14)</f>
        <v>3644057</v>
      </c>
      <c r="H15" s="35">
        <f t="shared" si="1"/>
        <v>1.3209623734611065</v>
      </c>
      <c r="I15" s="34">
        <f t="shared" si="2"/>
        <v>0</v>
      </c>
      <c r="J15" s="34">
        <f>SUM(J7:J14)</f>
        <v>4648708</v>
      </c>
      <c r="K15" s="34">
        <f>SUM(K7:K14)</f>
        <v>4827431</v>
      </c>
      <c r="L15" s="34">
        <f>SUM(L7:L14)</f>
        <v>4827431</v>
      </c>
      <c r="M15" s="36">
        <f t="shared" si="3"/>
        <v>1.0384457358904884</v>
      </c>
      <c r="N15" s="37">
        <f t="shared" si="4"/>
        <v>0</v>
      </c>
      <c r="O15" s="38">
        <f t="shared" si="5"/>
        <v>0</v>
      </c>
    </row>
    <row r="18" spans="1:14" ht="12.75">
      <c r="A18" s="128" t="s">
        <v>58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9"/>
      <c r="L18" s="129"/>
      <c r="M18" s="129"/>
      <c r="N18" s="45"/>
    </row>
    <row r="19" spans="1:20" ht="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5">
      <c r="A23" s="136" t="s">
        <v>34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</row>
    <row r="24" spans="1:20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ht="12.75">
      <c r="N25" s="45" t="s">
        <v>32</v>
      </c>
    </row>
    <row r="26" ht="13.5" thickBot="1"/>
    <row r="27" spans="1:20" ht="12.75">
      <c r="A27" s="141" t="s">
        <v>33</v>
      </c>
      <c r="B27" s="141" t="s">
        <v>26</v>
      </c>
      <c r="C27" s="134" t="s">
        <v>38</v>
      </c>
      <c r="D27" s="119"/>
      <c r="E27" s="120"/>
      <c r="F27" s="118" t="s">
        <v>39</v>
      </c>
      <c r="G27" s="119"/>
      <c r="H27" s="135"/>
      <c r="I27" s="134" t="s">
        <v>42</v>
      </c>
      <c r="J27" s="119"/>
      <c r="K27" s="120"/>
      <c r="L27" s="134" t="s">
        <v>43</v>
      </c>
      <c r="M27" s="119"/>
      <c r="N27" s="120"/>
      <c r="O27" s="118" t="s">
        <v>50</v>
      </c>
      <c r="P27" s="119"/>
      <c r="Q27" s="120"/>
      <c r="R27" s="118" t="s">
        <v>54</v>
      </c>
      <c r="S27" s="119"/>
      <c r="T27" s="121"/>
    </row>
    <row r="28" spans="1:20" ht="76.5">
      <c r="A28" s="142"/>
      <c r="B28" s="142"/>
      <c r="C28" s="48" t="s">
        <v>31</v>
      </c>
      <c r="D28" s="49" t="s">
        <v>40</v>
      </c>
      <c r="E28" s="50" t="s">
        <v>41</v>
      </c>
      <c r="F28" s="51" t="s">
        <v>31</v>
      </c>
      <c r="G28" s="49" t="s">
        <v>40</v>
      </c>
      <c r="H28" s="52" t="s">
        <v>41</v>
      </c>
      <c r="I28" s="48" t="s">
        <v>31</v>
      </c>
      <c r="J28" s="49" t="s">
        <v>40</v>
      </c>
      <c r="K28" s="50" t="s">
        <v>41</v>
      </c>
      <c r="L28" s="48" t="s">
        <v>44</v>
      </c>
      <c r="M28" s="49" t="s">
        <v>45</v>
      </c>
      <c r="N28" s="50" t="s">
        <v>48</v>
      </c>
      <c r="O28" s="51" t="s">
        <v>44</v>
      </c>
      <c r="P28" s="49" t="s">
        <v>45</v>
      </c>
      <c r="Q28" s="50" t="s">
        <v>48</v>
      </c>
      <c r="R28" s="51" t="s">
        <v>44</v>
      </c>
      <c r="S28" s="49" t="s">
        <v>45</v>
      </c>
      <c r="T28" s="53" t="s">
        <v>48</v>
      </c>
    </row>
    <row r="29" spans="1:20" ht="13.5" thickBot="1">
      <c r="A29" s="54"/>
      <c r="B29" s="55">
        <v>1</v>
      </c>
      <c r="C29" s="56">
        <v>2</v>
      </c>
      <c r="D29" s="57">
        <v>3</v>
      </c>
      <c r="E29" s="58">
        <v>4</v>
      </c>
      <c r="F29" s="59">
        <v>5</v>
      </c>
      <c r="G29" s="57">
        <v>6</v>
      </c>
      <c r="H29" s="60">
        <v>7</v>
      </c>
      <c r="I29" s="56">
        <v>8</v>
      </c>
      <c r="J29" s="57">
        <v>9</v>
      </c>
      <c r="K29" s="58">
        <v>10</v>
      </c>
      <c r="L29" s="61" t="s">
        <v>47</v>
      </c>
      <c r="M29" s="62" t="s">
        <v>46</v>
      </c>
      <c r="N29" s="63" t="s">
        <v>49</v>
      </c>
      <c r="O29" s="64" t="s">
        <v>51</v>
      </c>
      <c r="P29" s="62" t="s">
        <v>52</v>
      </c>
      <c r="Q29" s="63" t="s">
        <v>53</v>
      </c>
      <c r="R29" s="64" t="s">
        <v>55</v>
      </c>
      <c r="S29" s="62" t="s">
        <v>56</v>
      </c>
      <c r="T29" s="65" t="s">
        <v>57</v>
      </c>
    </row>
    <row r="30" spans="1:20" ht="12.75">
      <c r="A30" s="66">
        <v>1</v>
      </c>
      <c r="B30" s="67" t="s">
        <v>0</v>
      </c>
      <c r="C30" s="68">
        <v>10078</v>
      </c>
      <c r="D30" s="69">
        <v>80</v>
      </c>
      <c r="E30" s="70">
        <v>80</v>
      </c>
      <c r="F30" s="71">
        <v>8789</v>
      </c>
      <c r="G30" s="69">
        <v>80</v>
      </c>
      <c r="H30" s="72">
        <v>80</v>
      </c>
      <c r="I30" s="68">
        <v>8677</v>
      </c>
      <c r="J30" s="69">
        <v>85</v>
      </c>
      <c r="K30" s="70">
        <v>85</v>
      </c>
      <c r="L30" s="73">
        <v>114.66605984753669</v>
      </c>
      <c r="M30" s="74">
        <v>116.14613345626368</v>
      </c>
      <c r="N30" s="75">
        <v>101.29076869885904</v>
      </c>
      <c r="O30" s="76">
        <v>100</v>
      </c>
      <c r="P30" s="74">
        <v>94.11764705882352</v>
      </c>
      <c r="Q30" s="75">
        <v>94.11764705882352</v>
      </c>
      <c r="R30" s="76">
        <v>100</v>
      </c>
      <c r="S30" s="74">
        <v>94.11764705882352</v>
      </c>
      <c r="T30" s="77">
        <v>94.11764705882352</v>
      </c>
    </row>
    <row r="31" spans="1:20" ht="12.75">
      <c r="A31" s="78">
        <v>2</v>
      </c>
      <c r="B31" s="79" t="s">
        <v>1</v>
      </c>
      <c r="C31" s="68">
        <v>15000</v>
      </c>
      <c r="D31" s="69">
        <v>250</v>
      </c>
      <c r="E31" s="70">
        <v>250</v>
      </c>
      <c r="F31" s="71">
        <v>13959</v>
      </c>
      <c r="G31" s="69">
        <v>100</v>
      </c>
      <c r="H31" s="72">
        <v>100</v>
      </c>
      <c r="I31" s="68">
        <v>15356</v>
      </c>
      <c r="J31" s="69">
        <v>221</v>
      </c>
      <c r="K31" s="70">
        <v>221</v>
      </c>
      <c r="L31" s="73">
        <v>107.45755426606492</v>
      </c>
      <c r="M31" s="74">
        <v>97.6816879395676</v>
      </c>
      <c r="N31" s="75">
        <v>90.90257879656161</v>
      </c>
      <c r="O31" s="76">
        <v>250</v>
      </c>
      <c r="P31" s="74">
        <v>113.12217194570135</v>
      </c>
      <c r="Q31" s="75">
        <v>45.248868778280546</v>
      </c>
      <c r="R31" s="76">
        <v>250</v>
      </c>
      <c r="S31" s="74">
        <v>113.12217194570135</v>
      </c>
      <c r="T31" s="77">
        <v>45.248868778280546</v>
      </c>
    </row>
    <row r="32" spans="1:20" ht="12.75">
      <c r="A32" s="78">
        <v>3</v>
      </c>
      <c r="B32" s="79" t="s">
        <v>2</v>
      </c>
      <c r="C32" s="68">
        <v>22014</v>
      </c>
      <c r="D32" s="69">
        <v>200</v>
      </c>
      <c r="E32" s="70">
        <v>200</v>
      </c>
      <c r="F32" s="71">
        <v>16830</v>
      </c>
      <c r="G32" s="69">
        <v>200</v>
      </c>
      <c r="H32" s="72">
        <v>200</v>
      </c>
      <c r="I32" s="68">
        <v>18874</v>
      </c>
      <c r="J32" s="69">
        <v>279</v>
      </c>
      <c r="K32" s="70">
        <v>279</v>
      </c>
      <c r="L32" s="73">
        <v>130.80213903743316</v>
      </c>
      <c r="M32" s="74">
        <v>116.63664300095368</v>
      </c>
      <c r="N32" s="75">
        <v>89.17028716753205</v>
      </c>
      <c r="O32" s="76">
        <v>100</v>
      </c>
      <c r="P32" s="74">
        <v>71.68458781362007</v>
      </c>
      <c r="Q32" s="75">
        <v>71.68458781362007</v>
      </c>
      <c r="R32" s="76">
        <v>100</v>
      </c>
      <c r="S32" s="74">
        <v>71.68458781362007</v>
      </c>
      <c r="T32" s="77">
        <v>71.68458781362007</v>
      </c>
    </row>
    <row r="33" spans="1:20" ht="12.75">
      <c r="A33" s="78">
        <v>4</v>
      </c>
      <c r="B33" s="80" t="s">
        <v>27</v>
      </c>
      <c r="C33" s="68">
        <v>20809</v>
      </c>
      <c r="D33" s="69">
        <v>150</v>
      </c>
      <c r="E33" s="70">
        <v>150</v>
      </c>
      <c r="F33" s="71">
        <v>17725</v>
      </c>
      <c r="G33" s="69">
        <v>150</v>
      </c>
      <c r="H33" s="72">
        <v>150</v>
      </c>
      <c r="I33" s="68">
        <v>18980</v>
      </c>
      <c r="J33" s="69">
        <v>368</v>
      </c>
      <c r="K33" s="70">
        <v>368</v>
      </c>
      <c r="L33" s="73">
        <v>117.39915373765868</v>
      </c>
      <c r="M33" s="74">
        <v>109.63645943097997</v>
      </c>
      <c r="N33" s="75">
        <v>93.38777660695469</v>
      </c>
      <c r="O33" s="76">
        <v>100</v>
      </c>
      <c r="P33" s="74">
        <v>40.76086956521739</v>
      </c>
      <c r="Q33" s="75">
        <v>40.76086956521739</v>
      </c>
      <c r="R33" s="76">
        <v>100</v>
      </c>
      <c r="S33" s="74">
        <v>40.76086956521739</v>
      </c>
      <c r="T33" s="77">
        <v>40.76086956521739</v>
      </c>
    </row>
    <row r="34" spans="1:20" ht="12.75">
      <c r="A34" s="78">
        <v>5</v>
      </c>
      <c r="B34" s="80" t="s">
        <v>4</v>
      </c>
      <c r="C34" s="68">
        <v>17953</v>
      </c>
      <c r="D34" s="69">
        <v>0</v>
      </c>
      <c r="E34" s="70">
        <v>0</v>
      </c>
      <c r="F34" s="71">
        <v>14577</v>
      </c>
      <c r="G34" s="69">
        <v>0</v>
      </c>
      <c r="H34" s="72">
        <v>0</v>
      </c>
      <c r="I34" s="68">
        <v>21615</v>
      </c>
      <c r="J34" s="69">
        <v>144</v>
      </c>
      <c r="K34" s="70">
        <v>144</v>
      </c>
      <c r="L34" s="73">
        <v>123.15977224394594</v>
      </c>
      <c r="M34" s="74">
        <v>83.05806153134398</v>
      </c>
      <c r="N34" s="75">
        <v>67.43927827897294</v>
      </c>
      <c r="O34" s="76">
        <v>0</v>
      </c>
      <c r="P34" s="74">
        <v>0</v>
      </c>
      <c r="Q34" s="75">
        <v>0</v>
      </c>
      <c r="R34" s="76">
        <v>0</v>
      </c>
      <c r="S34" s="74">
        <v>0</v>
      </c>
      <c r="T34" s="77">
        <v>0</v>
      </c>
    </row>
    <row r="35" spans="1:20" ht="12.75">
      <c r="A35" s="78">
        <v>6</v>
      </c>
      <c r="B35" s="80" t="s">
        <v>28</v>
      </c>
      <c r="C35" s="68">
        <v>28155</v>
      </c>
      <c r="D35" s="69">
        <v>300</v>
      </c>
      <c r="E35" s="70">
        <v>300</v>
      </c>
      <c r="F35" s="71">
        <v>20592</v>
      </c>
      <c r="G35" s="69">
        <v>300</v>
      </c>
      <c r="H35" s="72">
        <v>300</v>
      </c>
      <c r="I35" s="68">
        <v>24087</v>
      </c>
      <c r="J35" s="69">
        <v>325</v>
      </c>
      <c r="K35" s="70">
        <v>325</v>
      </c>
      <c r="L35" s="73">
        <v>136.72785547785548</v>
      </c>
      <c r="M35" s="74">
        <v>116.88877817910075</v>
      </c>
      <c r="N35" s="75">
        <v>85.4900983933242</v>
      </c>
      <c r="O35" s="76">
        <v>100</v>
      </c>
      <c r="P35" s="74">
        <v>92.3076923076923</v>
      </c>
      <c r="Q35" s="75">
        <v>92.3076923076923</v>
      </c>
      <c r="R35" s="76">
        <v>100</v>
      </c>
      <c r="S35" s="74">
        <v>92.3076923076923</v>
      </c>
      <c r="T35" s="77">
        <v>92.3076923076923</v>
      </c>
    </row>
    <row r="36" spans="1:20" ht="12.75">
      <c r="A36" s="78">
        <v>7</v>
      </c>
      <c r="B36" s="80" t="s">
        <v>29</v>
      </c>
      <c r="C36" s="68">
        <v>27945</v>
      </c>
      <c r="D36" s="69">
        <v>150</v>
      </c>
      <c r="E36" s="70">
        <v>150</v>
      </c>
      <c r="F36" s="71">
        <v>25018</v>
      </c>
      <c r="G36" s="69">
        <v>0</v>
      </c>
      <c r="H36" s="72">
        <v>0</v>
      </c>
      <c r="I36" s="68">
        <v>26759</v>
      </c>
      <c r="J36" s="69">
        <v>221</v>
      </c>
      <c r="K36" s="70">
        <v>221</v>
      </c>
      <c r="L36" s="73">
        <v>111.69957630506036</v>
      </c>
      <c r="M36" s="74">
        <v>104.43215366792482</v>
      </c>
      <c r="N36" s="75">
        <v>93.49377779438693</v>
      </c>
      <c r="O36" s="76">
        <v>0</v>
      </c>
      <c r="P36" s="74">
        <v>67.87330316742081</v>
      </c>
      <c r="Q36" s="75">
        <v>0</v>
      </c>
      <c r="R36" s="76">
        <v>0</v>
      </c>
      <c r="S36" s="74">
        <v>67.87330316742081</v>
      </c>
      <c r="T36" s="77">
        <v>0</v>
      </c>
    </row>
    <row r="37" spans="1:20" ht="13.5" thickBot="1">
      <c r="A37" s="81">
        <v>8</v>
      </c>
      <c r="B37" s="82" t="s">
        <v>7</v>
      </c>
      <c r="C37" s="83">
        <v>17600</v>
      </c>
      <c r="D37" s="84">
        <v>180</v>
      </c>
      <c r="E37" s="85">
        <v>180</v>
      </c>
      <c r="F37" s="86">
        <v>15255</v>
      </c>
      <c r="G37" s="84">
        <v>180</v>
      </c>
      <c r="H37" s="87">
        <v>180</v>
      </c>
      <c r="I37" s="83">
        <v>15365</v>
      </c>
      <c r="J37" s="84">
        <v>378</v>
      </c>
      <c r="K37" s="85">
        <v>378</v>
      </c>
      <c r="L37" s="88">
        <v>115.37200917731892</v>
      </c>
      <c r="M37" s="89">
        <v>114.54604620891638</v>
      </c>
      <c r="N37" s="90">
        <v>99.28408721119428</v>
      </c>
      <c r="O37" s="91">
        <v>100</v>
      </c>
      <c r="P37" s="89">
        <v>47.61904761904761</v>
      </c>
      <c r="Q37" s="90">
        <v>47.61904761904761</v>
      </c>
      <c r="R37" s="91">
        <v>100</v>
      </c>
      <c r="S37" s="89">
        <v>47.61904761904761</v>
      </c>
      <c r="T37" s="92">
        <v>47.61904761904761</v>
      </c>
    </row>
    <row r="38" spans="1:20" ht="12.75">
      <c r="A38" s="137"/>
      <c r="B38" s="139" t="s">
        <v>30</v>
      </c>
      <c r="C38" s="110">
        <v>159554</v>
      </c>
      <c r="D38" s="112">
        <v>1310</v>
      </c>
      <c r="E38" s="114">
        <v>1310</v>
      </c>
      <c r="F38" s="112">
        <v>132745</v>
      </c>
      <c r="G38" s="112">
        <v>1010</v>
      </c>
      <c r="H38" s="126">
        <v>1010</v>
      </c>
      <c r="I38" s="110">
        <v>149713</v>
      </c>
      <c r="J38" s="112">
        <v>2021</v>
      </c>
      <c r="K38" s="114">
        <v>2021</v>
      </c>
      <c r="L38" s="116">
        <v>120.19586425100756</v>
      </c>
      <c r="M38" s="106">
        <v>106.57324347251074</v>
      </c>
      <c r="N38" s="102">
        <v>88.66631488247513</v>
      </c>
      <c r="O38" s="104">
        <v>129.7029702970297</v>
      </c>
      <c r="P38" s="106">
        <v>64.81939633844631</v>
      </c>
      <c r="Q38" s="102">
        <v>49.975259772389904</v>
      </c>
      <c r="R38" s="104">
        <v>129.7029702970297</v>
      </c>
      <c r="S38" s="106">
        <v>64.81939633844631</v>
      </c>
      <c r="T38" s="108">
        <v>49.975259772389904</v>
      </c>
    </row>
    <row r="39" spans="1:20" ht="13.5" thickBot="1">
      <c r="A39" s="138"/>
      <c r="B39" s="140"/>
      <c r="C39" s="111"/>
      <c r="D39" s="113"/>
      <c r="E39" s="115"/>
      <c r="F39" s="113"/>
      <c r="G39" s="113"/>
      <c r="H39" s="127"/>
      <c r="I39" s="111"/>
      <c r="J39" s="113"/>
      <c r="K39" s="115"/>
      <c r="L39" s="117"/>
      <c r="M39" s="107"/>
      <c r="N39" s="103"/>
      <c r="O39" s="105"/>
      <c r="P39" s="107"/>
      <c r="Q39" s="103"/>
      <c r="R39" s="105"/>
      <c r="S39" s="107"/>
      <c r="T39" s="109"/>
    </row>
    <row r="44" spans="1:14" ht="12.75">
      <c r="A44" s="128" t="s">
        <v>58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45"/>
    </row>
    <row r="45" spans="1:20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5">
      <c r="A49" s="136" t="s">
        <v>35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ht="12.75">
      <c r="N51" s="45" t="s">
        <v>32</v>
      </c>
    </row>
    <row r="52" ht="13.5" thickBot="1"/>
    <row r="53" spans="1:20" ht="12.75">
      <c r="A53" s="141" t="s">
        <v>33</v>
      </c>
      <c r="B53" s="141" t="s">
        <v>26</v>
      </c>
      <c r="C53" s="134" t="s">
        <v>38</v>
      </c>
      <c r="D53" s="119"/>
      <c r="E53" s="120"/>
      <c r="F53" s="118" t="s">
        <v>39</v>
      </c>
      <c r="G53" s="119"/>
      <c r="H53" s="135"/>
      <c r="I53" s="134" t="s">
        <v>42</v>
      </c>
      <c r="J53" s="119"/>
      <c r="K53" s="120"/>
      <c r="L53" s="134" t="s">
        <v>43</v>
      </c>
      <c r="M53" s="119"/>
      <c r="N53" s="120"/>
      <c r="O53" s="118" t="s">
        <v>50</v>
      </c>
      <c r="P53" s="119"/>
      <c r="Q53" s="120"/>
      <c r="R53" s="118" t="s">
        <v>54</v>
      </c>
      <c r="S53" s="119"/>
      <c r="T53" s="121"/>
    </row>
    <row r="54" spans="1:20" ht="76.5">
      <c r="A54" s="142"/>
      <c r="B54" s="142"/>
      <c r="C54" s="48" t="s">
        <v>31</v>
      </c>
      <c r="D54" s="49" t="s">
        <v>40</v>
      </c>
      <c r="E54" s="50" t="s">
        <v>41</v>
      </c>
      <c r="F54" s="51" t="s">
        <v>31</v>
      </c>
      <c r="G54" s="49" t="s">
        <v>40</v>
      </c>
      <c r="H54" s="52" t="s">
        <v>41</v>
      </c>
      <c r="I54" s="48" t="s">
        <v>31</v>
      </c>
      <c r="J54" s="49" t="s">
        <v>40</v>
      </c>
      <c r="K54" s="50" t="s">
        <v>41</v>
      </c>
      <c r="L54" s="48" t="s">
        <v>44</v>
      </c>
      <c r="M54" s="49" t="s">
        <v>45</v>
      </c>
      <c r="N54" s="50" t="s">
        <v>48</v>
      </c>
      <c r="O54" s="51" t="s">
        <v>44</v>
      </c>
      <c r="P54" s="49" t="s">
        <v>45</v>
      </c>
      <c r="Q54" s="50" t="s">
        <v>48</v>
      </c>
      <c r="R54" s="51" t="s">
        <v>44</v>
      </c>
      <c r="S54" s="49" t="s">
        <v>45</v>
      </c>
      <c r="T54" s="53" t="s">
        <v>48</v>
      </c>
    </row>
    <row r="55" spans="1:20" ht="13.5" thickBot="1">
      <c r="A55" s="54"/>
      <c r="B55" s="55">
        <v>1</v>
      </c>
      <c r="C55" s="56">
        <v>2</v>
      </c>
      <c r="D55" s="57">
        <v>3</v>
      </c>
      <c r="E55" s="58">
        <v>4</v>
      </c>
      <c r="F55" s="59">
        <v>5</v>
      </c>
      <c r="G55" s="57">
        <v>6</v>
      </c>
      <c r="H55" s="60">
        <v>7</v>
      </c>
      <c r="I55" s="56">
        <v>8</v>
      </c>
      <c r="J55" s="57">
        <v>9</v>
      </c>
      <c r="K55" s="58">
        <v>10</v>
      </c>
      <c r="L55" s="61" t="s">
        <v>47</v>
      </c>
      <c r="M55" s="62" t="s">
        <v>46</v>
      </c>
      <c r="N55" s="63" t="s">
        <v>49</v>
      </c>
      <c r="O55" s="64" t="s">
        <v>51</v>
      </c>
      <c r="P55" s="62" t="s">
        <v>52</v>
      </c>
      <c r="Q55" s="63" t="s">
        <v>53</v>
      </c>
      <c r="R55" s="64" t="s">
        <v>55</v>
      </c>
      <c r="S55" s="62" t="s">
        <v>56</v>
      </c>
      <c r="T55" s="65" t="s">
        <v>57</v>
      </c>
    </row>
    <row r="56" spans="1:20" ht="12.75">
      <c r="A56" s="66">
        <v>1</v>
      </c>
      <c r="B56" s="67" t="s">
        <v>0</v>
      </c>
      <c r="C56" s="68">
        <v>7105</v>
      </c>
      <c r="D56" s="69">
        <v>0</v>
      </c>
      <c r="E56" s="70">
        <v>0</v>
      </c>
      <c r="F56" s="71">
        <v>4696</v>
      </c>
      <c r="G56" s="69">
        <v>0</v>
      </c>
      <c r="H56" s="72">
        <v>0</v>
      </c>
      <c r="I56" s="68">
        <v>4796</v>
      </c>
      <c r="J56" s="69">
        <v>0</v>
      </c>
      <c r="K56" s="70">
        <v>0</v>
      </c>
      <c r="L56" s="73">
        <v>151.29897785349235</v>
      </c>
      <c r="M56" s="74">
        <v>148.1442869057548</v>
      </c>
      <c r="N56" s="75">
        <v>97.91492910758966</v>
      </c>
      <c r="O56" s="76">
        <v>0</v>
      </c>
      <c r="P56" s="74">
        <v>0</v>
      </c>
      <c r="Q56" s="75">
        <v>0</v>
      </c>
      <c r="R56" s="76">
        <v>0</v>
      </c>
      <c r="S56" s="74">
        <v>0</v>
      </c>
      <c r="T56" s="77">
        <v>0</v>
      </c>
    </row>
    <row r="57" spans="1:20" ht="12.75">
      <c r="A57" s="78">
        <v>2</v>
      </c>
      <c r="B57" s="79" t="s">
        <v>1</v>
      </c>
      <c r="C57" s="68">
        <v>2500</v>
      </c>
      <c r="D57" s="69">
        <v>0</v>
      </c>
      <c r="E57" s="70">
        <v>0</v>
      </c>
      <c r="F57" s="71">
        <v>2475</v>
      </c>
      <c r="G57" s="69">
        <v>0</v>
      </c>
      <c r="H57" s="72">
        <v>0</v>
      </c>
      <c r="I57" s="68">
        <v>2945</v>
      </c>
      <c r="J57" s="69">
        <v>0</v>
      </c>
      <c r="K57" s="70">
        <v>0</v>
      </c>
      <c r="L57" s="73">
        <v>101.01010101010101</v>
      </c>
      <c r="M57" s="74">
        <v>84.88964346349745</v>
      </c>
      <c r="N57" s="75">
        <v>84.04074702886248</v>
      </c>
      <c r="O57" s="76">
        <v>0</v>
      </c>
      <c r="P57" s="74">
        <v>0</v>
      </c>
      <c r="Q57" s="75">
        <v>0</v>
      </c>
      <c r="R57" s="76">
        <v>0</v>
      </c>
      <c r="S57" s="74">
        <v>0</v>
      </c>
      <c r="T57" s="77">
        <v>0</v>
      </c>
    </row>
    <row r="58" spans="1:20" ht="12.75">
      <c r="A58" s="78">
        <v>3</v>
      </c>
      <c r="B58" s="79" t="s">
        <v>2</v>
      </c>
      <c r="C58" s="68">
        <v>3771</v>
      </c>
      <c r="D58" s="69">
        <v>0</v>
      </c>
      <c r="E58" s="70">
        <v>0</v>
      </c>
      <c r="F58" s="71">
        <v>3762</v>
      </c>
      <c r="G58" s="69">
        <v>0</v>
      </c>
      <c r="H58" s="72">
        <v>0</v>
      </c>
      <c r="I58" s="68">
        <v>3890</v>
      </c>
      <c r="J58" s="69">
        <v>0</v>
      </c>
      <c r="K58" s="70">
        <v>0</v>
      </c>
      <c r="L58" s="73">
        <v>100.23923444976077</v>
      </c>
      <c r="M58" s="74">
        <v>96.94087403598972</v>
      </c>
      <c r="N58" s="75">
        <v>96.70951156812339</v>
      </c>
      <c r="O58" s="76">
        <v>0</v>
      </c>
      <c r="P58" s="74">
        <v>0</v>
      </c>
      <c r="Q58" s="75">
        <v>0</v>
      </c>
      <c r="R58" s="76">
        <v>0</v>
      </c>
      <c r="S58" s="74">
        <v>0</v>
      </c>
      <c r="T58" s="77">
        <v>0</v>
      </c>
    </row>
    <row r="59" spans="1:20" ht="12.75">
      <c r="A59" s="78">
        <v>4</v>
      </c>
      <c r="B59" s="80" t="s">
        <v>27</v>
      </c>
      <c r="C59" s="68">
        <v>3248</v>
      </c>
      <c r="D59" s="69">
        <v>0</v>
      </c>
      <c r="E59" s="70">
        <v>0</v>
      </c>
      <c r="F59" s="71">
        <v>2268</v>
      </c>
      <c r="G59" s="69">
        <v>0</v>
      </c>
      <c r="H59" s="72">
        <v>0</v>
      </c>
      <c r="I59" s="68">
        <v>2846</v>
      </c>
      <c r="J59" s="69">
        <v>0</v>
      </c>
      <c r="K59" s="70">
        <v>0</v>
      </c>
      <c r="L59" s="73">
        <v>143.20987654320987</v>
      </c>
      <c r="M59" s="74">
        <v>114.12508784258608</v>
      </c>
      <c r="N59" s="75">
        <v>79.69079409697821</v>
      </c>
      <c r="O59" s="76">
        <v>0</v>
      </c>
      <c r="P59" s="74">
        <v>0</v>
      </c>
      <c r="Q59" s="75">
        <v>0</v>
      </c>
      <c r="R59" s="76">
        <v>0</v>
      </c>
      <c r="S59" s="74">
        <v>0</v>
      </c>
      <c r="T59" s="77">
        <v>0</v>
      </c>
    </row>
    <row r="60" spans="1:20" ht="12.75">
      <c r="A60" s="78">
        <v>5</v>
      </c>
      <c r="B60" s="80" t="s">
        <v>4</v>
      </c>
      <c r="C60" s="68">
        <v>3600</v>
      </c>
      <c r="D60" s="69">
        <v>0</v>
      </c>
      <c r="E60" s="70">
        <v>0</v>
      </c>
      <c r="F60" s="71">
        <v>2657</v>
      </c>
      <c r="G60" s="69">
        <v>0</v>
      </c>
      <c r="H60" s="72">
        <v>0</v>
      </c>
      <c r="I60" s="68">
        <v>3769</v>
      </c>
      <c r="J60" s="69">
        <v>0</v>
      </c>
      <c r="K60" s="70">
        <v>0</v>
      </c>
      <c r="L60" s="73">
        <v>135.49115543846443</v>
      </c>
      <c r="M60" s="74">
        <v>95.51605200318387</v>
      </c>
      <c r="N60" s="75">
        <v>70.4961528256832</v>
      </c>
      <c r="O60" s="76">
        <v>0</v>
      </c>
      <c r="P60" s="74">
        <v>0</v>
      </c>
      <c r="Q60" s="75">
        <v>0</v>
      </c>
      <c r="R60" s="76">
        <v>0</v>
      </c>
      <c r="S60" s="74">
        <v>0</v>
      </c>
      <c r="T60" s="77">
        <v>0</v>
      </c>
    </row>
    <row r="61" spans="1:20" ht="12.75">
      <c r="A61" s="78">
        <v>6</v>
      </c>
      <c r="B61" s="80" t="s">
        <v>28</v>
      </c>
      <c r="C61" s="68">
        <v>7000</v>
      </c>
      <c r="D61" s="69">
        <v>0</v>
      </c>
      <c r="E61" s="70">
        <v>0</v>
      </c>
      <c r="F61" s="71">
        <v>5019</v>
      </c>
      <c r="G61" s="69">
        <v>0</v>
      </c>
      <c r="H61" s="72">
        <v>0</v>
      </c>
      <c r="I61" s="68">
        <v>5050</v>
      </c>
      <c r="J61" s="69">
        <v>0</v>
      </c>
      <c r="K61" s="70">
        <v>0</v>
      </c>
      <c r="L61" s="73">
        <v>139.4700139470014</v>
      </c>
      <c r="M61" s="74">
        <v>138.6138613861386</v>
      </c>
      <c r="N61" s="75">
        <v>99.38613861386139</v>
      </c>
      <c r="O61" s="76">
        <v>0</v>
      </c>
      <c r="P61" s="74">
        <v>0</v>
      </c>
      <c r="Q61" s="75">
        <v>0</v>
      </c>
      <c r="R61" s="76">
        <v>0</v>
      </c>
      <c r="S61" s="74">
        <v>0</v>
      </c>
      <c r="T61" s="77">
        <v>0</v>
      </c>
    </row>
    <row r="62" spans="1:20" ht="12.75">
      <c r="A62" s="78">
        <v>7</v>
      </c>
      <c r="B62" s="80" t="s">
        <v>29</v>
      </c>
      <c r="C62" s="68">
        <v>3725</v>
      </c>
      <c r="D62" s="69">
        <v>0</v>
      </c>
      <c r="E62" s="70">
        <v>0</v>
      </c>
      <c r="F62" s="71">
        <v>5514</v>
      </c>
      <c r="G62" s="69">
        <v>0</v>
      </c>
      <c r="H62" s="72">
        <v>0</v>
      </c>
      <c r="I62" s="68">
        <v>5571</v>
      </c>
      <c r="J62" s="69">
        <v>0</v>
      </c>
      <c r="K62" s="70">
        <v>0</v>
      </c>
      <c r="L62" s="73">
        <v>67.55531374682626</v>
      </c>
      <c r="M62" s="74">
        <v>66.86411775264764</v>
      </c>
      <c r="N62" s="75">
        <v>98.97684437264405</v>
      </c>
      <c r="O62" s="76">
        <v>0</v>
      </c>
      <c r="P62" s="74">
        <v>0</v>
      </c>
      <c r="Q62" s="75">
        <v>0</v>
      </c>
      <c r="R62" s="76">
        <v>0</v>
      </c>
      <c r="S62" s="74">
        <v>0</v>
      </c>
      <c r="T62" s="77">
        <v>0</v>
      </c>
    </row>
    <row r="63" spans="1:20" ht="13.5" thickBot="1">
      <c r="A63" s="81">
        <v>8</v>
      </c>
      <c r="B63" s="82" t="s">
        <v>7</v>
      </c>
      <c r="C63" s="83">
        <v>8016</v>
      </c>
      <c r="D63" s="84">
        <v>0</v>
      </c>
      <c r="E63" s="85">
        <v>0</v>
      </c>
      <c r="F63" s="86">
        <v>6470</v>
      </c>
      <c r="G63" s="84">
        <v>0</v>
      </c>
      <c r="H63" s="87">
        <v>0</v>
      </c>
      <c r="I63" s="83">
        <v>6535</v>
      </c>
      <c r="J63" s="84">
        <v>0</v>
      </c>
      <c r="K63" s="85">
        <v>0</v>
      </c>
      <c r="L63" s="88">
        <v>123.89489953632149</v>
      </c>
      <c r="M63" s="89">
        <v>122.66258607498087</v>
      </c>
      <c r="N63" s="90">
        <v>99.0053557765876</v>
      </c>
      <c r="O63" s="91">
        <v>0</v>
      </c>
      <c r="P63" s="89">
        <v>0</v>
      </c>
      <c r="Q63" s="90">
        <v>0</v>
      </c>
      <c r="R63" s="91">
        <v>0</v>
      </c>
      <c r="S63" s="89">
        <v>0</v>
      </c>
      <c r="T63" s="92">
        <v>0</v>
      </c>
    </row>
    <row r="64" spans="1:20" ht="12.75">
      <c r="A64" s="137"/>
      <c r="B64" s="139" t="s">
        <v>30</v>
      </c>
      <c r="C64" s="110">
        <v>38965</v>
      </c>
      <c r="D64" s="112">
        <v>0</v>
      </c>
      <c r="E64" s="114">
        <v>0</v>
      </c>
      <c r="F64" s="112">
        <v>32861</v>
      </c>
      <c r="G64" s="112">
        <v>0</v>
      </c>
      <c r="H64" s="126">
        <v>0</v>
      </c>
      <c r="I64" s="110">
        <v>35402</v>
      </c>
      <c r="J64" s="112">
        <v>0</v>
      </c>
      <c r="K64" s="114">
        <v>0</v>
      </c>
      <c r="L64" s="116">
        <v>118.57521073613097</v>
      </c>
      <c r="M64" s="106">
        <v>110.06440314106547</v>
      </c>
      <c r="N64" s="102">
        <v>92.82243941020282</v>
      </c>
      <c r="O64" s="104">
        <v>0</v>
      </c>
      <c r="P64" s="106">
        <v>0</v>
      </c>
      <c r="Q64" s="102">
        <v>0</v>
      </c>
      <c r="R64" s="104">
        <v>0</v>
      </c>
      <c r="S64" s="106">
        <v>0</v>
      </c>
      <c r="T64" s="108">
        <v>0</v>
      </c>
    </row>
    <row r="65" spans="1:20" ht="13.5" thickBot="1">
      <c r="A65" s="138"/>
      <c r="B65" s="140"/>
      <c r="C65" s="111"/>
      <c r="D65" s="113"/>
      <c r="E65" s="115"/>
      <c r="F65" s="113"/>
      <c r="G65" s="113"/>
      <c r="H65" s="127"/>
      <c r="I65" s="111"/>
      <c r="J65" s="113"/>
      <c r="K65" s="115"/>
      <c r="L65" s="117"/>
      <c r="M65" s="107"/>
      <c r="N65" s="103"/>
      <c r="O65" s="105"/>
      <c r="P65" s="107"/>
      <c r="Q65" s="103"/>
      <c r="R65" s="105"/>
      <c r="S65" s="107"/>
      <c r="T65" s="109"/>
    </row>
    <row r="70" spans="1:14" ht="12.75">
      <c r="A70" s="128" t="s">
        <v>58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9"/>
      <c r="L70" s="129"/>
      <c r="M70" s="129"/>
      <c r="N70" s="45"/>
    </row>
    <row r="71" spans="1:20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5">
      <c r="A75" s="136" t="s">
        <v>36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ht="12.75">
      <c r="N77" s="45" t="s">
        <v>32</v>
      </c>
    </row>
    <row r="78" ht="13.5" thickBot="1"/>
    <row r="79" spans="1:20" ht="12.75">
      <c r="A79" s="141" t="s">
        <v>33</v>
      </c>
      <c r="B79" s="141" t="s">
        <v>26</v>
      </c>
      <c r="C79" s="134" t="s">
        <v>38</v>
      </c>
      <c r="D79" s="119"/>
      <c r="E79" s="120"/>
      <c r="F79" s="118" t="s">
        <v>39</v>
      </c>
      <c r="G79" s="119"/>
      <c r="H79" s="135"/>
      <c r="I79" s="134" t="s">
        <v>42</v>
      </c>
      <c r="J79" s="119"/>
      <c r="K79" s="120"/>
      <c r="L79" s="134" t="s">
        <v>43</v>
      </c>
      <c r="M79" s="119"/>
      <c r="N79" s="120"/>
      <c r="O79" s="118" t="s">
        <v>50</v>
      </c>
      <c r="P79" s="119"/>
      <c r="Q79" s="120"/>
      <c r="R79" s="118" t="s">
        <v>54</v>
      </c>
      <c r="S79" s="119"/>
      <c r="T79" s="121"/>
    </row>
    <row r="80" spans="1:20" ht="76.5">
      <c r="A80" s="142"/>
      <c r="B80" s="142"/>
      <c r="C80" s="48" t="s">
        <v>31</v>
      </c>
      <c r="D80" s="49" t="s">
        <v>40</v>
      </c>
      <c r="E80" s="50" t="s">
        <v>41</v>
      </c>
      <c r="F80" s="51" t="s">
        <v>31</v>
      </c>
      <c r="G80" s="49" t="s">
        <v>40</v>
      </c>
      <c r="H80" s="52" t="s">
        <v>41</v>
      </c>
      <c r="I80" s="48" t="s">
        <v>31</v>
      </c>
      <c r="J80" s="49" t="s">
        <v>40</v>
      </c>
      <c r="K80" s="50" t="s">
        <v>41</v>
      </c>
      <c r="L80" s="48" t="s">
        <v>44</v>
      </c>
      <c r="M80" s="49" t="s">
        <v>45</v>
      </c>
      <c r="N80" s="50" t="s">
        <v>48</v>
      </c>
      <c r="O80" s="51" t="s">
        <v>44</v>
      </c>
      <c r="P80" s="49" t="s">
        <v>45</v>
      </c>
      <c r="Q80" s="50" t="s">
        <v>48</v>
      </c>
      <c r="R80" s="51" t="s">
        <v>44</v>
      </c>
      <c r="S80" s="49" t="s">
        <v>45</v>
      </c>
      <c r="T80" s="53" t="s">
        <v>48</v>
      </c>
    </row>
    <row r="81" spans="1:20" ht="13.5" thickBot="1">
      <c r="A81" s="54"/>
      <c r="B81" s="55">
        <v>1</v>
      </c>
      <c r="C81" s="56">
        <v>2</v>
      </c>
      <c r="D81" s="57">
        <v>3</v>
      </c>
      <c r="E81" s="58">
        <v>4</v>
      </c>
      <c r="F81" s="59">
        <v>5</v>
      </c>
      <c r="G81" s="57">
        <v>6</v>
      </c>
      <c r="H81" s="60">
        <v>7</v>
      </c>
      <c r="I81" s="56">
        <v>8</v>
      </c>
      <c r="J81" s="57">
        <v>9</v>
      </c>
      <c r="K81" s="58">
        <v>10</v>
      </c>
      <c r="L81" s="61" t="s">
        <v>47</v>
      </c>
      <c r="M81" s="62" t="s">
        <v>46</v>
      </c>
      <c r="N81" s="63" t="s">
        <v>49</v>
      </c>
      <c r="O81" s="64" t="s">
        <v>51</v>
      </c>
      <c r="P81" s="62" t="s">
        <v>52</v>
      </c>
      <c r="Q81" s="63" t="s">
        <v>53</v>
      </c>
      <c r="R81" s="64" t="s">
        <v>55</v>
      </c>
      <c r="S81" s="62" t="s">
        <v>56</v>
      </c>
      <c r="T81" s="65" t="s">
        <v>57</v>
      </c>
    </row>
    <row r="82" spans="1:20" ht="12.75">
      <c r="A82" s="66">
        <v>1</v>
      </c>
      <c r="B82" s="67" t="s">
        <v>0</v>
      </c>
      <c r="C82" s="68">
        <v>4661</v>
      </c>
      <c r="D82" s="69">
        <v>0</v>
      </c>
      <c r="E82" s="70">
        <v>0</v>
      </c>
      <c r="F82" s="71">
        <v>2277</v>
      </c>
      <c r="G82" s="69">
        <v>0</v>
      </c>
      <c r="H82" s="72">
        <v>0</v>
      </c>
      <c r="I82" s="68">
        <v>1678</v>
      </c>
      <c r="J82" s="69">
        <v>0</v>
      </c>
      <c r="K82" s="70">
        <v>0</v>
      </c>
      <c r="L82" s="73">
        <v>204.6991655687308</v>
      </c>
      <c r="M82" s="74">
        <v>277.7711561382598</v>
      </c>
      <c r="N82" s="75">
        <v>135.69725864123956</v>
      </c>
      <c r="O82" s="76">
        <v>0</v>
      </c>
      <c r="P82" s="74">
        <v>0</v>
      </c>
      <c r="Q82" s="75">
        <v>0</v>
      </c>
      <c r="R82" s="76">
        <v>0</v>
      </c>
      <c r="S82" s="74">
        <v>0</v>
      </c>
      <c r="T82" s="77">
        <v>0</v>
      </c>
    </row>
    <row r="83" spans="1:20" ht="12.75">
      <c r="A83" s="78">
        <v>2</v>
      </c>
      <c r="B83" s="79" t="s">
        <v>1</v>
      </c>
      <c r="C83" s="68">
        <v>1260</v>
      </c>
      <c r="D83" s="69">
        <v>0</v>
      </c>
      <c r="E83" s="70">
        <v>0</v>
      </c>
      <c r="F83" s="71">
        <v>985</v>
      </c>
      <c r="G83" s="69">
        <v>0</v>
      </c>
      <c r="H83" s="72">
        <v>0</v>
      </c>
      <c r="I83" s="68">
        <v>1058</v>
      </c>
      <c r="J83" s="69">
        <v>0</v>
      </c>
      <c r="K83" s="70">
        <v>0</v>
      </c>
      <c r="L83" s="73">
        <v>127.91878172588834</v>
      </c>
      <c r="M83" s="74">
        <v>119.09262759924385</v>
      </c>
      <c r="N83" s="75">
        <v>93.10018903591683</v>
      </c>
      <c r="O83" s="76">
        <v>0</v>
      </c>
      <c r="P83" s="74">
        <v>0</v>
      </c>
      <c r="Q83" s="75">
        <v>0</v>
      </c>
      <c r="R83" s="76">
        <v>0</v>
      </c>
      <c r="S83" s="74">
        <v>0</v>
      </c>
      <c r="T83" s="77">
        <v>0</v>
      </c>
    </row>
    <row r="84" spans="1:20" ht="12.75">
      <c r="A84" s="78">
        <v>3</v>
      </c>
      <c r="B84" s="79" t="s">
        <v>2</v>
      </c>
      <c r="C84" s="68">
        <v>1438</v>
      </c>
      <c r="D84" s="69">
        <v>0</v>
      </c>
      <c r="E84" s="70">
        <v>0</v>
      </c>
      <c r="F84" s="71">
        <v>1188</v>
      </c>
      <c r="G84" s="69">
        <v>0</v>
      </c>
      <c r="H84" s="72">
        <v>0</v>
      </c>
      <c r="I84" s="68">
        <v>1470</v>
      </c>
      <c r="J84" s="69">
        <v>0</v>
      </c>
      <c r="K84" s="70">
        <v>0</v>
      </c>
      <c r="L84" s="73">
        <v>121.04377104377105</v>
      </c>
      <c r="M84" s="74">
        <v>97.82312925170068</v>
      </c>
      <c r="N84" s="75">
        <v>80.81632653061224</v>
      </c>
      <c r="O84" s="76">
        <v>0</v>
      </c>
      <c r="P84" s="74">
        <v>0</v>
      </c>
      <c r="Q84" s="75">
        <v>0</v>
      </c>
      <c r="R84" s="76">
        <v>0</v>
      </c>
      <c r="S84" s="74">
        <v>0</v>
      </c>
      <c r="T84" s="77">
        <v>0</v>
      </c>
    </row>
    <row r="85" spans="1:20" ht="12.75">
      <c r="A85" s="78">
        <v>4</v>
      </c>
      <c r="B85" s="80" t="s">
        <v>27</v>
      </c>
      <c r="C85" s="68">
        <v>4224</v>
      </c>
      <c r="D85" s="69">
        <v>0</v>
      </c>
      <c r="E85" s="70">
        <v>0</v>
      </c>
      <c r="F85" s="71">
        <v>2114</v>
      </c>
      <c r="G85" s="69">
        <v>0</v>
      </c>
      <c r="H85" s="72">
        <v>0</v>
      </c>
      <c r="I85" s="68">
        <v>3070</v>
      </c>
      <c r="J85" s="69">
        <v>0</v>
      </c>
      <c r="K85" s="70">
        <v>0</v>
      </c>
      <c r="L85" s="73">
        <v>199.81078524124882</v>
      </c>
      <c r="M85" s="74">
        <v>137.58957654723127</v>
      </c>
      <c r="N85" s="75">
        <v>68.85993485342019</v>
      </c>
      <c r="O85" s="76">
        <v>0</v>
      </c>
      <c r="P85" s="74">
        <v>0</v>
      </c>
      <c r="Q85" s="75">
        <v>0</v>
      </c>
      <c r="R85" s="76">
        <v>0</v>
      </c>
      <c r="S85" s="74">
        <v>0</v>
      </c>
      <c r="T85" s="77">
        <v>0</v>
      </c>
    </row>
    <row r="86" spans="1:20" ht="12.75">
      <c r="A86" s="78">
        <v>5</v>
      </c>
      <c r="B86" s="80" t="s">
        <v>4</v>
      </c>
      <c r="C86" s="68">
        <v>2037</v>
      </c>
      <c r="D86" s="69">
        <v>0</v>
      </c>
      <c r="E86" s="70">
        <v>0</v>
      </c>
      <c r="F86" s="71">
        <v>1873</v>
      </c>
      <c r="G86" s="69">
        <v>0</v>
      </c>
      <c r="H86" s="72">
        <v>0</v>
      </c>
      <c r="I86" s="68">
        <v>2059</v>
      </c>
      <c r="J86" s="69">
        <v>0</v>
      </c>
      <c r="K86" s="70">
        <v>0</v>
      </c>
      <c r="L86" s="73">
        <v>108.75600640683396</v>
      </c>
      <c r="M86" s="74">
        <v>98.93152015541526</v>
      </c>
      <c r="N86" s="75">
        <v>90.96648858669258</v>
      </c>
      <c r="O86" s="76">
        <v>0</v>
      </c>
      <c r="P86" s="74">
        <v>0</v>
      </c>
      <c r="Q86" s="75">
        <v>0</v>
      </c>
      <c r="R86" s="76">
        <v>0</v>
      </c>
      <c r="S86" s="74">
        <v>0</v>
      </c>
      <c r="T86" s="77">
        <v>0</v>
      </c>
    </row>
    <row r="87" spans="1:20" ht="12.75">
      <c r="A87" s="78">
        <v>6</v>
      </c>
      <c r="B87" s="80" t="s">
        <v>28</v>
      </c>
      <c r="C87" s="68">
        <v>3110</v>
      </c>
      <c r="D87" s="69">
        <v>0</v>
      </c>
      <c r="E87" s="70">
        <v>0</v>
      </c>
      <c r="F87" s="71">
        <v>2340</v>
      </c>
      <c r="G87" s="69">
        <v>0</v>
      </c>
      <c r="H87" s="72">
        <v>0</v>
      </c>
      <c r="I87" s="68">
        <v>2638</v>
      </c>
      <c r="J87" s="69">
        <v>0</v>
      </c>
      <c r="K87" s="70">
        <v>0</v>
      </c>
      <c r="L87" s="73">
        <v>132.9059829059829</v>
      </c>
      <c r="M87" s="74">
        <v>117.89234268385141</v>
      </c>
      <c r="N87" s="75">
        <v>88.70356330553449</v>
      </c>
      <c r="O87" s="76">
        <v>0</v>
      </c>
      <c r="P87" s="74">
        <v>0</v>
      </c>
      <c r="Q87" s="75">
        <v>0</v>
      </c>
      <c r="R87" s="76">
        <v>0</v>
      </c>
      <c r="S87" s="74">
        <v>0</v>
      </c>
      <c r="T87" s="77">
        <v>0</v>
      </c>
    </row>
    <row r="88" spans="1:20" ht="12.75">
      <c r="A88" s="78">
        <v>7</v>
      </c>
      <c r="B88" s="80" t="s">
        <v>29</v>
      </c>
      <c r="C88" s="68">
        <v>3829</v>
      </c>
      <c r="D88" s="69">
        <v>0</v>
      </c>
      <c r="E88" s="70">
        <v>0</v>
      </c>
      <c r="F88" s="71">
        <v>3279</v>
      </c>
      <c r="G88" s="69">
        <v>0</v>
      </c>
      <c r="H88" s="72">
        <v>0</v>
      </c>
      <c r="I88" s="68">
        <v>3258</v>
      </c>
      <c r="J88" s="69">
        <v>0</v>
      </c>
      <c r="K88" s="70">
        <v>0</v>
      </c>
      <c r="L88" s="73">
        <v>116.77340652638</v>
      </c>
      <c r="M88" s="74">
        <v>117.52608962553714</v>
      </c>
      <c r="N88" s="75">
        <v>100.64456721915285</v>
      </c>
      <c r="O88" s="76">
        <v>0</v>
      </c>
      <c r="P88" s="74">
        <v>0</v>
      </c>
      <c r="Q88" s="75">
        <v>0</v>
      </c>
      <c r="R88" s="76">
        <v>0</v>
      </c>
      <c r="S88" s="74">
        <v>0</v>
      </c>
      <c r="T88" s="77">
        <v>0</v>
      </c>
    </row>
    <row r="89" spans="1:20" ht="13.5" thickBot="1">
      <c r="A89" s="81">
        <v>8</v>
      </c>
      <c r="B89" s="82" t="s">
        <v>7</v>
      </c>
      <c r="C89" s="83">
        <v>62515</v>
      </c>
      <c r="D89" s="84">
        <v>0</v>
      </c>
      <c r="E89" s="85">
        <v>0</v>
      </c>
      <c r="F89" s="86">
        <v>4927</v>
      </c>
      <c r="G89" s="84">
        <v>0</v>
      </c>
      <c r="H89" s="87">
        <v>0</v>
      </c>
      <c r="I89" s="83">
        <v>4902</v>
      </c>
      <c r="J89" s="84">
        <v>0</v>
      </c>
      <c r="K89" s="85">
        <v>0</v>
      </c>
      <c r="L89" s="88">
        <v>1268.8248427034705</v>
      </c>
      <c r="M89" s="89">
        <v>1275.2957976336188</v>
      </c>
      <c r="N89" s="90">
        <v>100.50999592003265</v>
      </c>
      <c r="O89" s="91">
        <v>0</v>
      </c>
      <c r="P89" s="89">
        <v>0</v>
      </c>
      <c r="Q89" s="90">
        <v>0</v>
      </c>
      <c r="R89" s="91">
        <v>0</v>
      </c>
      <c r="S89" s="89">
        <v>0</v>
      </c>
      <c r="T89" s="92">
        <v>0</v>
      </c>
    </row>
    <row r="90" spans="1:20" ht="12.75">
      <c r="A90" s="137"/>
      <c r="B90" s="139" t="s">
        <v>30</v>
      </c>
      <c r="C90" s="110">
        <v>83074</v>
      </c>
      <c r="D90" s="112">
        <v>0</v>
      </c>
      <c r="E90" s="114">
        <v>0</v>
      </c>
      <c r="F90" s="112">
        <v>18983</v>
      </c>
      <c r="G90" s="112">
        <v>0</v>
      </c>
      <c r="H90" s="126">
        <v>0</v>
      </c>
      <c r="I90" s="110">
        <v>20133</v>
      </c>
      <c r="J90" s="112">
        <v>0</v>
      </c>
      <c r="K90" s="114">
        <v>0</v>
      </c>
      <c r="L90" s="116">
        <v>437.62313649054414</v>
      </c>
      <c r="M90" s="106">
        <v>412.6260368549148</v>
      </c>
      <c r="N90" s="102">
        <v>94.28798490041225</v>
      </c>
      <c r="O90" s="104">
        <v>0</v>
      </c>
      <c r="P90" s="106">
        <v>0</v>
      </c>
      <c r="Q90" s="102">
        <v>0</v>
      </c>
      <c r="R90" s="104">
        <v>0</v>
      </c>
      <c r="S90" s="106">
        <v>0</v>
      </c>
      <c r="T90" s="108">
        <v>0</v>
      </c>
    </row>
    <row r="91" spans="1:20" ht="13.5" thickBot="1">
      <c r="A91" s="138"/>
      <c r="B91" s="140"/>
      <c r="C91" s="111"/>
      <c r="D91" s="113"/>
      <c r="E91" s="115"/>
      <c r="F91" s="113"/>
      <c r="G91" s="113"/>
      <c r="H91" s="127"/>
      <c r="I91" s="111"/>
      <c r="J91" s="113"/>
      <c r="K91" s="115"/>
      <c r="L91" s="117"/>
      <c r="M91" s="107"/>
      <c r="N91" s="103"/>
      <c r="O91" s="105"/>
      <c r="P91" s="107"/>
      <c r="Q91" s="103"/>
      <c r="R91" s="105"/>
      <c r="S91" s="107"/>
      <c r="T91" s="109"/>
    </row>
    <row r="96" spans="1:14" ht="12.75">
      <c r="A96" s="128" t="s">
        <v>58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9"/>
      <c r="L96" s="129"/>
      <c r="M96" s="129"/>
      <c r="N96" s="45"/>
    </row>
    <row r="97" spans="1:20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ht="15">
      <c r="A101" s="136" t="s">
        <v>37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</row>
    <row r="102" spans="1:20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ht="12.75">
      <c r="N103" s="45" t="s">
        <v>32</v>
      </c>
    </row>
    <row r="104" ht="13.5" thickBot="1"/>
    <row r="105" spans="1:20" ht="12.75">
      <c r="A105" s="141" t="s">
        <v>33</v>
      </c>
      <c r="B105" s="141" t="s">
        <v>26</v>
      </c>
      <c r="C105" s="134" t="s">
        <v>38</v>
      </c>
      <c r="D105" s="119"/>
      <c r="E105" s="120"/>
      <c r="F105" s="118" t="s">
        <v>39</v>
      </c>
      <c r="G105" s="119"/>
      <c r="H105" s="135"/>
      <c r="I105" s="134" t="s">
        <v>42</v>
      </c>
      <c r="J105" s="119"/>
      <c r="K105" s="120"/>
      <c r="L105" s="134" t="s">
        <v>43</v>
      </c>
      <c r="M105" s="119"/>
      <c r="N105" s="120"/>
      <c r="O105" s="118" t="s">
        <v>50</v>
      </c>
      <c r="P105" s="119"/>
      <c r="Q105" s="120"/>
      <c r="R105" s="118" t="s">
        <v>54</v>
      </c>
      <c r="S105" s="119"/>
      <c r="T105" s="121"/>
    </row>
    <row r="106" spans="1:20" ht="76.5">
      <c r="A106" s="142"/>
      <c r="B106" s="142"/>
      <c r="C106" s="48" t="s">
        <v>31</v>
      </c>
      <c r="D106" s="49" t="s">
        <v>40</v>
      </c>
      <c r="E106" s="50" t="s">
        <v>41</v>
      </c>
      <c r="F106" s="51" t="s">
        <v>31</v>
      </c>
      <c r="G106" s="49" t="s">
        <v>40</v>
      </c>
      <c r="H106" s="52" t="s">
        <v>41</v>
      </c>
      <c r="I106" s="48" t="s">
        <v>31</v>
      </c>
      <c r="J106" s="49" t="s">
        <v>40</v>
      </c>
      <c r="K106" s="50" t="s">
        <v>41</v>
      </c>
      <c r="L106" s="48" t="s">
        <v>44</v>
      </c>
      <c r="M106" s="49" t="s">
        <v>45</v>
      </c>
      <c r="N106" s="50" t="s">
        <v>48</v>
      </c>
      <c r="O106" s="51" t="s">
        <v>44</v>
      </c>
      <c r="P106" s="49" t="s">
        <v>45</v>
      </c>
      <c r="Q106" s="50" t="s">
        <v>48</v>
      </c>
      <c r="R106" s="51" t="s">
        <v>44</v>
      </c>
      <c r="S106" s="49" t="s">
        <v>45</v>
      </c>
      <c r="T106" s="53" t="s">
        <v>48</v>
      </c>
    </row>
    <row r="107" spans="1:20" ht="13.5" thickBot="1">
      <c r="A107" s="54"/>
      <c r="B107" s="55">
        <v>1</v>
      </c>
      <c r="C107" s="56">
        <v>2</v>
      </c>
      <c r="D107" s="57">
        <v>3</v>
      </c>
      <c r="E107" s="58">
        <v>4</v>
      </c>
      <c r="F107" s="59">
        <v>5</v>
      </c>
      <c r="G107" s="57">
        <v>6</v>
      </c>
      <c r="H107" s="60">
        <v>7</v>
      </c>
      <c r="I107" s="56">
        <v>8</v>
      </c>
      <c r="J107" s="57">
        <v>9</v>
      </c>
      <c r="K107" s="58">
        <v>10</v>
      </c>
      <c r="L107" s="61" t="s">
        <v>47</v>
      </c>
      <c r="M107" s="62" t="s">
        <v>46</v>
      </c>
      <c r="N107" s="63" t="s">
        <v>49</v>
      </c>
      <c r="O107" s="64" t="s">
        <v>51</v>
      </c>
      <c r="P107" s="62" t="s">
        <v>52</v>
      </c>
      <c r="Q107" s="63" t="s">
        <v>53</v>
      </c>
      <c r="R107" s="64" t="s">
        <v>55</v>
      </c>
      <c r="S107" s="62" t="s">
        <v>56</v>
      </c>
      <c r="T107" s="65" t="s">
        <v>57</v>
      </c>
    </row>
    <row r="108" spans="1:20" ht="12.75">
      <c r="A108" s="66">
        <v>1</v>
      </c>
      <c r="B108" s="67" t="s">
        <v>0</v>
      </c>
      <c r="C108" s="68">
        <v>592</v>
      </c>
      <c r="D108" s="69">
        <v>0</v>
      </c>
      <c r="E108" s="70">
        <v>0</v>
      </c>
      <c r="F108" s="71">
        <v>262</v>
      </c>
      <c r="G108" s="69">
        <v>0</v>
      </c>
      <c r="H108" s="72">
        <v>0</v>
      </c>
      <c r="I108" s="68">
        <v>226</v>
      </c>
      <c r="J108" s="69">
        <v>0</v>
      </c>
      <c r="K108" s="70">
        <v>0</v>
      </c>
      <c r="L108" s="73">
        <v>225.95419847328247</v>
      </c>
      <c r="M108" s="74">
        <v>261.94690265486724</v>
      </c>
      <c r="N108" s="75">
        <v>115.929203539823</v>
      </c>
      <c r="O108" s="76">
        <v>0</v>
      </c>
      <c r="P108" s="74">
        <v>0</v>
      </c>
      <c r="Q108" s="75">
        <v>0</v>
      </c>
      <c r="R108" s="76">
        <v>0</v>
      </c>
      <c r="S108" s="74">
        <v>0</v>
      </c>
      <c r="T108" s="77">
        <v>0</v>
      </c>
    </row>
    <row r="109" spans="1:20" ht="12.75">
      <c r="A109" s="78">
        <v>2</v>
      </c>
      <c r="B109" s="79" t="s">
        <v>1</v>
      </c>
      <c r="C109" s="68">
        <v>180</v>
      </c>
      <c r="D109" s="69">
        <v>0</v>
      </c>
      <c r="E109" s="70">
        <v>0</v>
      </c>
      <c r="F109" s="71">
        <v>267</v>
      </c>
      <c r="G109" s="69">
        <v>0</v>
      </c>
      <c r="H109" s="72">
        <v>0</v>
      </c>
      <c r="I109" s="68">
        <v>279</v>
      </c>
      <c r="J109" s="69">
        <v>0</v>
      </c>
      <c r="K109" s="70">
        <v>0</v>
      </c>
      <c r="L109" s="73">
        <v>67.41573033707866</v>
      </c>
      <c r="M109" s="74">
        <v>64.51612903225806</v>
      </c>
      <c r="N109" s="75">
        <v>95.6989247311828</v>
      </c>
      <c r="O109" s="76">
        <v>0</v>
      </c>
      <c r="P109" s="74">
        <v>0</v>
      </c>
      <c r="Q109" s="75">
        <v>0</v>
      </c>
      <c r="R109" s="76">
        <v>0</v>
      </c>
      <c r="S109" s="74">
        <v>0</v>
      </c>
      <c r="T109" s="77">
        <v>0</v>
      </c>
    </row>
    <row r="110" spans="1:20" ht="12.75">
      <c r="A110" s="78">
        <v>3</v>
      </c>
      <c r="B110" s="79" t="s">
        <v>2</v>
      </c>
      <c r="C110" s="68">
        <v>396</v>
      </c>
      <c r="D110" s="69">
        <v>0</v>
      </c>
      <c r="E110" s="70">
        <v>0</v>
      </c>
      <c r="F110" s="71">
        <v>396</v>
      </c>
      <c r="G110" s="69">
        <v>0</v>
      </c>
      <c r="H110" s="72">
        <v>0</v>
      </c>
      <c r="I110" s="68">
        <v>400</v>
      </c>
      <c r="J110" s="69">
        <v>0</v>
      </c>
      <c r="K110" s="70">
        <v>0</v>
      </c>
      <c r="L110" s="73">
        <v>100</v>
      </c>
      <c r="M110" s="74">
        <v>99</v>
      </c>
      <c r="N110" s="75">
        <v>99</v>
      </c>
      <c r="O110" s="76">
        <v>0</v>
      </c>
      <c r="P110" s="74">
        <v>0</v>
      </c>
      <c r="Q110" s="75">
        <v>0</v>
      </c>
      <c r="R110" s="76">
        <v>0</v>
      </c>
      <c r="S110" s="74">
        <v>0</v>
      </c>
      <c r="T110" s="77">
        <v>0</v>
      </c>
    </row>
    <row r="111" spans="1:20" ht="12.75">
      <c r="A111" s="78">
        <v>4</v>
      </c>
      <c r="B111" s="80" t="s">
        <v>27</v>
      </c>
      <c r="C111" s="68">
        <v>1078</v>
      </c>
      <c r="D111" s="69">
        <v>0</v>
      </c>
      <c r="E111" s="70">
        <v>0</v>
      </c>
      <c r="F111" s="71">
        <v>207</v>
      </c>
      <c r="G111" s="69">
        <v>0</v>
      </c>
      <c r="H111" s="72">
        <v>0</v>
      </c>
      <c r="I111" s="68">
        <v>754</v>
      </c>
      <c r="J111" s="69">
        <v>0</v>
      </c>
      <c r="K111" s="70">
        <v>0</v>
      </c>
      <c r="L111" s="73">
        <v>520.7729468599034</v>
      </c>
      <c r="M111" s="74">
        <v>142.9708222811671</v>
      </c>
      <c r="N111" s="75">
        <v>27.453580901856768</v>
      </c>
      <c r="O111" s="76">
        <v>0</v>
      </c>
      <c r="P111" s="74">
        <v>0</v>
      </c>
      <c r="Q111" s="75">
        <v>0</v>
      </c>
      <c r="R111" s="76">
        <v>0</v>
      </c>
      <c r="S111" s="74">
        <v>0</v>
      </c>
      <c r="T111" s="77">
        <v>0</v>
      </c>
    </row>
    <row r="112" spans="1:20" ht="12.75">
      <c r="A112" s="78">
        <v>5</v>
      </c>
      <c r="B112" s="80" t="s">
        <v>4</v>
      </c>
      <c r="C112" s="68">
        <v>400</v>
      </c>
      <c r="D112" s="69">
        <v>0</v>
      </c>
      <c r="E112" s="70">
        <v>0</v>
      </c>
      <c r="F112" s="71">
        <v>396</v>
      </c>
      <c r="G112" s="69">
        <v>0</v>
      </c>
      <c r="H112" s="72">
        <v>0</v>
      </c>
      <c r="I112" s="68">
        <v>400</v>
      </c>
      <c r="J112" s="69">
        <v>0</v>
      </c>
      <c r="K112" s="70">
        <v>0</v>
      </c>
      <c r="L112" s="73">
        <v>101.01010101010101</v>
      </c>
      <c r="M112" s="74">
        <v>100</v>
      </c>
      <c r="N112" s="75">
        <v>99</v>
      </c>
      <c r="O112" s="76">
        <v>0</v>
      </c>
      <c r="P112" s="74">
        <v>0</v>
      </c>
      <c r="Q112" s="75">
        <v>0</v>
      </c>
      <c r="R112" s="76">
        <v>0</v>
      </c>
      <c r="S112" s="74">
        <v>0</v>
      </c>
      <c r="T112" s="77">
        <v>0</v>
      </c>
    </row>
    <row r="113" spans="1:20" ht="12.75">
      <c r="A113" s="78">
        <v>6</v>
      </c>
      <c r="B113" s="80" t="s">
        <v>28</v>
      </c>
      <c r="C113" s="68">
        <v>590</v>
      </c>
      <c r="D113" s="69">
        <v>0</v>
      </c>
      <c r="E113" s="70">
        <v>0</v>
      </c>
      <c r="F113" s="71">
        <v>515</v>
      </c>
      <c r="G113" s="69">
        <v>0</v>
      </c>
      <c r="H113" s="72">
        <v>0</v>
      </c>
      <c r="I113" s="68">
        <v>510</v>
      </c>
      <c r="J113" s="69">
        <v>0</v>
      </c>
      <c r="K113" s="70">
        <v>0</v>
      </c>
      <c r="L113" s="73">
        <v>114.5631067961165</v>
      </c>
      <c r="M113" s="74">
        <v>115.68627450980394</v>
      </c>
      <c r="N113" s="75">
        <v>100.98039215686273</v>
      </c>
      <c r="O113" s="76">
        <v>0</v>
      </c>
      <c r="P113" s="74">
        <v>0</v>
      </c>
      <c r="Q113" s="75">
        <v>0</v>
      </c>
      <c r="R113" s="76">
        <v>0</v>
      </c>
      <c r="S113" s="74">
        <v>0</v>
      </c>
      <c r="T113" s="77">
        <v>0</v>
      </c>
    </row>
    <row r="114" spans="1:20" ht="12.75">
      <c r="A114" s="78">
        <v>7</v>
      </c>
      <c r="B114" s="80" t="s">
        <v>29</v>
      </c>
      <c r="C114" s="68">
        <v>4200</v>
      </c>
      <c r="D114" s="69">
        <v>0</v>
      </c>
      <c r="E114" s="70">
        <v>0</v>
      </c>
      <c r="F114" s="71">
        <v>6158</v>
      </c>
      <c r="G114" s="69">
        <v>0</v>
      </c>
      <c r="H114" s="72">
        <v>0</v>
      </c>
      <c r="I114" s="68">
        <v>6240</v>
      </c>
      <c r="J114" s="69">
        <v>0</v>
      </c>
      <c r="K114" s="70">
        <v>0</v>
      </c>
      <c r="L114" s="73">
        <v>68.20396232543034</v>
      </c>
      <c r="M114" s="74">
        <v>67.3076923076923</v>
      </c>
      <c r="N114" s="75">
        <v>98.68589743589745</v>
      </c>
      <c r="O114" s="76">
        <v>0</v>
      </c>
      <c r="P114" s="74">
        <v>0</v>
      </c>
      <c r="Q114" s="75">
        <v>0</v>
      </c>
      <c r="R114" s="76">
        <v>0</v>
      </c>
      <c r="S114" s="74">
        <v>0</v>
      </c>
      <c r="T114" s="77">
        <v>0</v>
      </c>
    </row>
    <row r="115" spans="1:20" ht="13.5" thickBot="1">
      <c r="A115" s="81">
        <v>8</v>
      </c>
      <c r="B115" s="82" t="s">
        <v>7</v>
      </c>
      <c r="C115" s="83">
        <v>666</v>
      </c>
      <c r="D115" s="84">
        <v>0</v>
      </c>
      <c r="E115" s="85">
        <v>0</v>
      </c>
      <c r="F115" s="86">
        <v>564</v>
      </c>
      <c r="G115" s="84">
        <v>0</v>
      </c>
      <c r="H115" s="87">
        <v>0</v>
      </c>
      <c r="I115" s="83">
        <v>570</v>
      </c>
      <c r="J115" s="84">
        <v>0</v>
      </c>
      <c r="K115" s="85">
        <v>0</v>
      </c>
      <c r="L115" s="88">
        <v>118.08510638297874</v>
      </c>
      <c r="M115" s="89">
        <v>116.8421052631579</v>
      </c>
      <c r="N115" s="90">
        <v>98.94736842105263</v>
      </c>
      <c r="O115" s="91">
        <v>0</v>
      </c>
      <c r="P115" s="89">
        <v>0</v>
      </c>
      <c r="Q115" s="90">
        <v>0</v>
      </c>
      <c r="R115" s="91">
        <v>0</v>
      </c>
      <c r="S115" s="89">
        <v>0</v>
      </c>
      <c r="T115" s="92">
        <v>0</v>
      </c>
    </row>
    <row r="116" spans="1:20" ht="12.75">
      <c r="A116" s="137"/>
      <c r="B116" s="139" t="s">
        <v>30</v>
      </c>
      <c r="C116" s="110">
        <v>8102</v>
      </c>
      <c r="D116" s="112">
        <v>0</v>
      </c>
      <c r="E116" s="114">
        <v>0</v>
      </c>
      <c r="F116" s="112">
        <v>8765</v>
      </c>
      <c r="G116" s="112">
        <v>0</v>
      </c>
      <c r="H116" s="126">
        <v>0</v>
      </c>
      <c r="I116" s="110">
        <v>9379</v>
      </c>
      <c r="J116" s="112">
        <v>0</v>
      </c>
      <c r="K116" s="114">
        <v>0</v>
      </c>
      <c r="L116" s="116">
        <v>92.43582430119794</v>
      </c>
      <c r="M116" s="106">
        <v>86.38447595692504</v>
      </c>
      <c r="N116" s="102">
        <v>93.45345985712763</v>
      </c>
      <c r="O116" s="104">
        <v>0</v>
      </c>
      <c r="P116" s="106">
        <v>0</v>
      </c>
      <c r="Q116" s="102">
        <v>0</v>
      </c>
      <c r="R116" s="104">
        <v>0</v>
      </c>
      <c r="S116" s="106">
        <v>0</v>
      </c>
      <c r="T116" s="108">
        <v>0</v>
      </c>
    </row>
    <row r="117" spans="1:20" ht="13.5" thickBot="1">
      <c r="A117" s="138"/>
      <c r="B117" s="140"/>
      <c r="C117" s="111"/>
      <c r="D117" s="113"/>
      <c r="E117" s="115"/>
      <c r="F117" s="113"/>
      <c r="G117" s="113"/>
      <c r="H117" s="127"/>
      <c r="I117" s="111"/>
      <c r="J117" s="113"/>
      <c r="K117" s="115"/>
      <c r="L117" s="117"/>
      <c r="M117" s="107"/>
      <c r="N117" s="103"/>
      <c r="O117" s="105"/>
      <c r="P117" s="107"/>
      <c r="Q117" s="103"/>
      <c r="R117" s="105"/>
      <c r="S117" s="107"/>
      <c r="T117" s="109"/>
    </row>
    <row r="122" spans="1:14" ht="12.75">
      <c r="A122" s="128" t="s">
        <v>58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9"/>
      <c r="L122" s="129"/>
      <c r="M122" s="129"/>
      <c r="N122" s="45"/>
    </row>
    <row r="123" spans="1:20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5">
      <c r="A127" s="136" t="s">
        <v>59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</row>
    <row r="128" spans="1:20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ht="12.75">
      <c r="N129" s="45" t="s">
        <v>32</v>
      </c>
    </row>
    <row r="130" ht="13.5" thickBot="1"/>
    <row r="131" spans="1:20" ht="12.75">
      <c r="A131" s="130" t="s">
        <v>33</v>
      </c>
      <c r="B131" s="132" t="s">
        <v>26</v>
      </c>
      <c r="C131" s="134" t="s">
        <v>38</v>
      </c>
      <c r="D131" s="119"/>
      <c r="E131" s="120"/>
      <c r="F131" s="118" t="s">
        <v>39</v>
      </c>
      <c r="G131" s="119"/>
      <c r="H131" s="135"/>
      <c r="I131" s="134" t="s">
        <v>42</v>
      </c>
      <c r="J131" s="119"/>
      <c r="K131" s="120"/>
      <c r="L131" s="134" t="s">
        <v>43</v>
      </c>
      <c r="M131" s="119"/>
      <c r="N131" s="120"/>
      <c r="O131" s="118" t="s">
        <v>50</v>
      </c>
      <c r="P131" s="119"/>
      <c r="Q131" s="120"/>
      <c r="R131" s="118" t="s">
        <v>54</v>
      </c>
      <c r="S131" s="119"/>
      <c r="T131" s="121"/>
    </row>
    <row r="132" spans="1:20" ht="76.5">
      <c r="A132" s="131"/>
      <c r="B132" s="133"/>
      <c r="C132" s="48" t="s">
        <v>31</v>
      </c>
      <c r="D132" s="49" t="s">
        <v>40</v>
      </c>
      <c r="E132" s="50" t="s">
        <v>41</v>
      </c>
      <c r="F132" s="51" t="s">
        <v>31</v>
      </c>
      <c r="G132" s="49" t="s">
        <v>40</v>
      </c>
      <c r="H132" s="52" t="s">
        <v>41</v>
      </c>
      <c r="I132" s="48" t="s">
        <v>31</v>
      </c>
      <c r="J132" s="49" t="s">
        <v>40</v>
      </c>
      <c r="K132" s="50" t="s">
        <v>41</v>
      </c>
      <c r="L132" s="48" t="s">
        <v>44</v>
      </c>
      <c r="M132" s="49" t="s">
        <v>45</v>
      </c>
      <c r="N132" s="50" t="s">
        <v>48</v>
      </c>
      <c r="O132" s="51" t="s">
        <v>44</v>
      </c>
      <c r="P132" s="49" t="s">
        <v>45</v>
      </c>
      <c r="Q132" s="50" t="s">
        <v>48</v>
      </c>
      <c r="R132" s="51" t="s">
        <v>44</v>
      </c>
      <c r="S132" s="49" t="s">
        <v>45</v>
      </c>
      <c r="T132" s="53" t="s">
        <v>48</v>
      </c>
    </row>
    <row r="133" spans="1:20" ht="13.5" thickBot="1">
      <c r="A133" s="93"/>
      <c r="B133" s="94">
        <v>1</v>
      </c>
      <c r="C133" s="56">
        <v>2</v>
      </c>
      <c r="D133" s="57">
        <v>3</v>
      </c>
      <c r="E133" s="58">
        <v>4</v>
      </c>
      <c r="F133" s="59">
        <v>5</v>
      </c>
      <c r="G133" s="57">
        <v>6</v>
      </c>
      <c r="H133" s="60">
        <v>7</v>
      </c>
      <c r="I133" s="56">
        <v>8</v>
      </c>
      <c r="J133" s="57">
        <v>9</v>
      </c>
      <c r="K133" s="58">
        <v>10</v>
      </c>
      <c r="L133" s="61" t="s">
        <v>47</v>
      </c>
      <c r="M133" s="62" t="s">
        <v>46</v>
      </c>
      <c r="N133" s="63" t="s">
        <v>49</v>
      </c>
      <c r="O133" s="64" t="s">
        <v>51</v>
      </c>
      <c r="P133" s="62" t="s">
        <v>52</v>
      </c>
      <c r="Q133" s="63" t="s">
        <v>53</v>
      </c>
      <c r="R133" s="64" t="s">
        <v>55</v>
      </c>
      <c r="S133" s="62" t="s">
        <v>56</v>
      </c>
      <c r="T133" s="65" t="s">
        <v>57</v>
      </c>
    </row>
    <row r="134" spans="1:20" ht="12.75">
      <c r="A134" s="95">
        <v>1</v>
      </c>
      <c r="B134" s="96" t="s">
        <v>0</v>
      </c>
      <c r="C134" s="68">
        <v>90303</v>
      </c>
      <c r="D134" s="69">
        <v>200</v>
      </c>
      <c r="E134" s="70">
        <v>200</v>
      </c>
      <c r="F134" s="71">
        <v>71233</v>
      </c>
      <c r="G134" s="69">
        <v>200</v>
      </c>
      <c r="H134" s="72">
        <v>200</v>
      </c>
      <c r="I134" s="68">
        <v>89228</v>
      </c>
      <c r="J134" s="69">
        <v>306</v>
      </c>
      <c r="K134" s="70">
        <v>306</v>
      </c>
      <c r="L134" s="73">
        <v>126.77129981890415</v>
      </c>
      <c r="M134" s="74">
        <v>101.20477876899628</v>
      </c>
      <c r="N134" s="75">
        <v>79.83256376922043</v>
      </c>
      <c r="O134" s="76">
        <v>100</v>
      </c>
      <c r="P134" s="74">
        <v>65.359477124183</v>
      </c>
      <c r="Q134" s="75">
        <v>65.359477124183</v>
      </c>
      <c r="R134" s="76">
        <v>100</v>
      </c>
      <c r="S134" s="74">
        <v>65.359477124183</v>
      </c>
      <c r="T134" s="77">
        <v>65.359477124183</v>
      </c>
    </row>
    <row r="135" spans="1:20" ht="12.75">
      <c r="A135" s="97">
        <v>2</v>
      </c>
      <c r="B135" s="98" t="s">
        <v>1</v>
      </c>
      <c r="C135" s="68">
        <v>84789</v>
      </c>
      <c r="D135" s="69">
        <v>100</v>
      </c>
      <c r="E135" s="70">
        <v>100</v>
      </c>
      <c r="F135" s="71">
        <v>64015</v>
      </c>
      <c r="G135" s="69">
        <v>50</v>
      </c>
      <c r="H135" s="72">
        <v>50</v>
      </c>
      <c r="I135" s="68">
        <v>76294</v>
      </c>
      <c r="J135" s="69">
        <v>415</v>
      </c>
      <c r="K135" s="70">
        <v>415</v>
      </c>
      <c r="L135" s="73">
        <v>132.4517691166133</v>
      </c>
      <c r="M135" s="74">
        <v>111.13455841874853</v>
      </c>
      <c r="N135" s="75">
        <v>83.90568065640811</v>
      </c>
      <c r="O135" s="76">
        <v>200</v>
      </c>
      <c r="P135" s="74">
        <v>24.096385542168676</v>
      </c>
      <c r="Q135" s="75">
        <v>12.048192771084338</v>
      </c>
      <c r="R135" s="76">
        <v>200</v>
      </c>
      <c r="S135" s="74">
        <v>24.096385542168676</v>
      </c>
      <c r="T135" s="77">
        <v>12.048192771084338</v>
      </c>
    </row>
    <row r="136" spans="1:20" ht="12.75">
      <c r="A136" s="97">
        <v>3</v>
      </c>
      <c r="B136" s="98" t="s">
        <v>2</v>
      </c>
      <c r="C136" s="68">
        <v>103382</v>
      </c>
      <c r="D136" s="69">
        <v>1000</v>
      </c>
      <c r="E136" s="70">
        <v>1000</v>
      </c>
      <c r="F136" s="71">
        <v>84788</v>
      </c>
      <c r="G136" s="69">
        <v>1600</v>
      </c>
      <c r="H136" s="72">
        <v>1600</v>
      </c>
      <c r="I136" s="68">
        <v>96087</v>
      </c>
      <c r="J136" s="69">
        <v>1657</v>
      </c>
      <c r="K136" s="70">
        <v>1027</v>
      </c>
      <c r="L136" s="73">
        <v>121.92999009293769</v>
      </c>
      <c r="M136" s="74">
        <v>107.59207801263437</v>
      </c>
      <c r="N136" s="75">
        <v>88.24086504938234</v>
      </c>
      <c r="O136" s="76">
        <v>62.5</v>
      </c>
      <c r="P136" s="74">
        <v>60.35003017501509</v>
      </c>
      <c r="Q136" s="75">
        <v>96.56004828002413</v>
      </c>
      <c r="R136" s="76">
        <v>62.5</v>
      </c>
      <c r="S136" s="74">
        <v>97.37098344693281</v>
      </c>
      <c r="T136" s="77">
        <v>155.7935735150925</v>
      </c>
    </row>
    <row r="137" spans="1:20" ht="12.75">
      <c r="A137" s="97">
        <v>4</v>
      </c>
      <c r="B137" s="99" t="s">
        <v>27</v>
      </c>
      <c r="C137" s="68">
        <v>108988</v>
      </c>
      <c r="D137" s="69">
        <v>100</v>
      </c>
      <c r="E137" s="70">
        <v>100</v>
      </c>
      <c r="F137" s="71">
        <v>80801</v>
      </c>
      <c r="G137" s="69">
        <v>100</v>
      </c>
      <c r="H137" s="72">
        <v>100</v>
      </c>
      <c r="I137" s="68">
        <v>95599</v>
      </c>
      <c r="J137" s="69">
        <v>709</v>
      </c>
      <c r="K137" s="70">
        <v>709</v>
      </c>
      <c r="L137" s="73">
        <v>134.88446925161816</v>
      </c>
      <c r="M137" s="74">
        <v>114.0053766252785</v>
      </c>
      <c r="N137" s="75">
        <v>84.52075858534084</v>
      </c>
      <c r="O137" s="76">
        <v>100</v>
      </c>
      <c r="P137" s="74">
        <v>14.104372355430183</v>
      </c>
      <c r="Q137" s="75">
        <v>14.104372355430183</v>
      </c>
      <c r="R137" s="76">
        <v>100</v>
      </c>
      <c r="S137" s="74">
        <v>14.104372355430183</v>
      </c>
      <c r="T137" s="77">
        <v>14.104372355430183</v>
      </c>
    </row>
    <row r="138" spans="1:20" ht="12.75">
      <c r="A138" s="97">
        <v>5</v>
      </c>
      <c r="B138" s="99" t="s">
        <v>4</v>
      </c>
      <c r="C138" s="68">
        <v>111105</v>
      </c>
      <c r="D138" s="69">
        <v>200</v>
      </c>
      <c r="E138" s="70">
        <v>200</v>
      </c>
      <c r="F138" s="71">
        <v>84700</v>
      </c>
      <c r="G138" s="69">
        <v>200</v>
      </c>
      <c r="H138" s="72">
        <v>200</v>
      </c>
      <c r="I138" s="68">
        <v>111205</v>
      </c>
      <c r="J138" s="69">
        <v>661</v>
      </c>
      <c r="K138" s="70">
        <v>274</v>
      </c>
      <c r="L138" s="73">
        <v>131.17473435655253</v>
      </c>
      <c r="M138" s="74">
        <v>99.910075985792</v>
      </c>
      <c r="N138" s="75">
        <v>76.16564003417112</v>
      </c>
      <c r="O138" s="76">
        <v>100</v>
      </c>
      <c r="P138" s="74">
        <v>30.257186081694403</v>
      </c>
      <c r="Q138" s="75">
        <v>30.257186081694403</v>
      </c>
      <c r="R138" s="76">
        <v>100</v>
      </c>
      <c r="S138" s="74">
        <v>72.99270072992701</v>
      </c>
      <c r="T138" s="77">
        <v>72.99270072992701</v>
      </c>
    </row>
    <row r="139" spans="1:20" ht="12.75">
      <c r="A139" s="97">
        <v>6</v>
      </c>
      <c r="B139" s="99" t="s">
        <v>28</v>
      </c>
      <c r="C139" s="68">
        <v>125065</v>
      </c>
      <c r="D139" s="69">
        <v>300</v>
      </c>
      <c r="E139" s="70">
        <v>300</v>
      </c>
      <c r="F139" s="71">
        <v>100217</v>
      </c>
      <c r="G139" s="69">
        <v>562</v>
      </c>
      <c r="H139" s="72">
        <v>562</v>
      </c>
      <c r="I139" s="68">
        <v>114287</v>
      </c>
      <c r="J139" s="69">
        <v>4166</v>
      </c>
      <c r="K139" s="70">
        <v>4166</v>
      </c>
      <c r="L139" s="73">
        <v>124.79419659339234</v>
      </c>
      <c r="M139" s="74">
        <v>109.43064390525608</v>
      </c>
      <c r="N139" s="75">
        <v>87.68888850000437</v>
      </c>
      <c r="O139" s="76">
        <v>53.380782918149464</v>
      </c>
      <c r="P139" s="74">
        <v>7.201152184349496</v>
      </c>
      <c r="Q139" s="75">
        <v>13.490158425348056</v>
      </c>
      <c r="R139" s="76">
        <v>53.380782918149464</v>
      </c>
      <c r="S139" s="74">
        <v>7.201152184349496</v>
      </c>
      <c r="T139" s="77">
        <v>13.490158425348056</v>
      </c>
    </row>
    <row r="140" spans="1:20" ht="12.75">
      <c r="A140" s="97">
        <v>7</v>
      </c>
      <c r="B140" s="99" t="s">
        <v>29</v>
      </c>
      <c r="C140" s="68">
        <v>158480</v>
      </c>
      <c r="D140" s="69">
        <v>150</v>
      </c>
      <c r="E140" s="70">
        <v>150</v>
      </c>
      <c r="F140" s="71">
        <v>119165</v>
      </c>
      <c r="G140" s="69">
        <v>150</v>
      </c>
      <c r="H140" s="72">
        <v>150</v>
      </c>
      <c r="I140" s="68">
        <v>181625</v>
      </c>
      <c r="J140" s="69">
        <v>1403</v>
      </c>
      <c r="K140" s="70">
        <v>1403</v>
      </c>
      <c r="L140" s="73">
        <v>132.99206981915833</v>
      </c>
      <c r="M140" s="74">
        <v>87.25671025464557</v>
      </c>
      <c r="N140" s="75">
        <v>65.61046111493461</v>
      </c>
      <c r="O140" s="76">
        <v>100</v>
      </c>
      <c r="P140" s="74">
        <v>10.691375623663578</v>
      </c>
      <c r="Q140" s="75">
        <v>10.691375623663578</v>
      </c>
      <c r="R140" s="76">
        <v>100</v>
      </c>
      <c r="S140" s="74">
        <v>10.691375623663578</v>
      </c>
      <c r="T140" s="77">
        <v>10.691375623663578</v>
      </c>
    </row>
    <row r="141" spans="1:20" ht="13.5" thickBot="1">
      <c r="A141" s="100">
        <v>8</v>
      </c>
      <c r="B141" s="101" t="s">
        <v>7</v>
      </c>
      <c r="C141" s="83">
        <v>155692</v>
      </c>
      <c r="D141" s="84">
        <v>0</v>
      </c>
      <c r="E141" s="85">
        <v>0</v>
      </c>
      <c r="F141" s="86">
        <v>93122</v>
      </c>
      <c r="G141" s="84">
        <v>0</v>
      </c>
      <c r="H141" s="87">
        <v>0</v>
      </c>
      <c r="I141" s="83">
        <v>168821</v>
      </c>
      <c r="J141" s="84">
        <v>411</v>
      </c>
      <c r="K141" s="85">
        <v>411</v>
      </c>
      <c r="L141" s="88">
        <v>167.1914263009815</v>
      </c>
      <c r="M141" s="89">
        <v>92.22312390046262</v>
      </c>
      <c r="N141" s="90">
        <v>55.16019926430954</v>
      </c>
      <c r="O141" s="91">
        <v>0</v>
      </c>
      <c r="P141" s="89">
        <v>0</v>
      </c>
      <c r="Q141" s="90">
        <v>0</v>
      </c>
      <c r="R141" s="91">
        <v>0</v>
      </c>
      <c r="S141" s="89">
        <v>0</v>
      </c>
      <c r="T141" s="92">
        <v>0</v>
      </c>
    </row>
    <row r="142" spans="1:20" ht="12.75">
      <c r="A142" s="122"/>
      <c r="B142" s="124" t="s">
        <v>30</v>
      </c>
      <c r="C142" s="110">
        <v>937804</v>
      </c>
      <c r="D142" s="112">
        <v>2050</v>
      </c>
      <c r="E142" s="114">
        <v>2050</v>
      </c>
      <c r="F142" s="112">
        <v>698041</v>
      </c>
      <c r="G142" s="112">
        <v>2862</v>
      </c>
      <c r="H142" s="126">
        <v>2862</v>
      </c>
      <c r="I142" s="110">
        <v>933146</v>
      </c>
      <c r="J142" s="112">
        <v>9728</v>
      </c>
      <c r="K142" s="114">
        <v>8711</v>
      </c>
      <c r="L142" s="116">
        <v>134.34798242510112</v>
      </c>
      <c r="M142" s="106">
        <v>100.49917161944649</v>
      </c>
      <c r="N142" s="102">
        <v>74.80512159940675</v>
      </c>
      <c r="O142" s="104">
        <v>71.62823200559049</v>
      </c>
      <c r="P142" s="106">
        <v>21.073190789473685</v>
      </c>
      <c r="Q142" s="102">
        <v>29.420230263157894</v>
      </c>
      <c r="R142" s="104">
        <v>71.62823200559049</v>
      </c>
      <c r="S142" s="106">
        <v>23.533463437033635</v>
      </c>
      <c r="T142" s="108">
        <v>32.85501090575135</v>
      </c>
    </row>
    <row r="143" spans="1:20" ht="13.5" thickBot="1">
      <c r="A143" s="123"/>
      <c r="B143" s="125"/>
      <c r="C143" s="111"/>
      <c r="D143" s="113"/>
      <c r="E143" s="115"/>
      <c r="F143" s="113"/>
      <c r="G143" s="113"/>
      <c r="H143" s="127"/>
      <c r="I143" s="111"/>
      <c r="J143" s="113"/>
      <c r="K143" s="115"/>
      <c r="L143" s="117"/>
      <c r="M143" s="107"/>
      <c r="N143" s="103"/>
      <c r="O143" s="105"/>
      <c r="P143" s="107"/>
      <c r="Q143" s="103"/>
      <c r="R143" s="105"/>
      <c r="S143" s="107"/>
      <c r="T143" s="109"/>
    </row>
  </sheetData>
  <mergeCells count="150">
    <mergeCell ref="A18:M18"/>
    <mergeCell ref="E38:E39"/>
    <mergeCell ref="F38:F39"/>
    <mergeCell ref="A38:A39"/>
    <mergeCell ref="C27:E27"/>
    <mergeCell ref="F27:H27"/>
    <mergeCell ref="B27:B28"/>
    <mergeCell ref="B38:B39"/>
    <mergeCell ref="I27:K27"/>
    <mergeCell ref="I38:I39"/>
    <mergeCell ref="J38:J39"/>
    <mergeCell ref="K38:K39"/>
    <mergeCell ref="D38:D39"/>
    <mergeCell ref="G38:G39"/>
    <mergeCell ref="H38:H39"/>
    <mergeCell ref="P38:P39"/>
    <mergeCell ref="Q38:Q39"/>
    <mergeCell ref="N38:N39"/>
    <mergeCell ref="L38:L39"/>
    <mergeCell ref="M38:M39"/>
    <mergeCell ref="A23:T23"/>
    <mergeCell ref="R27:T27"/>
    <mergeCell ref="R38:R39"/>
    <mergeCell ref="S38:S39"/>
    <mergeCell ref="T38:T39"/>
    <mergeCell ref="A27:A28"/>
    <mergeCell ref="C38:C39"/>
    <mergeCell ref="L27:N27"/>
    <mergeCell ref="O27:Q27"/>
    <mergeCell ref="O38:O39"/>
    <mergeCell ref="A44:M44"/>
    <mergeCell ref="A53:A54"/>
    <mergeCell ref="B53:B54"/>
    <mergeCell ref="C53:E53"/>
    <mergeCell ref="F53:H53"/>
    <mergeCell ref="I53:K53"/>
    <mergeCell ref="L53:N53"/>
    <mergeCell ref="A49:T49"/>
    <mergeCell ref="L64:L65"/>
    <mergeCell ref="M64:M65"/>
    <mergeCell ref="N64:N65"/>
    <mergeCell ref="I64:I65"/>
    <mergeCell ref="O53:Q53"/>
    <mergeCell ref="O64:O65"/>
    <mergeCell ref="P64:P65"/>
    <mergeCell ref="Q64:Q65"/>
    <mergeCell ref="R53:T53"/>
    <mergeCell ref="R64:R65"/>
    <mergeCell ref="S64:S65"/>
    <mergeCell ref="T64:T65"/>
    <mergeCell ref="J64:J65"/>
    <mergeCell ref="K64:K65"/>
    <mergeCell ref="A64:A65"/>
    <mergeCell ref="B64:B65"/>
    <mergeCell ref="C64:C65"/>
    <mergeCell ref="D64:D65"/>
    <mergeCell ref="F64:F65"/>
    <mergeCell ref="G64:G65"/>
    <mergeCell ref="H64:H65"/>
    <mergeCell ref="E64:E65"/>
    <mergeCell ref="A70:M70"/>
    <mergeCell ref="A79:A80"/>
    <mergeCell ref="B79:B80"/>
    <mergeCell ref="C79:E79"/>
    <mergeCell ref="F79:H79"/>
    <mergeCell ref="I79:K79"/>
    <mergeCell ref="L79:N79"/>
    <mergeCell ref="A75:T75"/>
    <mergeCell ref="O79:Q79"/>
    <mergeCell ref="R79:T79"/>
    <mergeCell ref="A90:A91"/>
    <mergeCell ref="B90:B91"/>
    <mergeCell ref="C90:C91"/>
    <mergeCell ref="D90:D91"/>
    <mergeCell ref="E90:E91"/>
    <mergeCell ref="F90:F91"/>
    <mergeCell ref="G90:G91"/>
    <mergeCell ref="H90:H91"/>
    <mergeCell ref="S90:S91"/>
    <mergeCell ref="T90:T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I116:I117"/>
    <mergeCell ref="A96:M96"/>
    <mergeCell ref="A105:A106"/>
    <mergeCell ref="B105:B106"/>
    <mergeCell ref="C105:E105"/>
    <mergeCell ref="F105:H105"/>
    <mergeCell ref="I105:K105"/>
    <mergeCell ref="L105:N105"/>
    <mergeCell ref="A101:T101"/>
    <mergeCell ref="E116:E117"/>
    <mergeCell ref="F116:F117"/>
    <mergeCell ref="G116:G117"/>
    <mergeCell ref="H116:H117"/>
    <mergeCell ref="O105:Q105"/>
    <mergeCell ref="R105:T105"/>
    <mergeCell ref="R116:R117"/>
    <mergeCell ref="S116:S117"/>
    <mergeCell ref="T116:T117"/>
    <mergeCell ref="O116:O117"/>
    <mergeCell ref="P116:P117"/>
    <mergeCell ref="Q116:Q117"/>
    <mergeCell ref="L116:L117"/>
    <mergeCell ref="M116:M117"/>
    <mergeCell ref="N116:N117"/>
    <mergeCell ref="J116:J117"/>
    <mergeCell ref="K116:K117"/>
    <mergeCell ref="A116:A117"/>
    <mergeCell ref="B116:B117"/>
    <mergeCell ref="C116:C117"/>
    <mergeCell ref="D116:D117"/>
    <mergeCell ref="A122:M122"/>
    <mergeCell ref="A131:A132"/>
    <mergeCell ref="B131:B132"/>
    <mergeCell ref="C131:E131"/>
    <mergeCell ref="F131:H131"/>
    <mergeCell ref="I131:K131"/>
    <mergeCell ref="L131:N131"/>
    <mergeCell ref="A127:T127"/>
    <mergeCell ref="O131:Q131"/>
    <mergeCell ref="R131:T13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M142:M143"/>
    <mergeCell ref="N142:N143"/>
    <mergeCell ref="O142:O143"/>
    <mergeCell ref="P142:P143"/>
    <mergeCell ref="I142:I143"/>
    <mergeCell ref="J142:J143"/>
    <mergeCell ref="K142:K143"/>
    <mergeCell ref="L142:L143"/>
    <mergeCell ref="Q142:Q143"/>
    <mergeCell ref="R142:R143"/>
    <mergeCell ref="S142:S143"/>
    <mergeCell ref="T142:T143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Informatici</dc:creator>
  <cp:keywords/>
  <dc:description/>
  <cp:lastModifiedBy>mchabada</cp:lastModifiedBy>
  <cp:lastPrinted>2001-10-13T09:15:16Z</cp:lastPrinted>
  <dcterms:created xsi:type="dcterms:W3CDTF">2001-10-13T07:35:59Z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