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2780" windowHeight="10290" activeTab="0"/>
  </bookViews>
  <sheets>
    <sheet name="08S020C" sheetId="1" r:id="rId1"/>
    <sheet name="Hárok1" sheetId="2" r:id="rId2"/>
    <sheet name="Hárok2" sheetId="3" r:id="rId3"/>
    <sheet name="Hárok3" sheetId="4" r:id="rId4"/>
  </sheets>
  <definedNames>
    <definedName name="_xlnm.Print_Titles" localSheetId="0">'08S020C'!$1:$1</definedName>
  </definedNames>
  <calcPr fullCalcOnLoad="1"/>
</workbook>
</file>

<file path=xl/sharedStrings.xml><?xml version="1.0" encoding="utf-8"?>
<sst xmlns="http://schemas.openxmlformats.org/spreadsheetml/2006/main" count="506" uniqueCount="287">
  <si>
    <t>Čísla zmlúv</t>
  </si>
  <si>
    <t>Názov subjektu/položka/podpoložka</t>
  </si>
  <si>
    <t>Upravený rozpočet</t>
  </si>
  <si>
    <t>%         čerpania</t>
  </si>
  <si>
    <t>z toho:</t>
  </si>
  <si>
    <t>Prešovský samosprávny kraj</t>
  </si>
  <si>
    <t>Trenčiansky samosprávny kraj</t>
  </si>
  <si>
    <t>Vlastivedné múzeum v Považskej Bystrici</t>
  </si>
  <si>
    <t>Trnavský samosprávny kraj</t>
  </si>
  <si>
    <t>Žilinský samosprávny kraj</t>
  </si>
  <si>
    <t>Košický samosprávny kraj</t>
  </si>
  <si>
    <t>Nitriansky samosprávny kraj</t>
  </si>
  <si>
    <t>Hornonitrianske múzeum v Prievidzi</t>
  </si>
  <si>
    <t>Nitrianska galéria</t>
  </si>
  <si>
    <t>Východoslovenské múzeum v Košiciach</t>
  </si>
  <si>
    <t>Balneologické múzeum v Piešťanoch</t>
  </si>
  <si>
    <t>Kysucké múzeum v Čadci</t>
  </si>
  <si>
    <t>Galéria mesta Bratislavy</t>
  </si>
  <si>
    <t>Horehronské múzeum v Brezne</t>
  </si>
  <si>
    <t>04 Akvizícia múzeí a galérií</t>
  </si>
  <si>
    <t>Gemersko-malohontské múzeum v Rimavskej Sobote</t>
  </si>
  <si>
    <t>05 Akvizícia knižníc</t>
  </si>
  <si>
    <t>01 Knižnice a knižničná činnosť</t>
  </si>
  <si>
    <t>Univerzita Komenského v Bratislave</t>
  </si>
  <si>
    <t>Mesto Krupina</t>
  </si>
  <si>
    <t>Mestská knižnica mesta Piešťany</t>
  </si>
  <si>
    <t>Mesto Svit</t>
  </si>
  <si>
    <t>Knižnica pre mládež mesta Košice</t>
  </si>
  <si>
    <t>02 Múzeá a galérie</t>
  </si>
  <si>
    <t>Verejná knižnica Michala Rešetku v Trenčíne</t>
  </si>
  <si>
    <t>Banskobystrický samosprávny kraj</t>
  </si>
  <si>
    <t>Krajská knižnica Ľudovíta Štúra vo Zvolene</t>
  </si>
  <si>
    <t>Hontiansko-novohradská knižnica A. H. Škultétyho vo Veľkom Krtíši</t>
  </si>
  <si>
    <t>Krajská knižnica Karola Kmeťka v Nitre</t>
  </si>
  <si>
    <t>Bratislavský samosprávny kraj</t>
  </si>
  <si>
    <t>Oravská knižnica Antona Habovštiaka v Dolnom Kubíne</t>
  </si>
  <si>
    <t>Kysucká knižnica v Čadci</t>
  </si>
  <si>
    <t>Galantská knižnica</t>
  </si>
  <si>
    <t>Vihorlatská knižnica v Humennom</t>
  </si>
  <si>
    <t>Hornozemplínska knižnica vo Vranove nad Topľou</t>
  </si>
  <si>
    <t>Podtatranská knižnica v Poprade</t>
  </si>
  <si>
    <t>Verejná knižnica Jána Bocatia v Košiciach</t>
  </si>
  <si>
    <t>Galéria Miloša Alexandra Bazovského v Trenčíne</t>
  </si>
  <si>
    <t>Považské múzeum v Žiline</t>
  </si>
  <si>
    <t>Pohronské múzeum v Novej Bani</t>
  </si>
  <si>
    <t>Stredoslovenská galéria</t>
  </si>
  <si>
    <t>Novohradské múzeum a galéria v Lučenci</t>
  </si>
  <si>
    <t>Tekovské múzeum v Leviciach</t>
  </si>
  <si>
    <t>Západoslovenské múzeum v Trnave</t>
  </si>
  <si>
    <t>Vlastivedné múzeum v Hanušovciach nad Topľou</t>
  </si>
  <si>
    <t>Podtatranské múzeum v Poprade</t>
  </si>
  <si>
    <t>03 Ochrana kultúrneho dedičstva</t>
  </si>
  <si>
    <t>Zväz múzeí na Slovensku</t>
  </si>
  <si>
    <t>Slovenská asociácia knižníc</t>
  </si>
  <si>
    <t>Dom kultúry v Námestove</t>
  </si>
  <si>
    <t>Mesto Kysucké Nové Mesto</t>
  </si>
  <si>
    <t>Verejná knižnica Mikuláša Kováča v Banskej Bystrici</t>
  </si>
  <si>
    <t>Tribečská knižnica v Topoľčanoch</t>
  </si>
  <si>
    <t>Zemplínska knižnica Gorazda Zvonického v Michalovciach</t>
  </si>
  <si>
    <t>Múzeum Spiša v Spišskej Novej Vsi</t>
  </si>
  <si>
    <t>Technická univerzita vo Zvolene</t>
  </si>
  <si>
    <t>Univerzita Pavla Jozefa Šafárika v Košiciach</t>
  </si>
  <si>
    <t>Slovenská poľnohospodárska univerzita v Nitre</t>
  </si>
  <si>
    <t>Mesto Vráble</t>
  </si>
  <si>
    <t>Staromestská knižnica</t>
  </si>
  <si>
    <t>Mestská knižnica, príspevková organizácia mesta</t>
  </si>
  <si>
    <t>Mestská knižnica v Bratislave</t>
  </si>
  <si>
    <t>Mesto Leopoldov</t>
  </si>
  <si>
    <t>Miestna knižnica Petržalka</t>
  </si>
  <si>
    <t>Obec Braväcovo</t>
  </si>
  <si>
    <t>Mesto Myjava</t>
  </si>
  <si>
    <t>Malokarpatská knižnica v Pezinku</t>
  </si>
  <si>
    <t>Knižnica Mateja Hrebendu v Rimavskej Sobote</t>
  </si>
  <si>
    <t>Knižnica Jána Kollára v Kremnici</t>
  </si>
  <si>
    <t>Novohradská knižnica v Lučenci</t>
  </si>
  <si>
    <t>Tekovská knižnica v Leviciach</t>
  </si>
  <si>
    <t>Podduklianska knižnica vo Svidníku</t>
  </si>
  <si>
    <t>Knižnica P.O.Hviezdoslava v Prešove</t>
  </si>
  <si>
    <t>Ľubovnianska knižnica</t>
  </si>
  <si>
    <t>Hornonitrianska knižnica v Prievidzi</t>
  </si>
  <si>
    <t>Považská knižnica v Považskej Bystrici</t>
  </si>
  <si>
    <t>Záhorská knižnica</t>
  </si>
  <si>
    <t>Knižnica Juraja Fándlyho v Trnave</t>
  </si>
  <si>
    <t>Žitnoostrovná knižnica</t>
  </si>
  <si>
    <t>Turčianska knižnica v Martine</t>
  </si>
  <si>
    <t>Turčianska galéria v Martine</t>
  </si>
  <si>
    <t>Stredoslovenské múzeum v Banskej Bystrici</t>
  </si>
  <si>
    <t>Oravská galéria v Dolnom Kubíne</t>
  </si>
  <si>
    <t>Záhorské múzeum v Skalici</t>
  </si>
  <si>
    <t>Vlastivedné múzeum v Trebišove</t>
  </si>
  <si>
    <t>Liptovské múzeum v Ružomberku</t>
  </si>
  <si>
    <t>Mestská knižnica Ružomberok</t>
  </si>
  <si>
    <t>Mestské kultúrne stredisko</t>
  </si>
  <si>
    <t>Mestská knižnica Handlová</t>
  </si>
  <si>
    <t>Mesto Tvrdošín</t>
  </si>
  <si>
    <t>Obec Veľké Orvište</t>
  </si>
  <si>
    <t>Mesto Krompachy</t>
  </si>
  <si>
    <t>Obec Valaliky</t>
  </si>
  <si>
    <t>Mesto Tisovec</t>
  </si>
  <si>
    <t>Mesto Hriňová</t>
  </si>
  <si>
    <t>Obec Kráľov Brod</t>
  </si>
  <si>
    <t>Obec Široké</t>
  </si>
  <si>
    <t>Kultúrno-informačné centrum Veľký Šariš</t>
  </si>
  <si>
    <t>Obec Ľubotín</t>
  </si>
  <si>
    <t>Obec Krušovce</t>
  </si>
  <si>
    <t>Miestne kultúrne stredisko</t>
  </si>
  <si>
    <t>Obec Rudinská</t>
  </si>
  <si>
    <t>Hradné múzeum vo Fiľakove</t>
  </si>
  <si>
    <t>Kultúrne centrum Andreja Sládkoviča v Detve</t>
  </si>
  <si>
    <t>Obec Topoľčianky</t>
  </si>
  <si>
    <t>Obec Omšenie</t>
  </si>
  <si>
    <t>Mestské kultúrne stredisko mesta Levoča</t>
  </si>
  <si>
    <t>Mesto Spišské Vlachy</t>
  </si>
  <si>
    <t>Obec Gbelce</t>
  </si>
  <si>
    <t>Obec Kokava nad Rimavicou</t>
  </si>
  <si>
    <t>Obec Sedlice</t>
  </si>
  <si>
    <t>Obec Očová</t>
  </si>
  <si>
    <t>Obec Gemerská Poloma</t>
  </si>
  <si>
    <t>Obec Jelenec</t>
  </si>
  <si>
    <t>Mestské kultúrne stredisko v Sabinove</t>
  </si>
  <si>
    <t>Mesto Podolínec</t>
  </si>
  <si>
    <t>Mesto Šahy</t>
  </si>
  <si>
    <t>Mesto Spišská Stará Ves</t>
  </si>
  <si>
    <t>Mesto Vysoké Tatry</t>
  </si>
  <si>
    <t>Mesto Banská Štiavnica</t>
  </si>
  <si>
    <t>Obec Budča</t>
  </si>
  <si>
    <t>Obec Tesárske Mlyňany</t>
  </si>
  <si>
    <t>Mesto Spišská Belá</t>
  </si>
  <si>
    <t>Mesto Bytča</t>
  </si>
  <si>
    <t>Mesto Brezová pod Bradlom</t>
  </si>
  <si>
    <t>Mestské kultúrne centrum</t>
  </si>
  <si>
    <t>Obec Rabča</t>
  </si>
  <si>
    <t>Mesto Trstená</t>
  </si>
  <si>
    <t>Obec Veľké Ludince</t>
  </si>
  <si>
    <t>Obec Dvory nad Žitavou</t>
  </si>
  <si>
    <t>Obec Nová Ves nad Žitavou</t>
  </si>
  <si>
    <t>Obec Lipníky</t>
  </si>
  <si>
    <t>Mestská knižnica Zsigmonda Zalabaiho v Šamoríne</t>
  </si>
  <si>
    <t>Okresná knižnica Dávida Gutgesela</t>
  </si>
  <si>
    <t>Gemerská knižnica Pavla Dobšinského v Rožňave</t>
  </si>
  <si>
    <t>Liptovská knižnica Gašpara Fejérpataky - Belopotockého v Liptovskom Mikuláši</t>
  </si>
  <si>
    <t>Krajská knižnica v Žiline</t>
  </si>
  <si>
    <t>Považská galéria umenia v Žiline</t>
  </si>
  <si>
    <t>Liptovská galéria Petra Michala Bohúňa v Liptovskom Mikuláši</t>
  </si>
  <si>
    <t>Ľubovnianske múzeum - hrad v Starej Ľubovni</t>
  </si>
  <si>
    <t>Obec Zuberec</t>
  </si>
  <si>
    <t>Galéria Jána Koniarka v Trnave</t>
  </si>
  <si>
    <t>Podtatranskáknižnica v Poprade</t>
  </si>
  <si>
    <t>Knižnica P.O.Hviezdioslava v Prešove</t>
  </si>
  <si>
    <t>Oravská knižnica Antona Habovčiaka v Dolnom Kubíne</t>
  </si>
  <si>
    <t>Hontiansko - novohradská knižnica A.H.Škultétyho        vo Veľkom Krtíši</t>
  </si>
  <si>
    <t>Gemerská knižnica Pavla Dobčinského v Rožňave</t>
  </si>
  <si>
    <r>
      <t>Galéria umenia v Nových Zámkoch/M</t>
    </r>
    <r>
      <rPr>
        <sz val="10"/>
        <rFont val="Arial"/>
        <family val="0"/>
      </rPr>
      <t>ü</t>
    </r>
    <r>
      <rPr>
        <sz val="10"/>
        <rFont val="Arial"/>
        <family val="2"/>
      </rPr>
      <t>vészeti Galéria Érsékújvar</t>
    </r>
  </si>
  <si>
    <t>Skutočnosť k 31.12.2010</t>
  </si>
  <si>
    <t>Obec Podbrezová</t>
  </si>
  <si>
    <t>Obec Divina</t>
  </si>
  <si>
    <t>Obec Dolná Krupá</t>
  </si>
  <si>
    <t>Mestské kultúrne stredisko v Hnúšti</t>
  </si>
  <si>
    <t>Univerzita Mateja Bela v Banskej Bystrici</t>
  </si>
  <si>
    <t>Mesto Brezno</t>
  </si>
  <si>
    <t>Mesto Turčianske Teplice</t>
  </si>
  <si>
    <t>Obec Farná</t>
  </si>
  <si>
    <t>Obec Dunajská Lužná</t>
  </si>
  <si>
    <t>Knižnica Ružinov</t>
  </si>
  <si>
    <t>Obec Skalka nad Váhom</t>
  </si>
  <si>
    <t>Obec Hriňová</t>
  </si>
  <si>
    <t>Miestne kultúrne stredisko Strečno</t>
  </si>
  <si>
    <t>Obec Dolný Bar</t>
  </si>
  <si>
    <t>K O R Á L K Y</t>
  </si>
  <si>
    <t>Obec Horné Saliby</t>
  </si>
  <si>
    <t>Spolok slovenských knihovníkov</t>
  </si>
  <si>
    <r>
      <t>Knižnica Antona Bernoláka v Nových Zámkoch, Anton Bernolák K</t>
    </r>
    <r>
      <rPr>
        <sz val="10"/>
        <rFont val="Arial"/>
        <family val="0"/>
      </rPr>
      <t>ö</t>
    </r>
    <r>
      <rPr>
        <sz val="10"/>
        <rFont val="Arial"/>
        <family val="2"/>
      </rPr>
      <t>nyvtár Érsekújvár</t>
    </r>
  </si>
  <si>
    <r>
      <t>Knižnica Józsefa Szinnyeiho v Komárne, Szinnyei József K</t>
    </r>
    <r>
      <rPr>
        <sz val="10"/>
        <rFont val="Arial"/>
        <family val="0"/>
      </rPr>
      <t>ö</t>
    </r>
    <r>
      <rPr>
        <sz val="10"/>
        <rFont val="Arial"/>
        <family val="2"/>
      </rPr>
      <t>nyvtár Komárom</t>
    </r>
  </si>
  <si>
    <t>Tríbečská knižnica v Topoľčanoch</t>
  </si>
  <si>
    <t>Zemplínska knižnica v Trebišove</t>
  </si>
  <si>
    <t>Mestské centrum kultúry Malacky</t>
  </si>
  <si>
    <t>Múzeum mesta Bratislavy</t>
  </si>
  <si>
    <t>Rada galérii Slovenska</t>
  </si>
  <si>
    <t>Malokarpatské múzeum v Pezinku</t>
  </si>
  <si>
    <t>Zemplínske múzeum v Michalovciach</t>
  </si>
  <si>
    <t>Banícke múzeum v Rožňave</t>
  </si>
  <si>
    <t>Šarišská galéria v Prešove</t>
  </si>
  <si>
    <t>Vihorlatské múzeum v Humennom</t>
  </si>
  <si>
    <t>Oravské múzeum Pavla Országha Hviezdoslava                            v Dolnom Kubíne</t>
  </si>
  <si>
    <t>Rímskokatolícka cirkev Farnosť Stakčín</t>
  </si>
  <si>
    <t>Mestské kultúrne stredisko Rimavská Sobota</t>
  </si>
  <si>
    <t>Tatranská galéria v Poprade</t>
  </si>
  <si>
    <r>
      <t>Galéria umenia v Nových Zámkoch, M</t>
    </r>
    <r>
      <rPr>
        <sz val="10"/>
        <rFont val="Arial"/>
        <family val="0"/>
      </rPr>
      <t>ü</t>
    </r>
    <r>
      <rPr>
        <sz val="10"/>
        <rFont val="Arial"/>
        <family val="2"/>
      </rPr>
      <t>vészeti Galéria Érsékújvar</t>
    </r>
  </si>
  <si>
    <t>Galéria umelcov Spiša</t>
  </si>
  <si>
    <t>Obec Mýto pod Ďumbierom</t>
  </si>
  <si>
    <t>Knižnica Bratislava - Nové Mesto</t>
  </si>
  <si>
    <t>Obec Lehota pod Vtáčnikom</t>
  </si>
  <si>
    <t>Univerzita sv. Cyrila a Metoda v Trnave</t>
  </si>
  <si>
    <t>Obec Horná Ves</t>
  </si>
  <si>
    <t>Obec Kozárovce</t>
  </si>
  <si>
    <t>Mestská knižnica Želiezovce</t>
  </si>
  <si>
    <t>Obec Kravany</t>
  </si>
  <si>
    <t>Obec Nové sady</t>
  </si>
  <si>
    <t>Dom kultúry</t>
  </si>
  <si>
    <t>Obec Hertník</t>
  </si>
  <si>
    <t>Obec Soľ</t>
  </si>
  <si>
    <t>Obec Malinová</t>
  </si>
  <si>
    <t>Žilinská univerzita v Žilina</t>
  </si>
  <si>
    <t>Obec Margecany</t>
  </si>
  <si>
    <t>Obec Chminianska Nová Ves</t>
  </si>
  <si>
    <t>Mesto Holíč</t>
  </si>
  <si>
    <t>Obec Hrašovík</t>
  </si>
  <si>
    <t>Obec Hranovnica</t>
  </si>
  <si>
    <t>Obec Pečovská Nová Ves</t>
  </si>
  <si>
    <t>Obec Zákopčie</t>
  </si>
  <si>
    <t>Obec Poproč</t>
  </si>
  <si>
    <t>Obec Raslavice</t>
  </si>
  <si>
    <t>Obec Nová Dedina</t>
  </si>
  <si>
    <t>Obec Horné Srnie</t>
  </si>
  <si>
    <t>Obec Horné Trhovište</t>
  </si>
  <si>
    <t>Obec Maňa</t>
  </si>
  <si>
    <t>Obec Jasenovce</t>
  </si>
  <si>
    <t>Obec Nižná</t>
  </si>
  <si>
    <t>Obec Záborské</t>
  </si>
  <si>
    <t>Obec Veľké Leváre</t>
  </si>
  <si>
    <t>Obec Oščadnica</t>
  </si>
  <si>
    <t>Obec Bzovík</t>
  </si>
  <si>
    <t>Obec Hniezdne</t>
  </si>
  <si>
    <t>Obec Stuľany</t>
  </si>
  <si>
    <t>Obec Patince</t>
  </si>
  <si>
    <t>Mesto Vrbové</t>
  </si>
  <si>
    <t>Obec Trstín</t>
  </si>
  <si>
    <t>Obec Malcov</t>
  </si>
  <si>
    <t>Obec Bojná</t>
  </si>
  <si>
    <t>Obec Oravská Lesná</t>
  </si>
  <si>
    <t>Obec Rykynčice</t>
  </si>
  <si>
    <t>Obec Štrba</t>
  </si>
  <si>
    <t>Mesto Stropkov</t>
  </si>
  <si>
    <t>Obec Šarišské Jastrabie</t>
  </si>
  <si>
    <t>Obec Mokroluh</t>
  </si>
  <si>
    <t>Obec Zatín</t>
  </si>
  <si>
    <t>Obec Bohdanovce</t>
  </si>
  <si>
    <t>Obec Víťaz</t>
  </si>
  <si>
    <t>Obec Čirč</t>
  </si>
  <si>
    <t>Mestské kultúrne stredisko v Sládkovičove</t>
  </si>
  <si>
    <t>Obec Zlaté</t>
  </si>
  <si>
    <t>Obec Šambron</t>
  </si>
  <si>
    <t>Obec Hontianske Nemce</t>
  </si>
  <si>
    <t>Technická univerzita v Košiciach</t>
  </si>
  <si>
    <t>Obec Zábiedovo</t>
  </si>
  <si>
    <t>Mesto Ilava</t>
  </si>
  <si>
    <t>Obec Obyce</t>
  </si>
  <si>
    <t>Istra Centrum, centrum pre voľný čas</t>
  </si>
  <si>
    <t>Katolícka univerzita v Ružomberku</t>
  </si>
  <si>
    <t>Obec Gemerská Ves</t>
  </si>
  <si>
    <t>Vysoká škola výtvarných umení v Bratislave</t>
  </si>
  <si>
    <t>Obec Klátova Nová Ves</t>
  </si>
  <si>
    <t>Obec Neporadza</t>
  </si>
  <si>
    <t>Obec Ivanovce</t>
  </si>
  <si>
    <t>Obec Nitrianske Pravno</t>
  </si>
  <si>
    <t>Obec Halič</t>
  </si>
  <si>
    <t>Obec Divín</t>
  </si>
  <si>
    <t>Obec Maršová - Rašov</t>
  </si>
  <si>
    <t>Obec Pukanec</t>
  </si>
  <si>
    <t>Obec Koprivnica</t>
  </si>
  <si>
    <t>Mestské kultúrne stredisko,mestský podnik Zlaté Moravce</t>
  </si>
  <si>
    <t>Dom kultúry Javorina Stará Turá</t>
  </si>
  <si>
    <t>Obec Veľká Hradná</t>
  </si>
  <si>
    <t>Obec Kriváň</t>
  </si>
  <si>
    <t>Obec Hubošovce</t>
  </si>
  <si>
    <t>Obec Jarabina</t>
  </si>
  <si>
    <t>Spišská knižnica v Spišskej Novej Vsi</t>
  </si>
  <si>
    <t>Knižnica Antona Bernoláka v Nových Zámkoch, Anton Bernolák Könyvtár Érsekújvár</t>
  </si>
  <si>
    <t>Knižnica Józsefa Szinnyeiho v Komárne, Szinnyei József Könyvtár Komárom</t>
  </si>
  <si>
    <t>Mestské kultúrne stredisko mesta Medzev</t>
  </si>
  <si>
    <t>Podpoložka 641 008</t>
  </si>
  <si>
    <t xml:space="preserve">Podpoložka 641 009 </t>
  </si>
  <si>
    <t>spolu</t>
  </si>
  <si>
    <t>Schválený rozpočet   0</t>
  </si>
  <si>
    <t xml:space="preserve">Schválený rozpočet  248 954 </t>
  </si>
  <si>
    <t>Podpoložka 641 010</t>
  </si>
  <si>
    <t>Schválený rozpočet   600 000</t>
  </si>
  <si>
    <t>nerozdelené</t>
  </si>
  <si>
    <t>x</t>
  </si>
  <si>
    <t xml:space="preserve">Podpoložka 642 001 </t>
  </si>
  <si>
    <t>Schválený rozpočet   49 021</t>
  </si>
  <si>
    <t xml:space="preserve">Podpoložka 642 009 </t>
  </si>
  <si>
    <t xml:space="preserve">Podpoložka 721 003 </t>
  </si>
  <si>
    <t>Podpoložka 721 006</t>
  </si>
  <si>
    <t>Schválený rozpočet  0</t>
  </si>
  <si>
    <t>Podpoložka 721 007</t>
  </si>
  <si>
    <t xml:space="preserve">Podpoložka 722 002 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</si>
</sst>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;[Red]#,##0"/>
    <numFmt numFmtId="169" formatCode="[$-41B]d\.\ mmmm\ yyyy"/>
    <numFmt numFmtId="170" formatCode="#,##0_ ;\-#,##0\ "/>
    <numFmt numFmtId="171" formatCode="0_ ;\-0\ 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d/m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15" customWidth="1"/>
    <col min="4" max="4" width="12.00390625" style="0" customWidth="1"/>
    <col min="5" max="5" width="10.57421875" style="0" customWidth="1"/>
    <col min="7" max="7" width="14.57421875" style="66" customWidth="1"/>
    <col min="8" max="8" width="12.421875" style="0" customWidth="1"/>
  </cols>
  <sheetData>
    <row r="1" spans="1:7" ht="38.25" customHeight="1">
      <c r="A1" s="1" t="s">
        <v>0</v>
      </c>
      <c r="B1" s="2" t="s">
        <v>1</v>
      </c>
      <c r="C1" s="13" t="s">
        <v>2</v>
      </c>
      <c r="D1" s="3" t="s">
        <v>153</v>
      </c>
      <c r="E1" s="35" t="s">
        <v>3</v>
      </c>
      <c r="G1" s="65"/>
    </row>
    <row r="2" spans="1:7" ht="12.75">
      <c r="A2" s="1"/>
      <c r="B2" s="6"/>
      <c r="C2" s="14"/>
      <c r="D2" s="7"/>
      <c r="E2" s="36"/>
      <c r="G2" s="65"/>
    </row>
    <row r="3" spans="1:5" ht="12.75">
      <c r="A3" s="23" t="s">
        <v>270</v>
      </c>
      <c r="B3" s="23"/>
      <c r="C3" s="49"/>
      <c r="D3" s="49"/>
      <c r="E3" s="41"/>
    </row>
    <row r="4" spans="1:5" ht="12.75">
      <c r="A4" s="23"/>
      <c r="B4" s="5" t="s">
        <v>273</v>
      </c>
      <c r="C4" s="78">
        <f>C10+C24</f>
        <v>57909</v>
      </c>
      <c r="D4" s="79">
        <f>D10+D24</f>
        <v>57908.380000000005</v>
      </c>
      <c r="E4" s="93">
        <f>D4/C4*100</f>
        <v>99.99892935467717</v>
      </c>
    </row>
    <row r="5" spans="1:5" ht="12.75">
      <c r="A5" s="23"/>
      <c r="B5" s="5" t="s">
        <v>4</v>
      </c>
      <c r="C5" s="78"/>
      <c r="D5" s="78"/>
      <c r="E5" s="93"/>
    </row>
    <row r="6" spans="1:5" ht="12.75">
      <c r="A6" s="23"/>
      <c r="B6" s="32" t="s">
        <v>22</v>
      </c>
      <c r="C6" s="78"/>
      <c r="D6" s="78"/>
      <c r="E6" s="93"/>
    </row>
    <row r="7" spans="1:8" ht="12.75">
      <c r="A7" s="69">
        <v>3254</v>
      </c>
      <c r="B7" s="9" t="s">
        <v>158</v>
      </c>
      <c r="C7" s="42">
        <v>7500</v>
      </c>
      <c r="D7" s="42">
        <v>7500</v>
      </c>
      <c r="E7" s="93">
        <f aca="true" t="shared" si="0" ref="E7:E24">D7/C7*100</f>
        <v>100</v>
      </c>
      <c r="F7" s="53"/>
      <c r="H7" s="53"/>
    </row>
    <row r="8" spans="1:8" ht="12.75">
      <c r="A8" s="69">
        <v>3821</v>
      </c>
      <c r="B8" s="9" t="s">
        <v>61</v>
      </c>
      <c r="C8" s="42">
        <v>1949</v>
      </c>
      <c r="D8" s="42">
        <v>1948.38</v>
      </c>
      <c r="E8" s="93">
        <f t="shared" si="0"/>
        <v>99.96818881477681</v>
      </c>
      <c r="F8" s="53"/>
      <c r="G8" s="64"/>
      <c r="H8" s="53"/>
    </row>
    <row r="9" spans="1:8" ht="12.75">
      <c r="A9" s="69">
        <v>4479</v>
      </c>
      <c r="B9" s="9" t="s">
        <v>23</v>
      </c>
      <c r="C9" s="42">
        <v>1500</v>
      </c>
      <c r="D9" s="42">
        <v>1500</v>
      </c>
      <c r="E9" s="93">
        <f t="shared" si="0"/>
        <v>100</v>
      </c>
      <c r="F9" s="53"/>
      <c r="H9" s="53"/>
    </row>
    <row r="10" spans="1:8" ht="12.75">
      <c r="A10" s="69"/>
      <c r="B10" t="s">
        <v>272</v>
      </c>
      <c r="C10" s="42">
        <f>SUM(C7:C9)</f>
        <v>10949</v>
      </c>
      <c r="D10" s="42">
        <f>SUM(D7:D9)</f>
        <v>10948.380000000001</v>
      </c>
      <c r="E10" s="93">
        <f t="shared" si="0"/>
        <v>99.99433738240936</v>
      </c>
      <c r="F10" s="53"/>
      <c r="H10" s="53"/>
    </row>
    <row r="11" spans="1:8" ht="12.75">
      <c r="A11" s="69"/>
      <c r="B11" s="9"/>
      <c r="C11" s="42"/>
      <c r="D11" s="42"/>
      <c r="E11" s="93"/>
      <c r="F11" s="53"/>
      <c r="H11" s="53"/>
    </row>
    <row r="12" spans="1:8" ht="12.75">
      <c r="A12" s="69"/>
      <c r="B12" s="70" t="s">
        <v>21</v>
      </c>
      <c r="C12" s="42"/>
      <c r="D12" s="42"/>
      <c r="E12" s="93"/>
      <c r="F12" s="53"/>
      <c r="G12" s="58"/>
      <c r="H12" s="53"/>
    </row>
    <row r="13" spans="1:8" ht="12.75">
      <c r="A13" s="69">
        <v>147</v>
      </c>
      <c r="B13" s="9" t="s">
        <v>192</v>
      </c>
      <c r="C13" s="42">
        <v>4000</v>
      </c>
      <c r="D13" s="42">
        <v>4000</v>
      </c>
      <c r="E13" s="93">
        <f t="shared" si="0"/>
        <v>100</v>
      </c>
      <c r="F13" s="53"/>
      <c r="G13" s="58"/>
      <c r="H13" s="53"/>
    </row>
    <row r="14" spans="1:8" ht="12.75">
      <c r="A14" s="69">
        <v>2416</v>
      </c>
      <c r="B14" s="9" t="s">
        <v>202</v>
      </c>
      <c r="C14" s="42">
        <v>2800</v>
      </c>
      <c r="D14" s="42">
        <v>2800</v>
      </c>
      <c r="E14" s="93">
        <f t="shared" si="0"/>
        <v>100</v>
      </c>
      <c r="F14" s="53"/>
      <c r="G14" s="58"/>
      <c r="H14" s="53"/>
    </row>
    <row r="15" spans="1:8" ht="12.75">
      <c r="A15" s="69">
        <v>2504</v>
      </c>
      <c r="B15" s="9" t="s">
        <v>23</v>
      </c>
      <c r="C15" s="42">
        <v>2000</v>
      </c>
      <c r="D15" s="42">
        <v>2000</v>
      </c>
      <c r="E15" s="93">
        <f t="shared" si="0"/>
        <v>100</v>
      </c>
      <c r="F15" s="53"/>
      <c r="G15" s="58"/>
      <c r="H15" s="53"/>
    </row>
    <row r="16" spans="1:8" ht="12.75">
      <c r="A16" s="69">
        <v>3255</v>
      </c>
      <c r="B16" s="37" t="s">
        <v>158</v>
      </c>
      <c r="C16" s="42">
        <v>5500</v>
      </c>
      <c r="D16" s="42">
        <v>5500</v>
      </c>
      <c r="E16" s="93">
        <f t="shared" si="0"/>
        <v>100</v>
      </c>
      <c r="F16" s="53"/>
      <c r="G16" s="58"/>
      <c r="H16" s="53"/>
    </row>
    <row r="17" spans="1:8" ht="12.75">
      <c r="A17" s="69">
        <v>6341</v>
      </c>
      <c r="B17" s="9" t="s">
        <v>60</v>
      </c>
      <c r="C17" s="42">
        <v>2500</v>
      </c>
      <c r="D17" s="42">
        <v>2500</v>
      </c>
      <c r="E17" s="93">
        <f t="shared" si="0"/>
        <v>100</v>
      </c>
      <c r="F17" s="53"/>
      <c r="G17" s="58"/>
      <c r="H17" s="53"/>
    </row>
    <row r="18" spans="1:8" ht="12.75">
      <c r="A18" s="69">
        <v>3820</v>
      </c>
      <c r="B18" s="9" t="s">
        <v>61</v>
      </c>
      <c r="C18" s="42">
        <v>6360</v>
      </c>
      <c r="D18" s="42">
        <v>6360</v>
      </c>
      <c r="E18" s="93">
        <f t="shared" si="0"/>
        <v>100</v>
      </c>
      <c r="F18" s="53"/>
      <c r="G18" s="58"/>
      <c r="H18" s="53"/>
    </row>
    <row r="19" spans="1:8" ht="12.75">
      <c r="A19" s="69">
        <v>4002</v>
      </c>
      <c r="B19" s="9" t="s">
        <v>243</v>
      </c>
      <c r="C19" s="42">
        <v>5500</v>
      </c>
      <c r="D19" s="42">
        <v>5500</v>
      </c>
      <c r="E19" s="93">
        <f t="shared" si="0"/>
        <v>100</v>
      </c>
      <c r="F19" s="53"/>
      <c r="G19" s="58"/>
      <c r="H19" s="53"/>
    </row>
    <row r="20" spans="1:8" ht="12.75">
      <c r="A20" s="69">
        <v>4398</v>
      </c>
      <c r="B20" s="9" t="s">
        <v>248</v>
      </c>
      <c r="C20" s="42">
        <v>4000</v>
      </c>
      <c r="D20" s="42">
        <v>4000</v>
      </c>
      <c r="E20" s="93">
        <f t="shared" si="0"/>
        <v>100</v>
      </c>
      <c r="F20" s="53"/>
      <c r="G20" s="58"/>
      <c r="H20" s="53"/>
    </row>
    <row r="21" spans="1:8" ht="12.75">
      <c r="A21" s="69">
        <v>4462</v>
      </c>
      <c r="B21" s="9" t="s">
        <v>23</v>
      </c>
      <c r="C21" s="42">
        <v>2300</v>
      </c>
      <c r="D21" s="42">
        <v>2300</v>
      </c>
      <c r="E21" s="93">
        <f t="shared" si="0"/>
        <v>100</v>
      </c>
      <c r="F21" s="53"/>
      <c r="G21" s="58"/>
      <c r="H21" s="53"/>
    </row>
    <row r="22" spans="1:8" ht="12.75">
      <c r="A22" s="69">
        <v>4715</v>
      </c>
      <c r="B22" s="9" t="s">
        <v>62</v>
      </c>
      <c r="C22" s="42">
        <v>7500</v>
      </c>
      <c r="D22" s="42">
        <v>7500</v>
      </c>
      <c r="E22" s="93">
        <f t="shared" si="0"/>
        <v>100</v>
      </c>
      <c r="F22" s="53"/>
      <c r="G22" s="58"/>
      <c r="H22" s="53"/>
    </row>
    <row r="23" spans="1:8" ht="12.75">
      <c r="A23" s="69">
        <v>4731</v>
      </c>
      <c r="B23" s="9" t="s">
        <v>250</v>
      </c>
      <c r="C23" s="42">
        <v>4500</v>
      </c>
      <c r="D23" s="42">
        <v>4500</v>
      </c>
      <c r="E23" s="93">
        <f t="shared" si="0"/>
        <v>100</v>
      </c>
      <c r="F23" s="53"/>
      <c r="G23" s="58"/>
      <c r="H23" s="53"/>
    </row>
    <row r="24" spans="1:8" ht="12.75">
      <c r="A24" s="25"/>
      <c r="B24" t="s">
        <v>272</v>
      </c>
      <c r="C24" s="80">
        <f>SUM(C13:C23)</f>
        <v>46960</v>
      </c>
      <c r="D24" s="80">
        <f>SUM(D13:D23)</f>
        <v>46960</v>
      </c>
      <c r="E24" s="93">
        <f t="shared" si="0"/>
        <v>100</v>
      </c>
      <c r="F24" s="53"/>
      <c r="G24" s="64"/>
      <c r="H24" s="53"/>
    </row>
    <row r="25" spans="1:8" ht="12.75">
      <c r="A25" s="25"/>
      <c r="B25" s="9"/>
      <c r="C25" s="42"/>
      <c r="D25" s="42"/>
      <c r="E25" s="93"/>
      <c r="F25" s="53"/>
      <c r="G25" s="58"/>
      <c r="H25" s="53"/>
    </row>
    <row r="26" spans="1:8" ht="12.75">
      <c r="A26" s="4" t="s">
        <v>271</v>
      </c>
      <c r="B26" s="6"/>
      <c r="C26" s="7"/>
      <c r="D26" s="7"/>
      <c r="E26" s="93"/>
      <c r="F26" s="53"/>
      <c r="G26" s="67"/>
      <c r="H26" s="53"/>
    </row>
    <row r="27" spans="1:8" ht="12.75">
      <c r="A27" s="20"/>
      <c r="B27" s="5" t="s">
        <v>274</v>
      </c>
      <c r="C27" s="78">
        <f>C66+C74+C78+C224</f>
        <v>192159</v>
      </c>
      <c r="D27" s="79">
        <v>191318</v>
      </c>
      <c r="E27" s="93">
        <f>D27/C27*100</f>
        <v>99.56234160252707</v>
      </c>
      <c r="F27" s="53"/>
      <c r="G27" s="67"/>
      <c r="H27" s="53"/>
    </row>
    <row r="28" spans="1:8" ht="12.75">
      <c r="A28" s="18"/>
      <c r="B28" s="5" t="s">
        <v>4</v>
      </c>
      <c r="C28" s="7"/>
      <c r="D28" s="7"/>
      <c r="E28" s="93"/>
      <c r="F28" s="53"/>
      <c r="G28" s="67"/>
      <c r="H28" s="53"/>
    </row>
    <row r="29" spans="1:8" ht="12.75">
      <c r="A29" s="18"/>
      <c r="B29" s="32" t="s">
        <v>22</v>
      </c>
      <c r="C29" s="7"/>
      <c r="D29" s="7"/>
      <c r="E29" s="93"/>
      <c r="F29" s="53"/>
      <c r="G29" s="67"/>
      <c r="H29" s="53"/>
    </row>
    <row r="30" spans="1:8" ht="12.75">
      <c r="A30" s="69">
        <v>41</v>
      </c>
      <c r="B30" s="9" t="s">
        <v>154</v>
      </c>
      <c r="C30" s="42">
        <v>1600</v>
      </c>
      <c r="D30" s="42">
        <v>1600</v>
      </c>
      <c r="E30" s="93">
        <f aca="true" t="shared" si="1" ref="E30:E70">D30/C30*100</f>
        <v>100</v>
      </c>
      <c r="F30" s="53"/>
      <c r="G30" s="67"/>
      <c r="H30" s="53"/>
    </row>
    <row r="31" spans="1:8" ht="12.75">
      <c r="A31" s="69">
        <v>44</v>
      </c>
      <c r="B31" s="9" t="s">
        <v>130</v>
      </c>
      <c r="C31" s="42">
        <v>1300</v>
      </c>
      <c r="D31" s="42">
        <v>1300</v>
      </c>
      <c r="E31" s="93">
        <f t="shared" si="1"/>
        <v>100</v>
      </c>
      <c r="F31" s="53"/>
      <c r="G31" s="67"/>
      <c r="H31" s="53"/>
    </row>
    <row r="32" spans="1:8" ht="12.75">
      <c r="A32" s="69">
        <v>57</v>
      </c>
      <c r="B32" s="9" t="s">
        <v>155</v>
      </c>
      <c r="C32" s="42">
        <v>1600</v>
      </c>
      <c r="D32" s="42">
        <v>1374.33</v>
      </c>
      <c r="E32" s="93">
        <f t="shared" si="1"/>
        <v>85.895625</v>
      </c>
      <c r="F32" s="53"/>
      <c r="G32" s="68"/>
      <c r="H32" s="53"/>
    </row>
    <row r="33" spans="1:8" ht="12.75">
      <c r="A33" s="69">
        <v>315</v>
      </c>
      <c r="B33" s="9" t="s">
        <v>156</v>
      </c>
      <c r="C33" s="42">
        <v>1500</v>
      </c>
      <c r="D33" s="42">
        <v>1500</v>
      </c>
      <c r="E33" s="93">
        <f t="shared" si="1"/>
        <v>100</v>
      </c>
      <c r="F33" s="53"/>
      <c r="G33" s="67"/>
      <c r="H33" s="53"/>
    </row>
    <row r="34" spans="1:8" ht="12.75">
      <c r="A34" s="69">
        <v>409</v>
      </c>
      <c r="B34" s="9" t="s">
        <v>98</v>
      </c>
      <c r="C34" s="42">
        <v>1700</v>
      </c>
      <c r="D34" s="42">
        <v>1700</v>
      </c>
      <c r="E34" s="93">
        <f t="shared" si="1"/>
        <v>100</v>
      </c>
      <c r="F34" s="53"/>
      <c r="G34" s="67"/>
      <c r="H34" s="53"/>
    </row>
    <row r="35" spans="1:8" ht="12.75">
      <c r="A35" s="69">
        <v>1308</v>
      </c>
      <c r="B35" s="9" t="s">
        <v>135</v>
      </c>
      <c r="C35" s="42">
        <v>600</v>
      </c>
      <c r="D35" s="42">
        <v>600</v>
      </c>
      <c r="E35" s="93">
        <f t="shared" si="1"/>
        <v>100</v>
      </c>
      <c r="F35" s="53"/>
      <c r="G35" s="67"/>
      <c r="H35" s="53"/>
    </row>
    <row r="36" spans="1:8" ht="12.75">
      <c r="A36" s="69">
        <v>1508</v>
      </c>
      <c r="B36" s="9" t="s">
        <v>92</v>
      </c>
      <c r="C36" s="42">
        <v>600</v>
      </c>
      <c r="D36" s="42">
        <v>600</v>
      </c>
      <c r="E36" s="93">
        <f t="shared" si="1"/>
        <v>100</v>
      </c>
      <c r="F36" s="53"/>
      <c r="G36" s="67"/>
      <c r="H36" s="53"/>
    </row>
    <row r="37" spans="1:8" ht="12.75">
      <c r="A37" s="69">
        <v>2218</v>
      </c>
      <c r="B37" s="9" t="s">
        <v>110</v>
      </c>
      <c r="C37" s="42">
        <v>350</v>
      </c>
      <c r="D37" s="42">
        <v>350</v>
      </c>
      <c r="E37" s="93">
        <f t="shared" si="1"/>
        <v>100</v>
      </c>
      <c r="F37" s="53"/>
      <c r="G37" s="67"/>
      <c r="H37" s="53"/>
    </row>
    <row r="38" spans="1:8" ht="12.75">
      <c r="A38" s="69">
        <v>2256</v>
      </c>
      <c r="B38" s="9" t="s">
        <v>130</v>
      </c>
      <c r="C38" s="42">
        <v>2000</v>
      </c>
      <c r="D38" s="42">
        <v>2000</v>
      </c>
      <c r="E38" s="93">
        <f t="shared" si="1"/>
        <v>100</v>
      </c>
      <c r="F38" s="53"/>
      <c r="G38" s="67"/>
      <c r="H38" s="53"/>
    </row>
    <row r="39" spans="1:8" ht="12.75">
      <c r="A39" s="69">
        <v>2300</v>
      </c>
      <c r="B39" s="9" t="s">
        <v>24</v>
      </c>
      <c r="C39" s="42">
        <v>890</v>
      </c>
      <c r="D39" s="42">
        <v>890</v>
      </c>
      <c r="E39" s="93">
        <f t="shared" si="1"/>
        <v>100</v>
      </c>
      <c r="F39" s="53"/>
      <c r="G39" s="67"/>
      <c r="H39" s="53"/>
    </row>
    <row r="40" spans="1:8" ht="12.75">
      <c r="A40" s="69">
        <v>2563</v>
      </c>
      <c r="B40" s="9" t="s">
        <v>55</v>
      </c>
      <c r="C40" s="42">
        <v>1450</v>
      </c>
      <c r="D40" s="42">
        <v>1450</v>
      </c>
      <c r="E40" s="93">
        <f t="shared" si="1"/>
        <v>100</v>
      </c>
      <c r="F40" s="53"/>
      <c r="G40" s="56"/>
      <c r="H40" s="53"/>
    </row>
    <row r="41" spans="1:8" ht="12.75">
      <c r="A41" s="69">
        <v>2820</v>
      </c>
      <c r="B41" s="9" t="s">
        <v>157</v>
      </c>
      <c r="C41" s="42">
        <v>2000</v>
      </c>
      <c r="D41" s="42">
        <v>2000</v>
      </c>
      <c r="E41" s="93">
        <f t="shared" si="1"/>
        <v>100</v>
      </c>
      <c r="F41" s="53"/>
      <c r="G41" s="56"/>
      <c r="H41" s="53"/>
    </row>
    <row r="42" spans="1:8" ht="12.75">
      <c r="A42" s="69">
        <v>3319</v>
      </c>
      <c r="B42" s="9" t="s">
        <v>159</v>
      </c>
      <c r="C42" s="42">
        <v>2000</v>
      </c>
      <c r="D42" s="42">
        <v>2000</v>
      </c>
      <c r="E42" s="93">
        <f t="shared" si="1"/>
        <v>100</v>
      </c>
      <c r="F42" s="53"/>
      <c r="G42" s="56"/>
      <c r="H42" s="53"/>
    </row>
    <row r="43" spans="1:8" ht="12.75">
      <c r="A43" s="69">
        <v>3320</v>
      </c>
      <c r="B43" s="9" t="s">
        <v>160</v>
      </c>
      <c r="C43" s="42">
        <v>300</v>
      </c>
      <c r="D43" s="42">
        <v>300</v>
      </c>
      <c r="E43" s="93">
        <f t="shared" si="1"/>
        <v>100</v>
      </c>
      <c r="F43" s="53"/>
      <c r="G43" s="56"/>
      <c r="H43" s="53"/>
    </row>
    <row r="44" spans="1:8" ht="12.75">
      <c r="A44" s="69">
        <v>3376</v>
      </c>
      <c r="B44" s="9" t="s">
        <v>27</v>
      </c>
      <c r="C44" s="42">
        <v>1000</v>
      </c>
      <c r="D44" s="42">
        <v>1000</v>
      </c>
      <c r="E44" s="93">
        <f t="shared" si="1"/>
        <v>100</v>
      </c>
      <c r="F44" s="53"/>
      <c r="G44" s="56"/>
      <c r="H44" s="53"/>
    </row>
    <row r="45" spans="1:8" ht="12.75">
      <c r="A45" s="69">
        <v>3435</v>
      </c>
      <c r="B45" s="9" t="s">
        <v>161</v>
      </c>
      <c r="C45" s="42">
        <v>500</v>
      </c>
      <c r="D45" s="42">
        <v>500</v>
      </c>
      <c r="E45" s="93">
        <f t="shared" si="1"/>
        <v>100</v>
      </c>
      <c r="F45" s="53"/>
      <c r="G45" s="56"/>
      <c r="H45" s="53"/>
    </row>
    <row r="46" spans="1:8" ht="12.75">
      <c r="A46" s="69">
        <v>3597</v>
      </c>
      <c r="B46" s="9" t="s">
        <v>54</v>
      </c>
      <c r="C46" s="42">
        <v>250</v>
      </c>
      <c r="D46" s="42">
        <v>250</v>
      </c>
      <c r="E46" s="93">
        <f t="shared" si="1"/>
        <v>100</v>
      </c>
      <c r="F46" s="53"/>
      <c r="G46" s="56"/>
      <c r="H46" s="53"/>
    </row>
    <row r="47" spans="1:8" ht="12.75">
      <c r="A47" s="69">
        <v>3659</v>
      </c>
      <c r="B47" s="9" t="s">
        <v>65</v>
      </c>
      <c r="C47" s="42">
        <v>1200</v>
      </c>
      <c r="D47" s="42">
        <v>1200</v>
      </c>
      <c r="E47" s="93">
        <f t="shared" si="1"/>
        <v>100</v>
      </c>
      <c r="F47" s="53"/>
      <c r="G47" s="56"/>
      <c r="H47" s="53"/>
    </row>
    <row r="48" spans="1:8" ht="12.75">
      <c r="A48" s="69">
        <v>3786</v>
      </c>
      <c r="B48" s="9" t="s">
        <v>66</v>
      </c>
      <c r="C48" s="42">
        <v>2900</v>
      </c>
      <c r="D48" s="42">
        <v>2900</v>
      </c>
      <c r="E48" s="93">
        <f t="shared" si="1"/>
        <v>100</v>
      </c>
      <c r="F48" s="53"/>
      <c r="G48" s="56"/>
      <c r="H48" s="53"/>
    </row>
    <row r="49" spans="1:8" ht="12.75">
      <c r="A49" s="69">
        <v>3995</v>
      </c>
      <c r="B49" s="9" t="s">
        <v>93</v>
      </c>
      <c r="C49" s="42">
        <v>1045</v>
      </c>
      <c r="D49" s="42">
        <v>1045</v>
      </c>
      <c r="E49" s="93">
        <f t="shared" si="1"/>
        <v>100</v>
      </c>
      <c r="F49" s="53"/>
      <c r="G49" s="56"/>
      <c r="H49" s="53"/>
    </row>
    <row r="50" spans="1:8" ht="12.75">
      <c r="A50" s="69">
        <v>3996</v>
      </c>
      <c r="B50" s="9" t="s">
        <v>93</v>
      </c>
      <c r="C50" s="42">
        <v>950</v>
      </c>
      <c r="D50" s="42">
        <v>950</v>
      </c>
      <c r="E50" s="93">
        <f t="shared" si="1"/>
        <v>100</v>
      </c>
      <c r="F50" s="53"/>
      <c r="G50" s="56"/>
      <c r="H50" s="53"/>
    </row>
    <row r="51" spans="1:8" ht="12.75">
      <c r="A51" s="69">
        <v>4004</v>
      </c>
      <c r="B51" s="9" t="s">
        <v>114</v>
      </c>
      <c r="C51" s="42">
        <v>1100</v>
      </c>
      <c r="D51" s="42">
        <v>1100</v>
      </c>
      <c r="E51" s="93">
        <f t="shared" si="1"/>
        <v>100</v>
      </c>
      <c r="F51" s="53"/>
      <c r="G51" s="56"/>
      <c r="H51" s="53"/>
    </row>
    <row r="52" spans="1:8" ht="12.75">
      <c r="A52" s="69">
        <v>4043</v>
      </c>
      <c r="B52" s="11" t="s">
        <v>133</v>
      </c>
      <c r="C52" s="42">
        <v>1000</v>
      </c>
      <c r="D52" s="42">
        <v>1000</v>
      </c>
      <c r="E52" s="93">
        <f t="shared" si="1"/>
        <v>100</v>
      </c>
      <c r="F52" s="53"/>
      <c r="G52" s="56"/>
      <c r="H52" s="53"/>
    </row>
    <row r="53" spans="1:8" ht="12.75">
      <c r="A53" s="69">
        <v>4144</v>
      </c>
      <c r="B53" s="11" t="s">
        <v>25</v>
      </c>
      <c r="C53" s="42">
        <v>1500</v>
      </c>
      <c r="D53" s="42">
        <v>1500</v>
      </c>
      <c r="E53" s="93">
        <f t="shared" si="1"/>
        <v>100</v>
      </c>
      <c r="F53" s="53"/>
      <c r="G53" s="56"/>
      <c r="H53" s="53"/>
    </row>
    <row r="54" spans="1:8" ht="12.75">
      <c r="A54" s="69">
        <v>4160</v>
      </c>
      <c r="B54" s="11" t="s">
        <v>64</v>
      </c>
      <c r="C54" s="42">
        <v>3000</v>
      </c>
      <c r="D54" s="42">
        <v>3000</v>
      </c>
      <c r="E54" s="93">
        <f t="shared" si="1"/>
        <v>100</v>
      </c>
      <c r="F54" s="53"/>
      <c r="G54" s="56"/>
      <c r="H54" s="53"/>
    </row>
    <row r="55" spans="1:8" ht="12.75">
      <c r="A55" s="69">
        <v>4177</v>
      </c>
      <c r="B55" s="11" t="s">
        <v>125</v>
      </c>
      <c r="C55" s="42">
        <v>1000</v>
      </c>
      <c r="D55" s="42">
        <v>1000</v>
      </c>
      <c r="E55" s="93">
        <f t="shared" si="1"/>
        <v>100</v>
      </c>
      <c r="F55" s="53"/>
      <c r="G55" s="56"/>
      <c r="H55" s="53"/>
    </row>
    <row r="56" spans="1:8" ht="12.75">
      <c r="A56" s="69">
        <v>4226</v>
      </c>
      <c r="B56" s="11" t="s">
        <v>131</v>
      </c>
      <c r="C56" s="42">
        <v>700</v>
      </c>
      <c r="D56" s="42">
        <v>700</v>
      </c>
      <c r="E56" s="93">
        <f t="shared" si="1"/>
        <v>100</v>
      </c>
      <c r="F56" s="53"/>
      <c r="G56" s="56"/>
      <c r="H56" s="53"/>
    </row>
    <row r="57" spans="1:8" ht="12.75">
      <c r="A57" s="69">
        <v>4362</v>
      </c>
      <c r="B57" s="11" t="s">
        <v>162</v>
      </c>
      <c r="C57" s="42">
        <v>1000</v>
      </c>
      <c r="D57" s="42">
        <v>418</v>
      </c>
      <c r="E57" s="93">
        <f t="shared" si="1"/>
        <v>41.8</v>
      </c>
      <c r="F57" s="53"/>
      <c r="G57" s="68"/>
      <c r="H57" s="53"/>
    </row>
    <row r="58" spans="1:8" ht="12.75">
      <c r="A58" s="69">
        <v>4465</v>
      </c>
      <c r="B58" s="11" t="s">
        <v>163</v>
      </c>
      <c r="C58" s="42">
        <v>5000</v>
      </c>
      <c r="D58" s="42">
        <v>5000</v>
      </c>
      <c r="E58" s="93">
        <f t="shared" si="1"/>
        <v>100</v>
      </c>
      <c r="F58" s="53"/>
      <c r="G58" s="56"/>
      <c r="H58" s="53"/>
    </row>
    <row r="59" spans="1:8" ht="12.75">
      <c r="A59" s="69">
        <v>4592</v>
      </c>
      <c r="B59" s="11" t="s">
        <v>164</v>
      </c>
      <c r="C59" s="42">
        <v>800</v>
      </c>
      <c r="D59" s="42">
        <v>800</v>
      </c>
      <c r="E59" s="93">
        <f t="shared" si="1"/>
        <v>100</v>
      </c>
      <c r="F59" s="53"/>
      <c r="G59" s="56"/>
      <c r="H59" s="53"/>
    </row>
    <row r="60" spans="1:8" ht="12.75">
      <c r="A60" s="69">
        <v>4605</v>
      </c>
      <c r="B60" s="11" t="s">
        <v>165</v>
      </c>
      <c r="C60" s="42">
        <v>630</v>
      </c>
      <c r="D60" s="42">
        <v>630</v>
      </c>
      <c r="E60" s="93">
        <f t="shared" si="1"/>
        <v>100</v>
      </c>
      <c r="F60" s="53"/>
      <c r="G60" s="56"/>
      <c r="H60" s="53"/>
    </row>
    <row r="61" spans="1:8" ht="12.75">
      <c r="A61" s="69">
        <v>4636</v>
      </c>
      <c r="B61" s="11" t="s">
        <v>137</v>
      </c>
      <c r="C61" s="42">
        <v>3500</v>
      </c>
      <c r="D61" s="42">
        <v>3500</v>
      </c>
      <c r="E61" s="93">
        <f t="shared" si="1"/>
        <v>100</v>
      </c>
      <c r="F61" s="53"/>
      <c r="G61" s="56"/>
      <c r="H61" s="53"/>
    </row>
    <row r="62" spans="1:8" ht="12.75">
      <c r="A62" s="71">
        <v>4790</v>
      </c>
      <c r="B62" s="11" t="s">
        <v>166</v>
      </c>
      <c r="C62" s="81">
        <v>700</v>
      </c>
      <c r="D62" s="81">
        <v>700</v>
      </c>
      <c r="E62" s="93">
        <f>D62/C62*100</f>
        <v>100</v>
      </c>
      <c r="F62" s="53"/>
      <c r="G62" s="56"/>
      <c r="H62" s="53"/>
    </row>
    <row r="63" spans="1:8" ht="12.75">
      <c r="A63" s="69">
        <v>4876</v>
      </c>
      <c r="B63" s="11" t="s">
        <v>167</v>
      </c>
      <c r="C63" s="42">
        <v>2300</v>
      </c>
      <c r="D63" s="42">
        <v>2300</v>
      </c>
      <c r="E63" s="93">
        <f t="shared" si="1"/>
        <v>100</v>
      </c>
      <c r="F63" s="53"/>
      <c r="G63" s="56"/>
      <c r="H63" s="53"/>
    </row>
    <row r="64" spans="1:8" ht="12.75">
      <c r="A64" s="69">
        <v>5115</v>
      </c>
      <c r="B64" s="11" t="s">
        <v>106</v>
      </c>
      <c r="C64" s="42">
        <v>570</v>
      </c>
      <c r="D64" s="42">
        <v>570</v>
      </c>
      <c r="E64" s="93">
        <f t="shared" si="1"/>
        <v>100</v>
      </c>
      <c r="F64" s="53"/>
      <c r="G64" s="56"/>
      <c r="H64" s="53"/>
    </row>
    <row r="65" spans="1:8" ht="12.75">
      <c r="A65" s="69">
        <v>5232</v>
      </c>
      <c r="B65" s="11" t="s">
        <v>169</v>
      </c>
      <c r="C65" s="42">
        <v>800</v>
      </c>
      <c r="D65" s="42">
        <v>800</v>
      </c>
      <c r="E65" s="93">
        <f t="shared" si="1"/>
        <v>100</v>
      </c>
      <c r="F65" s="53"/>
      <c r="G65" s="56"/>
      <c r="H65" s="53"/>
    </row>
    <row r="66" spans="1:8" ht="12.75">
      <c r="A66" s="69"/>
      <c r="B66" t="s">
        <v>272</v>
      </c>
      <c r="C66" s="42">
        <f>SUM(C30:C65)</f>
        <v>49335</v>
      </c>
      <c r="D66" s="42">
        <f>SUM(D30:D65)</f>
        <v>48527.33</v>
      </c>
      <c r="E66" s="93">
        <f t="shared" si="1"/>
        <v>98.36288638897335</v>
      </c>
      <c r="F66" s="53"/>
      <c r="G66" s="56"/>
      <c r="H66" s="53"/>
    </row>
    <row r="67" spans="1:8" ht="12.75">
      <c r="A67" s="69"/>
      <c r="B67" s="11"/>
      <c r="C67" s="42"/>
      <c r="D67" s="42"/>
      <c r="E67" s="93"/>
      <c r="F67" s="53"/>
      <c r="G67" s="56"/>
      <c r="H67" s="53"/>
    </row>
    <row r="68" spans="1:8" ht="12.75">
      <c r="A68" s="72"/>
      <c r="B68" s="59" t="s">
        <v>28</v>
      </c>
      <c r="C68" s="7"/>
      <c r="D68" s="7"/>
      <c r="E68" s="93"/>
      <c r="F68" s="53"/>
      <c r="G68" s="56"/>
      <c r="H68" s="53"/>
    </row>
    <row r="69" spans="1:8" ht="12.75">
      <c r="A69" s="73">
        <v>3150</v>
      </c>
      <c r="B69" s="26" t="s">
        <v>175</v>
      </c>
      <c r="C69" s="78">
        <v>1100</v>
      </c>
      <c r="D69" s="78">
        <v>1100</v>
      </c>
      <c r="E69" s="93">
        <f t="shared" si="1"/>
        <v>100</v>
      </c>
      <c r="F69" s="53"/>
      <c r="G69" s="56"/>
      <c r="H69" s="53"/>
    </row>
    <row r="70" spans="1:8" ht="12.75">
      <c r="A70" s="73">
        <v>3568</v>
      </c>
      <c r="B70" s="26" t="s">
        <v>176</v>
      </c>
      <c r="C70" s="78">
        <v>5000</v>
      </c>
      <c r="D70" s="78">
        <v>5000</v>
      </c>
      <c r="E70" s="93">
        <f t="shared" si="1"/>
        <v>100</v>
      </c>
      <c r="F70" s="53"/>
      <c r="G70" s="56"/>
      <c r="H70" s="53"/>
    </row>
    <row r="71" spans="1:8" ht="12.75">
      <c r="A71" s="73">
        <v>3764</v>
      </c>
      <c r="B71" s="26" t="s">
        <v>17</v>
      </c>
      <c r="C71" s="78">
        <v>1000</v>
      </c>
      <c r="D71" s="78">
        <v>1000</v>
      </c>
      <c r="E71" s="93">
        <f aca="true" t="shared" si="2" ref="E71:E185">D71/C71*100</f>
        <v>100</v>
      </c>
      <c r="F71" s="53"/>
      <c r="G71" s="56"/>
      <c r="H71" s="53"/>
    </row>
    <row r="72" spans="1:8" ht="12.75">
      <c r="A72" s="73">
        <v>3944</v>
      </c>
      <c r="B72" s="26" t="s">
        <v>108</v>
      </c>
      <c r="C72" s="78">
        <v>3000</v>
      </c>
      <c r="D72" s="78">
        <v>3000</v>
      </c>
      <c r="E72" s="93">
        <f t="shared" si="2"/>
        <v>100</v>
      </c>
      <c r="F72" s="53"/>
      <c r="G72" s="56"/>
      <c r="H72" s="53"/>
    </row>
    <row r="73" spans="1:8" ht="12.75">
      <c r="A73" s="73">
        <v>5308</v>
      </c>
      <c r="B73" s="26" t="s">
        <v>145</v>
      </c>
      <c r="C73" s="78">
        <v>7700</v>
      </c>
      <c r="D73" s="78">
        <v>7700</v>
      </c>
      <c r="E73" s="93">
        <f t="shared" si="2"/>
        <v>100</v>
      </c>
      <c r="F73" s="53"/>
      <c r="G73" s="56"/>
      <c r="H73" s="53"/>
    </row>
    <row r="74" spans="1:8" ht="12.75">
      <c r="A74" s="73"/>
      <c r="B74" t="s">
        <v>272</v>
      </c>
      <c r="C74" s="78">
        <f>SUM(C69:C73)</f>
        <v>17800</v>
      </c>
      <c r="D74" s="78">
        <f>SUM(D69:D73)</f>
        <v>17800</v>
      </c>
      <c r="E74" s="93">
        <f t="shared" si="2"/>
        <v>100</v>
      </c>
      <c r="F74" s="53"/>
      <c r="G74" s="56"/>
      <c r="H74" s="53"/>
    </row>
    <row r="75" spans="1:8" ht="12.75">
      <c r="A75" s="73"/>
      <c r="B75" s="26"/>
      <c r="C75" s="78"/>
      <c r="D75" s="78"/>
      <c r="E75" s="93"/>
      <c r="F75" s="53"/>
      <c r="G75" s="56"/>
      <c r="H75" s="53"/>
    </row>
    <row r="76" spans="1:8" ht="12.75">
      <c r="A76" s="73"/>
      <c r="B76" s="59" t="s">
        <v>51</v>
      </c>
      <c r="C76" s="78"/>
      <c r="D76" s="78"/>
      <c r="E76" s="93"/>
      <c r="F76" s="53"/>
      <c r="G76" s="56"/>
      <c r="H76" s="53"/>
    </row>
    <row r="77" spans="1:8" ht="12.75">
      <c r="A77" s="73">
        <v>6781</v>
      </c>
      <c r="B77" s="26" t="s">
        <v>185</v>
      </c>
      <c r="C77" s="82">
        <v>2200</v>
      </c>
      <c r="D77" s="82">
        <v>2200</v>
      </c>
      <c r="E77" s="93">
        <f t="shared" si="2"/>
        <v>100</v>
      </c>
      <c r="F77" s="53"/>
      <c r="G77" s="56"/>
      <c r="H77" s="53"/>
    </row>
    <row r="78" spans="1:8" ht="12.75">
      <c r="A78" s="73"/>
      <c r="B78" t="s">
        <v>272</v>
      </c>
      <c r="C78" s="82">
        <f>SUM(C77)</f>
        <v>2200</v>
      </c>
      <c r="D78" s="82">
        <f>SUM(D77)</f>
        <v>2200</v>
      </c>
      <c r="E78" s="93">
        <f t="shared" si="2"/>
        <v>100</v>
      </c>
      <c r="F78" s="53"/>
      <c r="G78" s="56"/>
      <c r="H78" s="53"/>
    </row>
    <row r="79" spans="1:8" ht="12.75">
      <c r="A79" s="73"/>
      <c r="B79" s="26"/>
      <c r="C79" s="82"/>
      <c r="D79" s="82"/>
      <c r="E79" s="93"/>
      <c r="F79" s="53"/>
      <c r="G79" s="56"/>
      <c r="H79" s="53"/>
    </row>
    <row r="80" spans="1:8" ht="12.75">
      <c r="A80" s="72"/>
      <c r="B80" s="70" t="s">
        <v>21</v>
      </c>
      <c r="C80" s="7"/>
      <c r="D80" s="7"/>
      <c r="E80" s="93"/>
      <c r="F80" s="53"/>
      <c r="G80" s="56"/>
      <c r="H80" s="53"/>
    </row>
    <row r="81" spans="1:8" ht="12.75">
      <c r="A81" s="74">
        <v>1</v>
      </c>
      <c r="B81" s="9" t="s">
        <v>67</v>
      </c>
      <c r="C81" s="83">
        <v>2000</v>
      </c>
      <c r="D81" s="83">
        <v>2000</v>
      </c>
      <c r="E81" s="93">
        <f t="shared" si="2"/>
        <v>100</v>
      </c>
      <c r="F81" s="53"/>
      <c r="G81" s="56"/>
      <c r="H81" s="53"/>
    </row>
    <row r="82" spans="1:8" ht="12.75">
      <c r="A82" s="74">
        <v>2</v>
      </c>
      <c r="B82" s="9" t="s">
        <v>109</v>
      </c>
      <c r="C82" s="83">
        <v>650</v>
      </c>
      <c r="D82" s="83">
        <v>650</v>
      </c>
      <c r="E82" s="93">
        <f t="shared" si="2"/>
        <v>100</v>
      </c>
      <c r="F82" s="53"/>
      <c r="G82" s="56"/>
      <c r="H82" s="53"/>
    </row>
    <row r="83" spans="1:8" ht="12.75">
      <c r="A83" s="74">
        <v>22</v>
      </c>
      <c r="B83" s="9" t="s">
        <v>98</v>
      </c>
      <c r="C83" s="83">
        <v>2000</v>
      </c>
      <c r="D83" s="83">
        <v>2000</v>
      </c>
      <c r="E83" s="93">
        <f t="shared" si="2"/>
        <v>100</v>
      </c>
      <c r="F83" s="53"/>
      <c r="G83" s="56"/>
      <c r="H83" s="53"/>
    </row>
    <row r="84" spans="1:8" ht="12.75">
      <c r="A84" s="74">
        <v>23</v>
      </c>
      <c r="B84" s="9" t="s">
        <v>189</v>
      </c>
      <c r="C84" s="83">
        <v>400</v>
      </c>
      <c r="D84" s="83">
        <v>400</v>
      </c>
      <c r="E84" s="93">
        <f t="shared" si="2"/>
        <v>100</v>
      </c>
      <c r="F84" s="53"/>
      <c r="G84" s="56"/>
      <c r="H84" s="53"/>
    </row>
    <row r="85" spans="1:8" ht="12.75">
      <c r="A85" s="74">
        <v>34</v>
      </c>
      <c r="B85" s="9" t="s">
        <v>190</v>
      </c>
      <c r="C85" s="83">
        <v>2000</v>
      </c>
      <c r="D85" s="83">
        <v>2000</v>
      </c>
      <c r="E85" s="93">
        <f t="shared" si="2"/>
        <v>100</v>
      </c>
      <c r="F85" s="53"/>
      <c r="G85" s="56"/>
      <c r="H85" s="53"/>
    </row>
    <row r="86" spans="1:8" ht="12.75">
      <c r="A86" s="74">
        <v>36</v>
      </c>
      <c r="B86" s="11" t="s">
        <v>25</v>
      </c>
      <c r="C86" s="83">
        <v>2000</v>
      </c>
      <c r="D86" s="83">
        <v>2000</v>
      </c>
      <c r="E86" s="93">
        <f t="shared" si="2"/>
        <v>100</v>
      </c>
      <c r="F86" s="53"/>
      <c r="G86" s="56"/>
      <c r="H86" s="53"/>
    </row>
    <row r="87" spans="1:8" ht="12.75">
      <c r="A87" s="74">
        <v>45</v>
      </c>
      <c r="B87" s="11" t="s">
        <v>130</v>
      </c>
      <c r="C87" s="83">
        <v>1000</v>
      </c>
      <c r="D87" s="83">
        <v>1000</v>
      </c>
      <c r="E87" s="93">
        <f t="shared" si="2"/>
        <v>100</v>
      </c>
      <c r="F87" s="53"/>
      <c r="G87" s="56"/>
      <c r="H87" s="53"/>
    </row>
    <row r="88" spans="1:8" ht="12.75">
      <c r="A88" s="74">
        <v>58</v>
      </c>
      <c r="B88" s="11" t="s">
        <v>155</v>
      </c>
      <c r="C88" s="83">
        <v>470</v>
      </c>
      <c r="D88" s="83">
        <v>470</v>
      </c>
      <c r="E88" s="93">
        <f t="shared" si="2"/>
        <v>100</v>
      </c>
      <c r="F88" s="53"/>
      <c r="G88" s="56"/>
      <c r="H88" s="53"/>
    </row>
    <row r="89" spans="1:8" ht="12.75">
      <c r="A89" s="74">
        <v>101</v>
      </c>
      <c r="B89" s="11" t="s">
        <v>118</v>
      </c>
      <c r="C89" s="83">
        <v>600</v>
      </c>
      <c r="D89" s="83">
        <v>600</v>
      </c>
      <c r="E89" s="93">
        <f t="shared" si="2"/>
        <v>100</v>
      </c>
      <c r="F89" s="53"/>
      <c r="G89" s="56"/>
      <c r="H89" s="53"/>
    </row>
    <row r="90" spans="1:8" ht="12.75">
      <c r="A90" s="74">
        <v>116</v>
      </c>
      <c r="B90" s="11" t="s">
        <v>191</v>
      </c>
      <c r="C90" s="83">
        <v>200</v>
      </c>
      <c r="D90" s="83">
        <v>200</v>
      </c>
      <c r="E90" s="93">
        <f t="shared" si="2"/>
        <v>100</v>
      </c>
      <c r="F90" s="53"/>
      <c r="G90" s="56"/>
      <c r="H90" s="53"/>
    </row>
    <row r="91" spans="1:8" ht="12.75">
      <c r="A91" s="74">
        <v>314</v>
      </c>
      <c r="B91" s="11" t="s">
        <v>156</v>
      </c>
      <c r="C91" s="83">
        <v>500</v>
      </c>
      <c r="D91" s="83">
        <v>500</v>
      </c>
      <c r="E91" s="93">
        <f t="shared" si="2"/>
        <v>100</v>
      </c>
      <c r="F91" s="53"/>
      <c r="G91" s="56"/>
      <c r="H91" s="53"/>
    </row>
    <row r="92" spans="1:8" ht="12.75">
      <c r="A92" s="74">
        <v>328</v>
      </c>
      <c r="B92" s="11" t="s">
        <v>193</v>
      </c>
      <c r="C92" s="83">
        <v>1500</v>
      </c>
      <c r="D92" s="83">
        <v>1500</v>
      </c>
      <c r="E92" s="93">
        <f t="shared" si="2"/>
        <v>100</v>
      </c>
      <c r="F92" s="53"/>
      <c r="G92" s="56"/>
      <c r="H92" s="53"/>
    </row>
    <row r="93" spans="1:8" ht="12.75">
      <c r="A93" s="74">
        <v>383</v>
      </c>
      <c r="B93" s="11" t="s">
        <v>194</v>
      </c>
      <c r="C93" s="83">
        <v>500</v>
      </c>
      <c r="D93" s="83">
        <v>500</v>
      </c>
      <c r="E93" s="93">
        <f t="shared" si="2"/>
        <v>100</v>
      </c>
      <c r="F93" s="53"/>
      <c r="G93" s="56"/>
      <c r="H93" s="53"/>
    </row>
    <row r="94" spans="1:8" ht="12.75">
      <c r="A94" s="74">
        <v>461</v>
      </c>
      <c r="B94" s="11" t="s">
        <v>195</v>
      </c>
      <c r="C94" s="83">
        <v>650</v>
      </c>
      <c r="D94" s="83">
        <v>650</v>
      </c>
      <c r="E94" s="93">
        <f t="shared" si="2"/>
        <v>100</v>
      </c>
      <c r="F94" s="53"/>
      <c r="G94" s="56"/>
      <c r="H94" s="53"/>
    </row>
    <row r="95" spans="1:8" ht="12.75">
      <c r="A95" s="74">
        <v>628</v>
      </c>
      <c r="B95" s="11" t="s">
        <v>113</v>
      </c>
      <c r="C95" s="83">
        <v>500</v>
      </c>
      <c r="D95" s="83">
        <v>500</v>
      </c>
      <c r="E95" s="93">
        <f t="shared" si="2"/>
        <v>100</v>
      </c>
      <c r="F95" s="53"/>
      <c r="G95" s="56"/>
      <c r="H95" s="53"/>
    </row>
    <row r="96" spans="1:8" ht="12.75">
      <c r="A96" s="74">
        <v>973</v>
      </c>
      <c r="B96" s="11" t="s">
        <v>196</v>
      </c>
      <c r="C96" s="83">
        <v>335</v>
      </c>
      <c r="D96" s="83">
        <v>335</v>
      </c>
      <c r="E96" s="93">
        <f t="shared" si="2"/>
        <v>100</v>
      </c>
      <c r="F96" s="53"/>
      <c r="G96" s="56"/>
      <c r="H96" s="53"/>
    </row>
    <row r="97" spans="1:8" ht="12.75">
      <c r="A97" s="74">
        <v>1388</v>
      </c>
      <c r="B97" s="11" t="s">
        <v>197</v>
      </c>
      <c r="C97" s="83">
        <v>500</v>
      </c>
      <c r="D97" s="83">
        <v>500</v>
      </c>
      <c r="E97" s="93">
        <f t="shared" si="2"/>
        <v>100</v>
      </c>
      <c r="F97" s="53"/>
      <c r="G97" s="56"/>
      <c r="H97" s="53"/>
    </row>
    <row r="98" spans="1:8" ht="12.75">
      <c r="A98" s="74">
        <v>1390</v>
      </c>
      <c r="B98" s="11" t="s">
        <v>63</v>
      </c>
      <c r="C98" s="83">
        <v>1500</v>
      </c>
      <c r="D98" s="83">
        <v>1500</v>
      </c>
      <c r="E98" s="93">
        <f t="shared" si="2"/>
        <v>100</v>
      </c>
      <c r="F98" s="53"/>
      <c r="G98" s="56"/>
      <c r="H98" s="53"/>
    </row>
    <row r="99" spans="1:8" ht="12.75">
      <c r="A99" s="74">
        <v>1498</v>
      </c>
      <c r="B99" s="11" t="s">
        <v>198</v>
      </c>
      <c r="C99" s="83">
        <v>1500</v>
      </c>
      <c r="D99" s="83">
        <v>1500</v>
      </c>
      <c r="E99" s="93">
        <f t="shared" si="2"/>
        <v>100</v>
      </c>
      <c r="F99" s="53"/>
      <c r="G99" s="56"/>
      <c r="H99" s="53"/>
    </row>
    <row r="100" spans="1:8" ht="12.75">
      <c r="A100" s="74">
        <v>1501</v>
      </c>
      <c r="B100" s="11" t="s">
        <v>92</v>
      </c>
      <c r="C100" s="83">
        <v>900</v>
      </c>
      <c r="D100" s="83">
        <v>900</v>
      </c>
      <c r="E100" s="93">
        <f t="shared" si="2"/>
        <v>100</v>
      </c>
      <c r="F100" s="53"/>
      <c r="G100" s="56"/>
      <c r="H100" s="53"/>
    </row>
    <row r="101" spans="1:8" ht="12.75">
      <c r="A101" s="74">
        <v>1571</v>
      </c>
      <c r="B101" s="11" t="s">
        <v>92</v>
      </c>
      <c r="C101" s="83">
        <v>900</v>
      </c>
      <c r="D101" s="83">
        <v>900</v>
      </c>
      <c r="E101" s="93">
        <f t="shared" si="2"/>
        <v>100</v>
      </c>
      <c r="F101" s="53"/>
      <c r="G101" s="56"/>
      <c r="H101" s="53"/>
    </row>
    <row r="102" spans="1:8" ht="12.75">
      <c r="A102" s="74">
        <v>2078</v>
      </c>
      <c r="B102" s="11" t="s">
        <v>269</v>
      </c>
      <c r="C102" s="83">
        <v>1900</v>
      </c>
      <c r="D102" s="83">
        <v>1900</v>
      </c>
      <c r="E102" s="93">
        <f t="shared" si="2"/>
        <v>100</v>
      </c>
      <c r="F102" s="53"/>
      <c r="G102" s="56"/>
      <c r="H102" s="53"/>
    </row>
    <row r="103" spans="1:8" ht="12.75">
      <c r="A103" s="74">
        <v>2101</v>
      </c>
      <c r="B103" s="11" t="s">
        <v>120</v>
      </c>
      <c r="C103" s="83">
        <v>1000</v>
      </c>
      <c r="D103" s="83">
        <v>1000</v>
      </c>
      <c r="E103" s="93">
        <f t="shared" si="2"/>
        <v>100</v>
      </c>
      <c r="F103" s="53"/>
      <c r="G103" s="56"/>
      <c r="H103" s="53"/>
    </row>
    <row r="104" spans="1:8" ht="12.75">
      <c r="A104" s="74">
        <v>2106</v>
      </c>
      <c r="B104" s="11" t="s">
        <v>199</v>
      </c>
      <c r="C104" s="83">
        <v>335</v>
      </c>
      <c r="D104" s="83">
        <v>335</v>
      </c>
      <c r="E104" s="93">
        <f t="shared" si="2"/>
        <v>100</v>
      </c>
      <c r="F104" s="53"/>
      <c r="G104" s="56"/>
      <c r="H104" s="53"/>
    </row>
    <row r="105" spans="1:8" ht="12.75">
      <c r="A105" s="74">
        <v>2194</v>
      </c>
      <c r="B105" s="11" t="s">
        <v>116</v>
      </c>
      <c r="C105" s="83">
        <v>400</v>
      </c>
      <c r="D105" s="83">
        <v>400</v>
      </c>
      <c r="E105" s="93">
        <f t="shared" si="2"/>
        <v>100</v>
      </c>
      <c r="F105" s="53"/>
      <c r="G105" s="56"/>
      <c r="H105" s="53"/>
    </row>
    <row r="106" spans="1:8" ht="12.75">
      <c r="A106" s="74">
        <v>2219</v>
      </c>
      <c r="B106" s="11" t="s">
        <v>110</v>
      </c>
      <c r="C106" s="83">
        <v>1000</v>
      </c>
      <c r="D106" s="83">
        <v>1000</v>
      </c>
      <c r="E106" s="93">
        <f t="shared" si="2"/>
        <v>100</v>
      </c>
      <c r="F106" s="53"/>
      <c r="G106" s="56"/>
      <c r="H106" s="53"/>
    </row>
    <row r="107" spans="1:8" ht="12.75">
      <c r="A107" s="74">
        <v>2252</v>
      </c>
      <c r="B107" s="11" t="s">
        <v>130</v>
      </c>
      <c r="C107" s="83">
        <v>2000</v>
      </c>
      <c r="D107" s="83">
        <v>2000</v>
      </c>
      <c r="E107" s="93">
        <f t="shared" si="2"/>
        <v>100</v>
      </c>
      <c r="F107" s="53"/>
      <c r="G107" s="56"/>
      <c r="H107" s="53"/>
    </row>
    <row r="108" spans="1:8" ht="12.75">
      <c r="A108" s="74">
        <v>2301</v>
      </c>
      <c r="B108" s="11" t="s">
        <v>24</v>
      </c>
      <c r="C108" s="83">
        <v>900</v>
      </c>
      <c r="D108" s="83">
        <v>900</v>
      </c>
      <c r="E108" s="93">
        <f t="shared" si="2"/>
        <v>100</v>
      </c>
      <c r="F108" s="53"/>
      <c r="G108" s="56"/>
      <c r="H108" s="53"/>
    </row>
    <row r="109" spans="1:8" ht="12.75">
      <c r="A109" s="74">
        <v>2307</v>
      </c>
      <c r="B109" s="11" t="s">
        <v>200</v>
      </c>
      <c r="C109" s="83">
        <v>335</v>
      </c>
      <c r="D109" s="83">
        <v>335</v>
      </c>
      <c r="E109" s="93">
        <f t="shared" si="2"/>
        <v>100</v>
      </c>
      <c r="F109" s="53"/>
      <c r="G109" s="56"/>
      <c r="H109" s="53"/>
    </row>
    <row r="110" spans="1:8" ht="12.75">
      <c r="A110" s="74">
        <v>2329</v>
      </c>
      <c r="B110" s="11" t="s">
        <v>96</v>
      </c>
      <c r="C110" s="83">
        <v>1200</v>
      </c>
      <c r="D110" s="83">
        <v>1200</v>
      </c>
      <c r="E110" s="93">
        <f t="shared" si="2"/>
        <v>100</v>
      </c>
      <c r="F110" s="53"/>
      <c r="G110" s="56"/>
      <c r="H110" s="53"/>
    </row>
    <row r="111" spans="1:8" ht="12.75">
      <c r="A111" s="74">
        <v>2330</v>
      </c>
      <c r="B111" s="40" t="s">
        <v>117</v>
      </c>
      <c r="C111" s="83">
        <v>332</v>
      </c>
      <c r="D111" s="83">
        <v>332</v>
      </c>
      <c r="E111" s="93">
        <f t="shared" si="2"/>
        <v>100</v>
      </c>
      <c r="F111" s="53"/>
      <c r="G111" s="56"/>
      <c r="H111" s="53"/>
    </row>
    <row r="112" spans="1:8" ht="12.75">
      <c r="A112" s="74">
        <v>2376</v>
      </c>
      <c r="B112" s="11" t="s">
        <v>201</v>
      </c>
      <c r="C112" s="83">
        <v>1000</v>
      </c>
      <c r="D112" s="83">
        <v>1000</v>
      </c>
      <c r="E112" s="93">
        <f t="shared" si="2"/>
        <v>100</v>
      </c>
      <c r="F112" s="53"/>
      <c r="G112" s="56"/>
      <c r="H112" s="53"/>
    </row>
    <row r="113" spans="1:8" ht="12.75">
      <c r="A113" s="74">
        <v>2384</v>
      </c>
      <c r="B113" s="11" t="s">
        <v>123</v>
      </c>
      <c r="C113" s="83">
        <v>1200</v>
      </c>
      <c r="D113" s="83">
        <v>1200</v>
      </c>
      <c r="E113" s="93">
        <f t="shared" si="2"/>
        <v>100</v>
      </c>
      <c r="F113" s="53"/>
      <c r="G113" s="56"/>
      <c r="H113" s="53"/>
    </row>
    <row r="114" spans="1:8" ht="12.75">
      <c r="A114" s="74">
        <v>2402</v>
      </c>
      <c r="B114" s="11" t="s">
        <v>121</v>
      </c>
      <c r="C114" s="83">
        <v>1150</v>
      </c>
      <c r="D114" s="83">
        <v>1117.21</v>
      </c>
      <c r="E114" s="93">
        <f t="shared" si="2"/>
        <v>97.14869565217391</v>
      </c>
      <c r="F114" s="53"/>
      <c r="G114" s="68"/>
      <c r="H114" s="53"/>
    </row>
    <row r="115" spans="1:8" ht="12.75">
      <c r="A115" s="74">
        <v>2432</v>
      </c>
      <c r="B115" s="11" t="s">
        <v>203</v>
      </c>
      <c r="C115" s="83">
        <v>400</v>
      </c>
      <c r="D115" s="83">
        <v>400</v>
      </c>
      <c r="E115" s="93">
        <f t="shared" si="2"/>
        <v>100</v>
      </c>
      <c r="F115" s="53"/>
      <c r="G115" s="56"/>
      <c r="H115" s="53"/>
    </row>
    <row r="116" spans="1:8" ht="12.75">
      <c r="A116" s="74">
        <v>2570</v>
      </c>
      <c r="B116" s="11" t="s">
        <v>204</v>
      </c>
      <c r="C116" s="83">
        <v>335</v>
      </c>
      <c r="D116" s="83">
        <v>335</v>
      </c>
      <c r="E116" s="93">
        <f t="shared" si="2"/>
        <v>100</v>
      </c>
      <c r="F116" s="53"/>
      <c r="G116" s="56"/>
      <c r="H116" s="53"/>
    </row>
    <row r="117" spans="1:8" ht="12.75">
      <c r="A117" s="74">
        <v>2611</v>
      </c>
      <c r="B117" s="11" t="s">
        <v>95</v>
      </c>
      <c r="C117" s="83">
        <v>500</v>
      </c>
      <c r="D117" s="83">
        <v>500</v>
      </c>
      <c r="E117" s="93">
        <f t="shared" si="2"/>
        <v>100</v>
      </c>
      <c r="F117" s="53"/>
      <c r="G117" s="56"/>
      <c r="H117" s="53"/>
    </row>
    <row r="118" spans="1:8" ht="12.75">
      <c r="A118" s="74">
        <v>2699</v>
      </c>
      <c r="B118" s="11" t="s">
        <v>111</v>
      </c>
      <c r="C118" s="83">
        <v>2000</v>
      </c>
      <c r="D118" s="83">
        <v>2000</v>
      </c>
      <c r="E118" s="93">
        <f t="shared" si="2"/>
        <v>100</v>
      </c>
      <c r="F118" s="53"/>
      <c r="G118" s="56"/>
      <c r="H118" s="53"/>
    </row>
    <row r="119" spans="1:8" ht="12.75">
      <c r="A119" s="74">
        <v>2849</v>
      </c>
      <c r="B119" s="11" t="s">
        <v>205</v>
      </c>
      <c r="C119" s="83">
        <v>1000</v>
      </c>
      <c r="D119" s="83">
        <v>1000</v>
      </c>
      <c r="E119" s="93">
        <f t="shared" si="2"/>
        <v>100</v>
      </c>
      <c r="F119" s="53"/>
      <c r="G119" s="56"/>
      <c r="H119" s="53"/>
    </row>
    <row r="120" spans="1:8" ht="12.75">
      <c r="A120" s="74">
        <v>2873</v>
      </c>
      <c r="B120" s="11" t="s">
        <v>206</v>
      </c>
      <c r="C120" s="83">
        <v>350</v>
      </c>
      <c r="D120" s="83">
        <v>350</v>
      </c>
      <c r="E120" s="93">
        <f t="shared" si="2"/>
        <v>100</v>
      </c>
      <c r="F120" s="53"/>
      <c r="G120" s="56"/>
      <c r="H120" s="53"/>
    </row>
    <row r="121" spans="1:8" ht="12.75">
      <c r="A121" s="74">
        <v>2922</v>
      </c>
      <c r="B121" s="11" t="s">
        <v>122</v>
      </c>
      <c r="C121" s="83">
        <v>800</v>
      </c>
      <c r="D121" s="83">
        <v>800</v>
      </c>
      <c r="E121" s="93">
        <f t="shared" si="2"/>
        <v>100</v>
      </c>
      <c r="F121" s="53"/>
      <c r="G121" s="56"/>
      <c r="H121" s="53"/>
    </row>
    <row r="122" spans="1:8" ht="12.75">
      <c r="A122" s="74">
        <v>2923</v>
      </c>
      <c r="B122" s="11" t="s">
        <v>207</v>
      </c>
      <c r="C122" s="83">
        <v>335</v>
      </c>
      <c r="D122" s="83">
        <v>335</v>
      </c>
      <c r="E122" s="93">
        <f t="shared" si="2"/>
        <v>100</v>
      </c>
      <c r="F122" s="53"/>
      <c r="G122" s="56"/>
      <c r="H122" s="53"/>
    </row>
    <row r="123" spans="1:8" ht="12.75">
      <c r="A123" s="74">
        <v>2970</v>
      </c>
      <c r="B123" s="11" t="s">
        <v>157</v>
      </c>
      <c r="C123" s="83">
        <v>800</v>
      </c>
      <c r="D123" s="83">
        <v>800</v>
      </c>
      <c r="E123" s="93">
        <f t="shared" si="2"/>
        <v>100</v>
      </c>
      <c r="F123" s="53"/>
      <c r="G123" s="56"/>
      <c r="H123" s="53"/>
    </row>
    <row r="124" spans="1:8" ht="12.75">
      <c r="A124" s="74">
        <v>3038</v>
      </c>
      <c r="B124" s="11" t="s">
        <v>105</v>
      </c>
      <c r="C124" s="83">
        <v>500</v>
      </c>
      <c r="D124" s="83">
        <v>500</v>
      </c>
      <c r="E124" s="93">
        <f t="shared" si="2"/>
        <v>100</v>
      </c>
      <c r="F124" s="53"/>
      <c r="G124" s="56"/>
      <c r="H124" s="53"/>
    </row>
    <row r="125" spans="1:8" ht="12.75">
      <c r="A125" s="74">
        <v>3040</v>
      </c>
      <c r="B125" s="11" t="s">
        <v>208</v>
      </c>
      <c r="C125" s="83">
        <v>500</v>
      </c>
      <c r="D125" s="83">
        <v>500</v>
      </c>
      <c r="E125" s="93">
        <f t="shared" si="2"/>
        <v>100</v>
      </c>
      <c r="F125" s="53"/>
      <c r="G125" s="56"/>
      <c r="H125" s="53"/>
    </row>
    <row r="126" spans="1:8" ht="12.75">
      <c r="A126" s="74">
        <v>3088</v>
      </c>
      <c r="B126" s="11" t="s">
        <v>209</v>
      </c>
      <c r="C126" s="83">
        <v>380</v>
      </c>
      <c r="D126" s="83">
        <v>380</v>
      </c>
      <c r="E126" s="93">
        <f t="shared" si="2"/>
        <v>100</v>
      </c>
      <c r="F126" s="53"/>
      <c r="G126" s="56"/>
      <c r="H126" s="53"/>
    </row>
    <row r="127" spans="1:8" ht="12.75">
      <c r="A127" s="74">
        <v>3127</v>
      </c>
      <c r="B127" s="11" t="s">
        <v>210</v>
      </c>
      <c r="C127" s="83">
        <v>400</v>
      </c>
      <c r="D127" s="83">
        <v>400</v>
      </c>
      <c r="E127" s="93">
        <f t="shared" si="2"/>
        <v>100</v>
      </c>
      <c r="F127" s="53"/>
      <c r="G127" s="56"/>
      <c r="H127" s="53"/>
    </row>
    <row r="128" spans="1:8" ht="12.75">
      <c r="A128" s="74">
        <v>3135</v>
      </c>
      <c r="B128" s="11" t="s">
        <v>91</v>
      </c>
      <c r="C128" s="83">
        <v>1650</v>
      </c>
      <c r="D128" s="83">
        <v>1650</v>
      </c>
      <c r="E128" s="93">
        <f t="shared" si="2"/>
        <v>100</v>
      </c>
      <c r="F128" s="53"/>
      <c r="G128" s="56"/>
      <c r="H128" s="53"/>
    </row>
    <row r="129" spans="1:8" ht="12.75">
      <c r="A129" s="74">
        <v>3306</v>
      </c>
      <c r="B129" s="11" t="s">
        <v>211</v>
      </c>
      <c r="C129" s="83">
        <v>500</v>
      </c>
      <c r="D129" s="83">
        <v>500</v>
      </c>
      <c r="E129" s="93">
        <f t="shared" si="2"/>
        <v>100</v>
      </c>
      <c r="F129" s="53"/>
      <c r="G129" s="56"/>
      <c r="H129" s="53"/>
    </row>
    <row r="130" spans="1:8" ht="12.75">
      <c r="A130" s="74">
        <v>3308</v>
      </c>
      <c r="B130" s="40" t="s">
        <v>212</v>
      </c>
      <c r="C130" s="83">
        <v>580</v>
      </c>
      <c r="D130" s="83">
        <v>580</v>
      </c>
      <c r="E130" s="93">
        <f t="shared" si="2"/>
        <v>100</v>
      </c>
      <c r="F130" s="53"/>
      <c r="G130" s="56"/>
      <c r="H130" s="53"/>
    </row>
    <row r="131" spans="1:8" ht="12.75">
      <c r="A131" s="74">
        <v>3314</v>
      </c>
      <c r="B131" s="40" t="s">
        <v>159</v>
      </c>
      <c r="C131" s="83">
        <v>1000</v>
      </c>
      <c r="D131" s="83">
        <v>1000</v>
      </c>
      <c r="E131" s="93">
        <f t="shared" si="2"/>
        <v>100</v>
      </c>
      <c r="F131" s="53"/>
      <c r="G131" s="56"/>
      <c r="H131" s="53"/>
    </row>
    <row r="132" spans="1:8" ht="12.75">
      <c r="A132" s="74">
        <v>3317</v>
      </c>
      <c r="B132" s="40" t="s">
        <v>112</v>
      </c>
      <c r="C132" s="83">
        <v>1500</v>
      </c>
      <c r="D132" s="83">
        <v>1500</v>
      </c>
      <c r="E132" s="93">
        <f t="shared" si="2"/>
        <v>100</v>
      </c>
      <c r="F132" s="53"/>
      <c r="G132" s="56"/>
      <c r="H132" s="53"/>
    </row>
    <row r="133" spans="1:8" ht="12.75">
      <c r="A133" s="74">
        <v>3331</v>
      </c>
      <c r="B133" s="40" t="s">
        <v>213</v>
      </c>
      <c r="C133" s="83">
        <v>1000</v>
      </c>
      <c r="D133" s="83">
        <v>1000</v>
      </c>
      <c r="E133" s="93">
        <f t="shared" si="2"/>
        <v>100</v>
      </c>
      <c r="F133" s="53"/>
      <c r="G133" s="56"/>
      <c r="H133" s="53"/>
    </row>
    <row r="134" spans="1:8" ht="12.75">
      <c r="A134" s="74">
        <v>3336</v>
      </c>
      <c r="B134" s="40" t="s">
        <v>214</v>
      </c>
      <c r="C134" s="83">
        <v>500</v>
      </c>
      <c r="D134" s="83">
        <v>500</v>
      </c>
      <c r="E134" s="93">
        <f t="shared" si="2"/>
        <v>100</v>
      </c>
      <c r="F134" s="53"/>
      <c r="G134" s="56"/>
      <c r="H134" s="53"/>
    </row>
    <row r="135" spans="1:8" ht="12.75">
      <c r="A135" s="74">
        <v>3343</v>
      </c>
      <c r="B135" s="40" t="s">
        <v>26</v>
      </c>
      <c r="C135" s="83">
        <v>1500</v>
      </c>
      <c r="D135" s="83">
        <v>1500</v>
      </c>
      <c r="E135" s="93">
        <f t="shared" si="2"/>
        <v>100</v>
      </c>
      <c r="F135" s="53"/>
      <c r="G135" s="56"/>
      <c r="H135" s="53"/>
    </row>
    <row r="136" spans="1:8" ht="12.75">
      <c r="A136" s="74">
        <v>3353</v>
      </c>
      <c r="B136" s="40" t="s">
        <v>215</v>
      </c>
      <c r="C136" s="83">
        <v>400</v>
      </c>
      <c r="D136" s="83">
        <v>400</v>
      </c>
      <c r="E136" s="93">
        <f t="shared" si="2"/>
        <v>100</v>
      </c>
      <c r="F136" s="53"/>
      <c r="G136" s="56"/>
      <c r="H136" s="53"/>
    </row>
    <row r="137" spans="1:8" ht="12.75">
      <c r="A137" s="74">
        <v>3355</v>
      </c>
      <c r="B137" s="40" t="s">
        <v>126</v>
      </c>
      <c r="C137" s="83">
        <v>500</v>
      </c>
      <c r="D137" s="83">
        <v>500</v>
      </c>
      <c r="E137" s="93">
        <f t="shared" si="2"/>
        <v>100</v>
      </c>
      <c r="F137" s="53"/>
      <c r="G137" s="56"/>
      <c r="H137" s="53"/>
    </row>
    <row r="138" spans="1:8" ht="12.75">
      <c r="A138" s="74">
        <v>3361</v>
      </c>
      <c r="B138" s="40" t="s">
        <v>216</v>
      </c>
      <c r="C138" s="83">
        <v>335</v>
      </c>
      <c r="D138" s="83">
        <v>335</v>
      </c>
      <c r="E138" s="93">
        <f t="shared" si="2"/>
        <v>100</v>
      </c>
      <c r="F138" s="53"/>
      <c r="G138" s="56"/>
      <c r="H138" s="53"/>
    </row>
    <row r="139" spans="1:8" ht="12.75">
      <c r="A139" s="74">
        <v>3362</v>
      </c>
      <c r="B139" s="40" t="s">
        <v>217</v>
      </c>
      <c r="C139" s="83">
        <v>550</v>
      </c>
      <c r="D139" s="83">
        <v>550</v>
      </c>
      <c r="E139" s="93">
        <f t="shared" si="2"/>
        <v>100</v>
      </c>
      <c r="F139" s="53"/>
      <c r="G139" s="56"/>
      <c r="H139" s="53"/>
    </row>
    <row r="140" spans="1:8" ht="12.75">
      <c r="A140" s="74">
        <v>3408</v>
      </c>
      <c r="B140" s="40" t="s">
        <v>218</v>
      </c>
      <c r="C140" s="83">
        <v>335</v>
      </c>
      <c r="D140" s="83">
        <v>335</v>
      </c>
      <c r="E140" s="93">
        <f t="shared" si="2"/>
        <v>100</v>
      </c>
      <c r="F140" s="53"/>
      <c r="G140" s="56"/>
      <c r="H140" s="53"/>
    </row>
    <row r="141" spans="1:8" ht="12.75">
      <c r="A141" s="74">
        <v>3425</v>
      </c>
      <c r="B141" s="40" t="s">
        <v>219</v>
      </c>
      <c r="C141" s="83">
        <v>400</v>
      </c>
      <c r="D141" s="83">
        <v>400</v>
      </c>
      <c r="E141" s="93">
        <f t="shared" si="2"/>
        <v>100</v>
      </c>
      <c r="F141" s="53"/>
      <c r="G141" s="56"/>
      <c r="H141" s="53"/>
    </row>
    <row r="142" spans="1:8" ht="12.75">
      <c r="A142" s="74">
        <v>3436</v>
      </c>
      <c r="B142" s="40" t="s">
        <v>94</v>
      </c>
      <c r="C142" s="83">
        <v>1250</v>
      </c>
      <c r="D142" s="83">
        <v>1250</v>
      </c>
      <c r="E142" s="93">
        <f t="shared" si="2"/>
        <v>100</v>
      </c>
      <c r="F142" s="53"/>
      <c r="G142" s="56"/>
      <c r="H142" s="53"/>
    </row>
    <row r="143" spans="1:8" ht="12.75">
      <c r="A143" s="74">
        <v>3445</v>
      </c>
      <c r="B143" s="40" t="s">
        <v>220</v>
      </c>
      <c r="C143" s="83">
        <v>550</v>
      </c>
      <c r="D143" s="83">
        <v>550</v>
      </c>
      <c r="E143" s="93">
        <f t="shared" si="2"/>
        <v>100</v>
      </c>
      <c r="F143" s="53"/>
      <c r="G143" s="56"/>
      <c r="H143" s="53"/>
    </row>
    <row r="144" spans="1:8" ht="12.75">
      <c r="A144" s="74">
        <v>3460</v>
      </c>
      <c r="B144" s="40" t="s">
        <v>221</v>
      </c>
      <c r="C144" s="83">
        <v>400</v>
      </c>
      <c r="D144" s="83">
        <v>400</v>
      </c>
      <c r="E144" s="93">
        <f t="shared" si="2"/>
        <v>100</v>
      </c>
      <c r="F144" s="53"/>
      <c r="G144" s="56"/>
      <c r="H144" s="53"/>
    </row>
    <row r="145" spans="1:8" ht="12.75">
      <c r="A145" s="74">
        <v>3476</v>
      </c>
      <c r="B145" s="40" t="s">
        <v>222</v>
      </c>
      <c r="C145" s="83">
        <v>335</v>
      </c>
      <c r="D145" s="83">
        <v>335</v>
      </c>
      <c r="E145" s="93">
        <f t="shared" si="2"/>
        <v>100</v>
      </c>
      <c r="F145" s="53"/>
      <c r="G145" s="56"/>
      <c r="H145" s="53"/>
    </row>
    <row r="146" spans="1:8" ht="12.75">
      <c r="A146" s="74">
        <v>3487</v>
      </c>
      <c r="B146" s="40" t="s">
        <v>223</v>
      </c>
      <c r="C146" s="83">
        <v>335</v>
      </c>
      <c r="D146" s="83">
        <v>335</v>
      </c>
      <c r="E146" s="93">
        <f t="shared" si="2"/>
        <v>100</v>
      </c>
      <c r="F146" s="53"/>
      <c r="G146" s="56"/>
      <c r="H146" s="53"/>
    </row>
    <row r="147" spans="1:8" ht="12.75">
      <c r="A147" s="74">
        <v>3488</v>
      </c>
      <c r="B147" s="40" t="s">
        <v>224</v>
      </c>
      <c r="C147" s="83">
        <v>350</v>
      </c>
      <c r="D147" s="83">
        <v>350</v>
      </c>
      <c r="E147" s="93">
        <f t="shared" si="2"/>
        <v>100</v>
      </c>
      <c r="F147" s="53"/>
      <c r="G147" s="56"/>
      <c r="H147" s="53"/>
    </row>
    <row r="148" spans="1:8" ht="12.75">
      <c r="A148" s="74">
        <v>3491</v>
      </c>
      <c r="B148" s="40" t="s">
        <v>225</v>
      </c>
      <c r="C148" s="83">
        <v>1000</v>
      </c>
      <c r="D148" s="83">
        <v>1000</v>
      </c>
      <c r="E148" s="93">
        <f t="shared" si="2"/>
        <v>100</v>
      </c>
      <c r="F148" s="53"/>
      <c r="G148" s="56"/>
      <c r="H148" s="53"/>
    </row>
    <row r="149" spans="1:8" ht="12.75">
      <c r="A149" s="74">
        <v>3507</v>
      </c>
      <c r="B149" s="40" t="s">
        <v>114</v>
      </c>
      <c r="C149" s="83">
        <v>400</v>
      </c>
      <c r="D149" s="83">
        <v>400</v>
      </c>
      <c r="E149" s="93">
        <f t="shared" si="2"/>
        <v>100</v>
      </c>
      <c r="F149" s="53"/>
      <c r="G149" s="56"/>
      <c r="H149" s="53"/>
    </row>
    <row r="150" spans="1:8" ht="12.75">
      <c r="A150" s="74">
        <v>3547</v>
      </c>
      <c r="B150" s="40" t="s">
        <v>226</v>
      </c>
      <c r="C150" s="83">
        <v>200</v>
      </c>
      <c r="D150" s="83">
        <v>200</v>
      </c>
      <c r="E150" s="93">
        <f t="shared" si="2"/>
        <v>100</v>
      </c>
      <c r="F150" s="53"/>
      <c r="G150" s="56"/>
      <c r="H150" s="53"/>
    </row>
    <row r="151" spans="1:8" ht="12.75">
      <c r="A151" s="74">
        <v>3550</v>
      </c>
      <c r="B151" s="40" t="s">
        <v>134</v>
      </c>
      <c r="C151" s="83">
        <v>700</v>
      </c>
      <c r="D151" s="83">
        <v>700</v>
      </c>
      <c r="E151" s="93">
        <f t="shared" si="2"/>
        <v>100</v>
      </c>
      <c r="F151" s="53"/>
      <c r="G151" s="56"/>
      <c r="H151" s="53"/>
    </row>
    <row r="152" spans="1:8" ht="12.75">
      <c r="A152" s="74">
        <v>3575</v>
      </c>
      <c r="B152" s="40" t="s">
        <v>106</v>
      </c>
      <c r="C152" s="83">
        <v>380</v>
      </c>
      <c r="D152" s="83">
        <v>380</v>
      </c>
      <c r="E152" s="93">
        <f t="shared" si="2"/>
        <v>100</v>
      </c>
      <c r="F152" s="53"/>
      <c r="G152" s="56"/>
      <c r="H152" s="53"/>
    </row>
    <row r="153" spans="1:8" ht="12.75">
      <c r="A153" s="74">
        <v>3577</v>
      </c>
      <c r="B153" s="40" t="s">
        <v>119</v>
      </c>
      <c r="C153" s="83">
        <v>2000</v>
      </c>
      <c r="D153" s="83">
        <v>2000</v>
      </c>
      <c r="E153" s="93">
        <f t="shared" si="2"/>
        <v>100</v>
      </c>
      <c r="F153" s="53"/>
      <c r="G153" s="56"/>
      <c r="H153" s="53"/>
    </row>
    <row r="154" spans="1:8" ht="12.75">
      <c r="A154" s="74">
        <v>3580</v>
      </c>
      <c r="B154" s="40" t="s">
        <v>227</v>
      </c>
      <c r="C154" s="83">
        <v>335</v>
      </c>
      <c r="D154" s="83">
        <v>335</v>
      </c>
      <c r="E154" s="93">
        <f t="shared" si="2"/>
        <v>100</v>
      </c>
      <c r="F154" s="53"/>
      <c r="G154" s="56"/>
      <c r="H154" s="53"/>
    </row>
    <row r="155" spans="1:8" ht="12.75">
      <c r="A155" s="74">
        <v>3596</v>
      </c>
      <c r="B155" s="40" t="s">
        <v>54</v>
      </c>
      <c r="C155" s="83">
        <v>1250</v>
      </c>
      <c r="D155" s="83">
        <v>1250</v>
      </c>
      <c r="E155" s="93">
        <f t="shared" si="2"/>
        <v>100</v>
      </c>
      <c r="F155" s="53"/>
      <c r="G155" s="56"/>
      <c r="H155" s="53"/>
    </row>
    <row r="156" spans="1:8" ht="12.75">
      <c r="A156" s="74">
        <v>3600</v>
      </c>
      <c r="B156" s="40" t="s">
        <v>228</v>
      </c>
      <c r="C156" s="83">
        <v>350</v>
      </c>
      <c r="D156" s="83">
        <v>350</v>
      </c>
      <c r="E156" s="93">
        <f t="shared" si="2"/>
        <v>100</v>
      </c>
      <c r="F156" s="53"/>
      <c r="G156" s="56"/>
      <c r="H156" s="53"/>
    </row>
    <row r="157" spans="1:8" ht="12.75">
      <c r="A157" s="74">
        <v>3614</v>
      </c>
      <c r="B157" s="40" t="s">
        <v>229</v>
      </c>
      <c r="C157" s="83">
        <v>600</v>
      </c>
      <c r="D157" s="83">
        <v>600</v>
      </c>
      <c r="E157" s="93">
        <f t="shared" si="2"/>
        <v>100</v>
      </c>
      <c r="F157" s="53"/>
      <c r="G157" s="56"/>
      <c r="H157" s="53"/>
    </row>
    <row r="158" spans="1:8" ht="12.75">
      <c r="A158" s="74">
        <v>3622</v>
      </c>
      <c r="B158" s="40" t="s">
        <v>230</v>
      </c>
      <c r="C158" s="83">
        <v>400</v>
      </c>
      <c r="D158" s="83">
        <v>400</v>
      </c>
      <c r="E158" s="93">
        <f t="shared" si="2"/>
        <v>100</v>
      </c>
      <c r="F158" s="53"/>
      <c r="G158" s="56"/>
      <c r="H158" s="53"/>
    </row>
    <row r="159" spans="1:8" ht="12.75">
      <c r="A159" s="74">
        <v>3627</v>
      </c>
      <c r="B159" s="40" t="s">
        <v>68</v>
      </c>
      <c r="C159" s="83">
        <v>2000</v>
      </c>
      <c r="D159" s="83">
        <v>2000</v>
      </c>
      <c r="E159" s="93">
        <f t="shared" si="2"/>
        <v>100</v>
      </c>
      <c r="F159" s="53"/>
      <c r="G159" s="56"/>
      <c r="H159" s="53"/>
    </row>
    <row r="160" spans="1:8" ht="12.75">
      <c r="A160" s="74">
        <v>3640</v>
      </c>
      <c r="B160" s="40" t="s">
        <v>104</v>
      </c>
      <c r="C160" s="83">
        <v>400</v>
      </c>
      <c r="D160" s="83">
        <v>400</v>
      </c>
      <c r="E160" s="93">
        <f t="shared" si="2"/>
        <v>100</v>
      </c>
      <c r="F160" s="53"/>
      <c r="G160" s="56"/>
      <c r="H160" s="53"/>
    </row>
    <row r="161" spans="1:8" ht="12.75">
      <c r="A161" s="74">
        <v>3670</v>
      </c>
      <c r="B161" s="40" t="s">
        <v>69</v>
      </c>
      <c r="C161" s="83">
        <v>400</v>
      </c>
      <c r="D161" s="83">
        <v>400</v>
      </c>
      <c r="E161" s="93">
        <f t="shared" si="2"/>
        <v>100</v>
      </c>
      <c r="F161" s="53"/>
      <c r="G161" s="56"/>
      <c r="H161" s="53"/>
    </row>
    <row r="162" spans="1:8" ht="12.75">
      <c r="A162" s="74">
        <v>3677</v>
      </c>
      <c r="B162" s="40" t="s">
        <v>65</v>
      </c>
      <c r="C162" s="83">
        <v>1000</v>
      </c>
      <c r="D162" s="83">
        <v>1000</v>
      </c>
      <c r="E162" s="93">
        <f t="shared" si="2"/>
        <v>100</v>
      </c>
      <c r="F162" s="53"/>
      <c r="G162" s="56"/>
      <c r="H162" s="53"/>
    </row>
    <row r="163" spans="1:8" ht="12.75">
      <c r="A163" s="74">
        <v>3678</v>
      </c>
      <c r="B163" s="40" t="s">
        <v>127</v>
      </c>
      <c r="C163" s="83">
        <v>1200</v>
      </c>
      <c r="D163" s="83">
        <v>1200</v>
      </c>
      <c r="E163" s="93">
        <f t="shared" si="2"/>
        <v>100</v>
      </c>
      <c r="F163" s="53"/>
      <c r="G163" s="56"/>
      <c r="H163" s="53"/>
    </row>
    <row r="164" spans="1:8" ht="12.75">
      <c r="A164" s="74">
        <v>3679</v>
      </c>
      <c r="B164" s="40" t="s">
        <v>231</v>
      </c>
      <c r="C164" s="83">
        <v>1000</v>
      </c>
      <c r="D164" s="83">
        <v>1000</v>
      </c>
      <c r="E164" s="93">
        <f t="shared" si="2"/>
        <v>100</v>
      </c>
      <c r="F164" s="53"/>
      <c r="G164" s="56"/>
      <c r="H164" s="53"/>
    </row>
    <row r="165" spans="1:8" ht="12.75">
      <c r="A165" s="74">
        <v>3785</v>
      </c>
      <c r="B165" s="40" t="s">
        <v>66</v>
      </c>
      <c r="C165" s="83">
        <v>2000</v>
      </c>
      <c r="D165" s="83">
        <v>2000</v>
      </c>
      <c r="E165" s="93">
        <f t="shared" si="2"/>
        <v>100</v>
      </c>
      <c r="F165" s="53"/>
      <c r="G165" s="56"/>
      <c r="H165" s="53"/>
    </row>
    <row r="166" spans="1:8" ht="12.75">
      <c r="A166" s="74">
        <v>3850</v>
      </c>
      <c r="B166" s="11" t="s">
        <v>232</v>
      </c>
      <c r="C166" s="83">
        <v>2000</v>
      </c>
      <c r="D166" s="83">
        <v>2000</v>
      </c>
      <c r="E166" s="93">
        <f t="shared" si="2"/>
        <v>100</v>
      </c>
      <c r="F166" s="53"/>
      <c r="G166" s="56"/>
      <c r="H166" s="53"/>
    </row>
    <row r="167" spans="1:8" ht="12.75">
      <c r="A167" s="74">
        <v>3851</v>
      </c>
      <c r="B167" s="11" t="s">
        <v>233</v>
      </c>
      <c r="C167" s="83">
        <v>335</v>
      </c>
      <c r="D167" s="83">
        <v>335</v>
      </c>
      <c r="E167" s="93">
        <f t="shared" si="2"/>
        <v>100</v>
      </c>
      <c r="F167" s="53"/>
      <c r="G167" s="56"/>
      <c r="H167" s="53"/>
    </row>
    <row r="168" spans="1:8" ht="12.75">
      <c r="A168" s="74">
        <v>3859</v>
      </c>
      <c r="B168" s="11" t="s">
        <v>234</v>
      </c>
      <c r="C168" s="83">
        <v>500</v>
      </c>
      <c r="D168" s="83">
        <v>500</v>
      </c>
      <c r="E168" s="93">
        <f t="shared" si="2"/>
        <v>100</v>
      </c>
      <c r="F168" s="53"/>
      <c r="G168" s="56"/>
      <c r="H168" s="53"/>
    </row>
    <row r="169" spans="1:8" ht="12.75">
      <c r="A169" s="74">
        <v>3864</v>
      </c>
      <c r="B169" s="11" t="s">
        <v>235</v>
      </c>
      <c r="C169" s="83">
        <v>332</v>
      </c>
      <c r="D169" s="83">
        <v>332</v>
      </c>
      <c r="E169" s="93">
        <f t="shared" si="2"/>
        <v>100</v>
      </c>
      <c r="F169" s="53"/>
      <c r="G169" s="56"/>
      <c r="H169" s="53"/>
    </row>
    <row r="170" spans="1:8" ht="12.75">
      <c r="A170" s="74">
        <v>3886</v>
      </c>
      <c r="B170" s="11" t="s">
        <v>236</v>
      </c>
      <c r="C170" s="83">
        <v>500</v>
      </c>
      <c r="D170" s="83">
        <v>500</v>
      </c>
      <c r="E170" s="93">
        <f t="shared" si="2"/>
        <v>100</v>
      </c>
      <c r="F170" s="53"/>
      <c r="G170" s="56"/>
      <c r="H170" s="53"/>
    </row>
    <row r="171" spans="1:8" ht="12.75">
      <c r="A171" s="74">
        <v>3895</v>
      </c>
      <c r="B171" s="11" t="s">
        <v>136</v>
      </c>
      <c r="C171" s="83">
        <v>335</v>
      </c>
      <c r="D171" s="83">
        <v>335</v>
      </c>
      <c r="E171" s="93">
        <f t="shared" si="2"/>
        <v>100</v>
      </c>
      <c r="F171" s="53"/>
      <c r="G171" s="56"/>
      <c r="H171" s="53"/>
    </row>
    <row r="172" spans="1:8" ht="12.75">
      <c r="A172" s="74">
        <v>3898</v>
      </c>
      <c r="B172" s="11" t="s">
        <v>27</v>
      </c>
      <c r="C172" s="83">
        <v>4000</v>
      </c>
      <c r="D172" s="83">
        <v>4000</v>
      </c>
      <c r="E172" s="93">
        <f t="shared" si="2"/>
        <v>100</v>
      </c>
      <c r="F172" s="53"/>
      <c r="G172" s="56"/>
      <c r="H172" s="53"/>
    </row>
    <row r="173" spans="1:8" ht="12.75">
      <c r="A173" s="74">
        <v>3904</v>
      </c>
      <c r="B173" s="11" t="s">
        <v>237</v>
      </c>
      <c r="C173" s="83">
        <v>700</v>
      </c>
      <c r="D173" s="83">
        <v>700</v>
      </c>
      <c r="E173" s="93">
        <f t="shared" si="2"/>
        <v>100</v>
      </c>
      <c r="F173" s="53"/>
      <c r="G173" s="56"/>
      <c r="H173" s="53"/>
    </row>
    <row r="174" spans="1:8" ht="12.75">
      <c r="A174" s="74">
        <v>3923</v>
      </c>
      <c r="B174" s="11" t="s">
        <v>92</v>
      </c>
      <c r="C174" s="83">
        <v>1000</v>
      </c>
      <c r="D174" s="83">
        <v>1000</v>
      </c>
      <c r="E174" s="93">
        <f t="shared" si="2"/>
        <v>100</v>
      </c>
      <c r="F174" s="53"/>
      <c r="G174" s="56"/>
      <c r="H174" s="53"/>
    </row>
    <row r="175" spans="1:8" ht="12.75">
      <c r="A175" s="74">
        <v>3947</v>
      </c>
      <c r="B175" s="11" t="s">
        <v>238</v>
      </c>
      <c r="C175" s="83">
        <v>335</v>
      </c>
      <c r="D175" s="83">
        <v>335</v>
      </c>
      <c r="E175" s="93">
        <f t="shared" si="2"/>
        <v>100</v>
      </c>
      <c r="F175" s="53"/>
      <c r="G175" s="56"/>
      <c r="H175" s="53"/>
    </row>
    <row r="176" spans="1:8" ht="12.75">
      <c r="A176" s="74">
        <v>3975</v>
      </c>
      <c r="B176" s="11" t="s">
        <v>239</v>
      </c>
      <c r="C176" s="83">
        <v>500</v>
      </c>
      <c r="D176" s="83">
        <v>500</v>
      </c>
      <c r="E176" s="93">
        <f t="shared" si="2"/>
        <v>100</v>
      </c>
      <c r="F176" s="53"/>
      <c r="G176" s="56"/>
      <c r="H176" s="53"/>
    </row>
    <row r="177" spans="1:8" ht="12.75">
      <c r="A177" s="74">
        <v>3989</v>
      </c>
      <c r="B177" s="11" t="s">
        <v>240</v>
      </c>
      <c r="C177" s="83">
        <v>350</v>
      </c>
      <c r="D177" s="83">
        <v>350</v>
      </c>
      <c r="E177" s="93">
        <f t="shared" si="2"/>
        <v>100</v>
      </c>
      <c r="F177" s="53"/>
      <c r="G177" s="56"/>
      <c r="H177" s="53"/>
    </row>
    <row r="178" spans="1:8" ht="12.75">
      <c r="A178" s="74">
        <v>3991</v>
      </c>
      <c r="B178" s="11" t="s">
        <v>241</v>
      </c>
      <c r="C178" s="83">
        <v>335</v>
      </c>
      <c r="D178" s="83">
        <v>335</v>
      </c>
      <c r="E178" s="93">
        <f t="shared" si="2"/>
        <v>100</v>
      </c>
      <c r="F178" s="53"/>
      <c r="G178" s="56"/>
      <c r="H178" s="53"/>
    </row>
    <row r="179" spans="1:8" ht="12.75">
      <c r="A179" s="74">
        <v>4001</v>
      </c>
      <c r="B179" s="11" t="s">
        <v>242</v>
      </c>
      <c r="C179" s="83">
        <v>400</v>
      </c>
      <c r="D179" s="83">
        <v>400</v>
      </c>
      <c r="E179" s="93">
        <f t="shared" si="2"/>
        <v>100</v>
      </c>
      <c r="F179" s="53"/>
      <c r="G179" s="56"/>
      <c r="H179" s="53"/>
    </row>
    <row r="180" spans="1:8" ht="12.75">
      <c r="A180" s="74">
        <v>4015</v>
      </c>
      <c r="B180" s="11" t="s">
        <v>93</v>
      </c>
      <c r="C180" s="83">
        <v>4000</v>
      </c>
      <c r="D180" s="83">
        <v>4000</v>
      </c>
      <c r="E180" s="93">
        <f t="shared" si="2"/>
        <v>100</v>
      </c>
      <c r="F180" s="53"/>
      <c r="G180" s="56"/>
      <c r="H180" s="53"/>
    </row>
    <row r="181" spans="1:8" ht="12.75">
      <c r="A181" s="74">
        <v>4019</v>
      </c>
      <c r="B181" s="11" t="s">
        <v>124</v>
      </c>
      <c r="C181" s="83">
        <v>900</v>
      </c>
      <c r="D181" s="83">
        <v>900</v>
      </c>
      <c r="E181" s="93">
        <f t="shared" si="2"/>
        <v>100</v>
      </c>
      <c r="F181" s="53"/>
      <c r="G181" s="56"/>
      <c r="H181" s="53"/>
    </row>
    <row r="182" spans="1:8" ht="12.75">
      <c r="A182" s="74">
        <v>4021</v>
      </c>
      <c r="B182" s="11" t="s">
        <v>101</v>
      </c>
      <c r="C182" s="83">
        <v>700</v>
      </c>
      <c r="D182" s="83">
        <v>700</v>
      </c>
      <c r="E182" s="93">
        <f t="shared" si="2"/>
        <v>100</v>
      </c>
      <c r="F182" s="53"/>
      <c r="G182" s="56"/>
      <c r="H182" s="53"/>
    </row>
    <row r="183" spans="1:8" ht="12.75">
      <c r="A183" s="74">
        <v>4071</v>
      </c>
      <c r="B183" s="11" t="s">
        <v>244</v>
      </c>
      <c r="C183" s="83">
        <v>380</v>
      </c>
      <c r="D183" s="83">
        <v>380</v>
      </c>
      <c r="E183" s="93">
        <f t="shared" si="2"/>
        <v>100</v>
      </c>
      <c r="F183" s="53"/>
      <c r="G183" s="56"/>
      <c r="H183" s="53"/>
    </row>
    <row r="184" spans="1:8" ht="12.75">
      <c r="A184" s="74">
        <v>4090</v>
      </c>
      <c r="B184" s="11" t="s">
        <v>245</v>
      </c>
      <c r="C184" s="83">
        <v>2000</v>
      </c>
      <c r="D184" s="83">
        <v>2000</v>
      </c>
      <c r="E184" s="93">
        <f t="shared" si="2"/>
        <v>100</v>
      </c>
      <c r="F184" s="53"/>
      <c r="G184" s="56"/>
      <c r="H184" s="53"/>
    </row>
    <row r="185" spans="1:8" ht="12.75">
      <c r="A185" s="74">
        <v>4161</v>
      </c>
      <c r="B185" s="11" t="s">
        <v>64</v>
      </c>
      <c r="C185" s="83">
        <v>2000</v>
      </c>
      <c r="D185" s="83">
        <v>2000</v>
      </c>
      <c r="E185" s="93">
        <f t="shared" si="2"/>
        <v>100</v>
      </c>
      <c r="F185" s="53"/>
      <c r="G185" s="56"/>
      <c r="H185" s="53"/>
    </row>
    <row r="186" spans="1:8" ht="12.75">
      <c r="A186" s="74">
        <v>4175</v>
      </c>
      <c r="B186" s="11" t="s">
        <v>125</v>
      </c>
      <c r="C186" s="83">
        <v>500</v>
      </c>
      <c r="D186" s="83">
        <v>500</v>
      </c>
      <c r="E186" s="93">
        <f aca="true" t="shared" si="3" ref="E186:E224">D186/C186*100</f>
        <v>100</v>
      </c>
      <c r="F186" s="53"/>
      <c r="G186" s="56"/>
      <c r="H186" s="53"/>
    </row>
    <row r="187" spans="1:8" ht="12.75">
      <c r="A187" s="74">
        <v>4184</v>
      </c>
      <c r="B187" s="11" t="s">
        <v>246</v>
      </c>
      <c r="C187" s="83">
        <v>400</v>
      </c>
      <c r="D187" s="83">
        <v>400</v>
      </c>
      <c r="E187" s="93">
        <f t="shared" si="3"/>
        <v>100</v>
      </c>
      <c r="F187" s="53"/>
      <c r="G187" s="56"/>
      <c r="H187" s="53"/>
    </row>
    <row r="188" spans="1:8" ht="12.75">
      <c r="A188" s="74">
        <v>4186</v>
      </c>
      <c r="B188" s="11" t="s">
        <v>115</v>
      </c>
      <c r="C188" s="83">
        <v>500</v>
      </c>
      <c r="D188" s="83">
        <v>500</v>
      </c>
      <c r="E188" s="93">
        <f t="shared" si="3"/>
        <v>100</v>
      </c>
      <c r="F188" s="53"/>
      <c r="G188" s="56"/>
      <c r="H188" s="53"/>
    </row>
    <row r="189" spans="1:8" ht="12.75">
      <c r="A189" s="74">
        <v>4225</v>
      </c>
      <c r="B189" s="11" t="s">
        <v>131</v>
      </c>
      <c r="C189" s="83">
        <v>700</v>
      </c>
      <c r="D189" s="83">
        <v>700</v>
      </c>
      <c r="E189" s="93">
        <f t="shared" si="3"/>
        <v>100</v>
      </c>
      <c r="F189" s="53"/>
      <c r="G189" s="56"/>
      <c r="H189" s="53"/>
    </row>
    <row r="190" spans="1:8" ht="12.75">
      <c r="A190" s="74">
        <v>4227</v>
      </c>
      <c r="B190" s="11" t="s">
        <v>132</v>
      </c>
      <c r="C190" s="83">
        <v>1250</v>
      </c>
      <c r="D190" s="83">
        <v>1250</v>
      </c>
      <c r="E190" s="93">
        <f t="shared" si="3"/>
        <v>100</v>
      </c>
      <c r="F190" s="53"/>
      <c r="G190" s="56"/>
      <c r="H190" s="53"/>
    </row>
    <row r="191" spans="1:8" ht="12.75">
      <c r="A191" s="74">
        <v>4324</v>
      </c>
      <c r="B191" s="11" t="s">
        <v>247</v>
      </c>
      <c r="C191" s="83">
        <v>500</v>
      </c>
      <c r="D191" s="83">
        <v>500</v>
      </c>
      <c r="E191" s="93">
        <f t="shared" si="3"/>
        <v>100</v>
      </c>
      <c r="F191" s="53"/>
      <c r="G191" s="56"/>
      <c r="H191" s="53"/>
    </row>
    <row r="192" spans="1:8" ht="12.75">
      <c r="A192" s="74">
        <v>4400</v>
      </c>
      <c r="B192" s="11" t="s">
        <v>128</v>
      </c>
      <c r="C192" s="83">
        <v>1350</v>
      </c>
      <c r="D192" s="83">
        <v>1350</v>
      </c>
      <c r="E192" s="93">
        <f t="shared" si="3"/>
        <v>100</v>
      </c>
      <c r="F192" s="53"/>
      <c r="G192" s="56"/>
      <c r="H192" s="53"/>
    </row>
    <row r="193" spans="1:8" ht="12.75">
      <c r="A193" s="74">
        <v>4602</v>
      </c>
      <c r="B193" s="11" t="s">
        <v>108</v>
      </c>
      <c r="C193" s="83">
        <v>800</v>
      </c>
      <c r="D193" s="83">
        <v>800</v>
      </c>
      <c r="E193" s="93">
        <f t="shared" si="3"/>
        <v>100</v>
      </c>
      <c r="F193" s="53"/>
      <c r="G193" s="56"/>
      <c r="H193" s="53"/>
    </row>
    <row r="194" spans="1:8" ht="12.75">
      <c r="A194" s="74">
        <v>4604</v>
      </c>
      <c r="B194" s="11" t="s">
        <v>99</v>
      </c>
      <c r="C194" s="83">
        <v>500</v>
      </c>
      <c r="D194" s="83">
        <v>500</v>
      </c>
      <c r="E194" s="93">
        <f t="shared" si="3"/>
        <v>100</v>
      </c>
      <c r="F194" s="53"/>
      <c r="G194" s="56"/>
      <c r="H194" s="53"/>
    </row>
    <row r="195" spans="1:8" ht="12.75">
      <c r="A195" s="74">
        <v>4637</v>
      </c>
      <c r="B195" s="11" t="s">
        <v>137</v>
      </c>
      <c r="C195" s="83">
        <v>1000</v>
      </c>
      <c r="D195" s="83">
        <v>1000</v>
      </c>
      <c r="E195" s="93">
        <f t="shared" si="3"/>
        <v>100</v>
      </c>
      <c r="F195" s="53"/>
      <c r="G195" s="56"/>
      <c r="H195" s="53"/>
    </row>
    <row r="196" spans="1:8" ht="12.75">
      <c r="A196" s="74">
        <v>4726</v>
      </c>
      <c r="B196" s="11" t="s">
        <v>249</v>
      </c>
      <c r="C196" s="83">
        <v>400</v>
      </c>
      <c r="D196" s="83">
        <v>400</v>
      </c>
      <c r="E196" s="93">
        <f t="shared" si="3"/>
        <v>100</v>
      </c>
      <c r="F196" s="53"/>
      <c r="G196" s="56"/>
      <c r="H196" s="53"/>
    </row>
    <row r="197" spans="1:8" ht="12.75">
      <c r="A197" s="74">
        <v>4767</v>
      </c>
      <c r="B197" s="11" t="s">
        <v>251</v>
      </c>
      <c r="C197" s="83">
        <v>1000</v>
      </c>
      <c r="D197" s="83">
        <v>1000</v>
      </c>
      <c r="E197" s="93">
        <f t="shared" si="3"/>
        <v>100</v>
      </c>
      <c r="F197" s="53"/>
      <c r="G197" s="56"/>
      <c r="H197" s="53"/>
    </row>
    <row r="198" spans="1:8" ht="12.75">
      <c r="A198" s="74">
        <v>4778</v>
      </c>
      <c r="B198" s="11" t="s">
        <v>252</v>
      </c>
      <c r="C198" s="83">
        <v>1000</v>
      </c>
      <c r="D198" s="83">
        <v>1000</v>
      </c>
      <c r="E198" s="93">
        <f t="shared" si="3"/>
        <v>100</v>
      </c>
      <c r="F198" s="53"/>
      <c r="G198" s="56"/>
      <c r="H198" s="53"/>
    </row>
    <row r="199" spans="1:8" ht="12.75">
      <c r="A199" s="74">
        <v>4789</v>
      </c>
      <c r="B199" s="11" t="s">
        <v>166</v>
      </c>
      <c r="C199" s="83">
        <v>550</v>
      </c>
      <c r="D199" s="83">
        <v>550</v>
      </c>
      <c r="E199" s="93">
        <f t="shared" si="3"/>
        <v>100</v>
      </c>
      <c r="F199" s="53"/>
      <c r="G199" s="56"/>
      <c r="H199" s="53"/>
    </row>
    <row r="200" spans="1:8" ht="12.75">
      <c r="A200" s="74">
        <v>4811</v>
      </c>
      <c r="B200" s="11" t="s">
        <v>100</v>
      </c>
      <c r="C200" s="83">
        <v>350</v>
      </c>
      <c r="D200" s="83">
        <v>350</v>
      </c>
      <c r="E200" s="93">
        <f t="shared" si="3"/>
        <v>100</v>
      </c>
      <c r="F200" s="53"/>
      <c r="G200" s="56"/>
      <c r="H200" s="53"/>
    </row>
    <row r="201" spans="1:8" ht="12.75">
      <c r="A201" s="74">
        <v>4833</v>
      </c>
      <c r="B201" s="11" t="s">
        <v>129</v>
      </c>
      <c r="C201" s="83">
        <v>2000</v>
      </c>
      <c r="D201" s="83">
        <v>2000</v>
      </c>
      <c r="E201" s="93">
        <f t="shared" si="3"/>
        <v>100</v>
      </c>
      <c r="F201" s="53"/>
      <c r="G201" s="56"/>
      <c r="H201" s="53"/>
    </row>
    <row r="202" spans="1:8" ht="12.75">
      <c r="A202" s="74">
        <v>4866</v>
      </c>
      <c r="B202" s="11" t="s">
        <v>175</v>
      </c>
      <c r="C202" s="83">
        <v>1000</v>
      </c>
      <c r="D202" s="83">
        <v>1000</v>
      </c>
      <c r="E202" s="93">
        <f t="shared" si="3"/>
        <v>100</v>
      </c>
      <c r="F202" s="53"/>
      <c r="G202" s="56"/>
      <c r="H202" s="53"/>
    </row>
    <row r="203" spans="1:8" ht="12.75">
      <c r="A203" s="74">
        <v>4877</v>
      </c>
      <c r="B203" s="11" t="s">
        <v>167</v>
      </c>
      <c r="C203" s="83">
        <v>2000</v>
      </c>
      <c r="D203" s="83">
        <v>2000</v>
      </c>
      <c r="E203" s="93">
        <f t="shared" si="3"/>
        <v>100</v>
      </c>
      <c r="F203" s="53"/>
      <c r="G203" s="56"/>
      <c r="H203" s="53"/>
    </row>
    <row r="204" spans="1:8" ht="12.75">
      <c r="A204" s="74">
        <v>4909</v>
      </c>
      <c r="B204" s="11" t="s">
        <v>164</v>
      </c>
      <c r="C204" s="83">
        <v>945</v>
      </c>
      <c r="D204" s="83">
        <v>945</v>
      </c>
      <c r="E204" s="93">
        <f t="shared" si="3"/>
        <v>100</v>
      </c>
      <c r="F204" s="53"/>
      <c r="G204" s="56"/>
      <c r="H204" s="53"/>
    </row>
    <row r="205" spans="1:8" ht="12.75">
      <c r="A205" s="74">
        <v>4911</v>
      </c>
      <c r="B205" s="11" t="s">
        <v>253</v>
      </c>
      <c r="C205" s="83">
        <v>900</v>
      </c>
      <c r="D205" s="83">
        <v>900</v>
      </c>
      <c r="E205" s="93">
        <f t="shared" si="3"/>
        <v>100</v>
      </c>
      <c r="F205" s="53"/>
      <c r="G205" s="56"/>
      <c r="H205" s="53"/>
    </row>
    <row r="206" spans="1:8" ht="12.75">
      <c r="A206" s="74">
        <v>4941</v>
      </c>
      <c r="B206" s="11" t="s">
        <v>103</v>
      </c>
      <c r="C206" s="83">
        <v>335</v>
      </c>
      <c r="D206" s="83">
        <v>335</v>
      </c>
      <c r="E206" s="93">
        <f t="shared" si="3"/>
        <v>100</v>
      </c>
      <c r="F206" s="53"/>
      <c r="G206" s="56"/>
      <c r="H206" s="53"/>
    </row>
    <row r="207" spans="1:8" ht="12.75">
      <c r="A207" s="74">
        <v>4954</v>
      </c>
      <c r="B207" s="11" t="s">
        <v>70</v>
      </c>
      <c r="C207" s="83">
        <v>1000</v>
      </c>
      <c r="D207" s="83">
        <v>1000</v>
      </c>
      <c r="E207" s="93">
        <f t="shared" si="3"/>
        <v>100</v>
      </c>
      <c r="F207" s="53"/>
      <c r="G207" s="56"/>
      <c r="H207" s="53"/>
    </row>
    <row r="208" spans="1:8" ht="12.75">
      <c r="A208" s="74">
        <v>5032</v>
      </c>
      <c r="B208" s="11" t="s">
        <v>254</v>
      </c>
      <c r="C208" s="83">
        <v>300</v>
      </c>
      <c r="D208" s="83">
        <v>300</v>
      </c>
      <c r="E208" s="93">
        <f t="shared" si="3"/>
        <v>100</v>
      </c>
      <c r="F208" s="53"/>
      <c r="G208" s="56"/>
      <c r="H208" s="53"/>
    </row>
    <row r="209" spans="1:8" ht="12.75">
      <c r="A209" s="74">
        <v>5049</v>
      </c>
      <c r="B209" s="11" t="s">
        <v>255</v>
      </c>
      <c r="C209" s="83">
        <v>400</v>
      </c>
      <c r="D209" s="83">
        <v>400</v>
      </c>
      <c r="E209" s="93">
        <f t="shared" si="3"/>
        <v>100</v>
      </c>
      <c r="F209" s="53"/>
      <c r="G209" s="56"/>
      <c r="H209" s="53"/>
    </row>
    <row r="210" spans="1:8" ht="12.75">
      <c r="A210" s="74">
        <v>5052</v>
      </c>
      <c r="B210" s="11" t="s">
        <v>256</v>
      </c>
      <c r="C210" s="83">
        <v>500</v>
      </c>
      <c r="D210" s="83">
        <v>500</v>
      </c>
      <c r="E210" s="93">
        <f t="shared" si="3"/>
        <v>100</v>
      </c>
      <c r="F210" s="53"/>
      <c r="G210" s="56"/>
      <c r="H210" s="53"/>
    </row>
    <row r="211" spans="1:8" ht="12.75">
      <c r="A211" s="74">
        <v>5101</v>
      </c>
      <c r="B211" s="11" t="s">
        <v>257</v>
      </c>
      <c r="C211" s="83">
        <v>380</v>
      </c>
      <c r="D211" s="83">
        <v>380</v>
      </c>
      <c r="E211" s="93">
        <f t="shared" si="3"/>
        <v>100</v>
      </c>
      <c r="F211" s="53"/>
      <c r="G211" s="56"/>
      <c r="H211" s="53"/>
    </row>
    <row r="212" spans="1:8" ht="12.75">
      <c r="A212" s="74">
        <v>5148</v>
      </c>
      <c r="B212" s="11" t="s">
        <v>258</v>
      </c>
      <c r="C212" s="83">
        <v>350</v>
      </c>
      <c r="D212" s="83">
        <v>350</v>
      </c>
      <c r="E212" s="93">
        <f t="shared" si="3"/>
        <v>100</v>
      </c>
      <c r="F212" s="53"/>
      <c r="G212" s="56"/>
      <c r="H212" s="53"/>
    </row>
    <row r="213" spans="1:8" ht="12.75">
      <c r="A213" s="74">
        <v>5164</v>
      </c>
      <c r="B213" s="11" t="s">
        <v>97</v>
      </c>
      <c r="C213" s="83">
        <v>400</v>
      </c>
      <c r="D213" s="83">
        <v>400</v>
      </c>
      <c r="E213" s="93">
        <f t="shared" si="3"/>
        <v>100</v>
      </c>
      <c r="F213" s="53"/>
      <c r="G213" s="56"/>
      <c r="H213" s="53"/>
    </row>
    <row r="214" spans="1:8" ht="12.75">
      <c r="A214" s="74">
        <v>4195</v>
      </c>
      <c r="B214" s="11" t="s">
        <v>259</v>
      </c>
      <c r="C214" s="83">
        <v>500</v>
      </c>
      <c r="D214" s="83">
        <v>500</v>
      </c>
      <c r="E214" s="93">
        <f t="shared" si="3"/>
        <v>100</v>
      </c>
      <c r="F214" s="53"/>
      <c r="G214" s="56"/>
      <c r="H214" s="53"/>
    </row>
    <row r="215" spans="1:8" ht="12.75">
      <c r="A215" s="74">
        <v>5228</v>
      </c>
      <c r="B215" s="11" t="s">
        <v>92</v>
      </c>
      <c r="C215" s="83">
        <v>800</v>
      </c>
      <c r="D215" s="83">
        <v>800</v>
      </c>
      <c r="E215" s="93">
        <f t="shared" si="3"/>
        <v>100</v>
      </c>
      <c r="F215" s="53"/>
      <c r="G215" s="56"/>
      <c r="H215" s="53"/>
    </row>
    <row r="216" spans="1:8" ht="12.75">
      <c r="A216" s="74">
        <v>5234</v>
      </c>
      <c r="B216" s="11" t="s">
        <v>169</v>
      </c>
      <c r="C216" s="83">
        <v>1000</v>
      </c>
      <c r="D216" s="83">
        <v>1000</v>
      </c>
      <c r="E216" s="93">
        <f t="shared" si="3"/>
        <v>100</v>
      </c>
      <c r="F216" s="53"/>
      <c r="G216" s="56"/>
      <c r="H216" s="53"/>
    </row>
    <row r="217" spans="1:8" ht="12.75">
      <c r="A217" s="74">
        <v>5315</v>
      </c>
      <c r="B217" s="11" t="s">
        <v>102</v>
      </c>
      <c r="C217" s="83">
        <v>1200</v>
      </c>
      <c r="D217" s="83">
        <v>1200</v>
      </c>
      <c r="E217" s="93">
        <f t="shared" si="3"/>
        <v>100</v>
      </c>
      <c r="F217" s="53"/>
      <c r="G217" s="56"/>
      <c r="H217" s="53"/>
    </row>
    <row r="218" spans="1:8" ht="25.5">
      <c r="A218" s="74">
        <v>5485</v>
      </c>
      <c r="B218" s="11" t="s">
        <v>260</v>
      </c>
      <c r="C218" s="83">
        <v>1500</v>
      </c>
      <c r="D218" s="83">
        <v>1500</v>
      </c>
      <c r="E218" s="93">
        <f t="shared" si="3"/>
        <v>100</v>
      </c>
      <c r="F218" s="53"/>
      <c r="G218" s="56"/>
      <c r="H218" s="53"/>
    </row>
    <row r="219" spans="1:8" ht="12.75">
      <c r="A219" s="74">
        <v>6080</v>
      </c>
      <c r="B219" s="11" t="s">
        <v>261</v>
      </c>
      <c r="C219" s="83">
        <v>1500</v>
      </c>
      <c r="D219" s="83">
        <v>1500</v>
      </c>
      <c r="E219" s="93">
        <f t="shared" si="3"/>
        <v>100</v>
      </c>
      <c r="F219" s="53"/>
      <c r="G219" s="56"/>
      <c r="H219" s="53"/>
    </row>
    <row r="220" spans="1:8" ht="12.75">
      <c r="A220" s="74">
        <v>6187</v>
      </c>
      <c r="B220" s="11" t="s">
        <v>262</v>
      </c>
      <c r="C220" s="83">
        <v>1000</v>
      </c>
      <c r="D220" s="83">
        <v>1000</v>
      </c>
      <c r="E220" s="93">
        <f t="shared" si="3"/>
        <v>100</v>
      </c>
      <c r="F220" s="53"/>
      <c r="G220" s="56"/>
      <c r="H220" s="53"/>
    </row>
    <row r="221" spans="1:8" ht="12.75">
      <c r="A221" s="74">
        <v>6208</v>
      </c>
      <c r="B221" s="11" t="s">
        <v>263</v>
      </c>
      <c r="C221" s="83">
        <v>500</v>
      </c>
      <c r="D221" s="83">
        <v>500</v>
      </c>
      <c r="E221" s="93">
        <f t="shared" si="3"/>
        <v>100</v>
      </c>
      <c r="F221" s="53"/>
      <c r="G221" s="56"/>
      <c r="H221" s="53"/>
    </row>
    <row r="222" spans="1:8" ht="12.75">
      <c r="A222" s="74">
        <v>6326</v>
      </c>
      <c r="B222" s="11" t="s">
        <v>264</v>
      </c>
      <c r="C222" s="83">
        <v>335</v>
      </c>
      <c r="D222" s="83">
        <v>335</v>
      </c>
      <c r="E222" s="93">
        <f t="shared" si="3"/>
        <v>100</v>
      </c>
      <c r="F222" s="53"/>
      <c r="G222" s="56"/>
      <c r="H222" s="53"/>
    </row>
    <row r="223" spans="1:8" ht="12.75">
      <c r="A223" s="74">
        <v>7044</v>
      </c>
      <c r="B223" s="11" t="s">
        <v>265</v>
      </c>
      <c r="C223" s="83">
        <v>335</v>
      </c>
      <c r="D223" s="83">
        <v>335</v>
      </c>
      <c r="E223" s="93">
        <f t="shared" si="3"/>
        <v>100</v>
      </c>
      <c r="F223" s="53"/>
      <c r="G223" s="56"/>
      <c r="H223" s="53"/>
    </row>
    <row r="224" spans="1:8" ht="12.75">
      <c r="A224" s="43"/>
      <c r="B224" t="s">
        <v>272</v>
      </c>
      <c r="C224" s="84">
        <f>SUM(C81:C223)</f>
        <v>122824</v>
      </c>
      <c r="D224" s="84">
        <f>SUM(D81:D223)</f>
        <v>122791.20999999999</v>
      </c>
      <c r="E224" s="93">
        <f t="shared" si="3"/>
        <v>99.97330326320588</v>
      </c>
      <c r="F224" s="53"/>
      <c r="G224" s="68"/>
      <c r="H224" s="53"/>
    </row>
    <row r="225" spans="1:8" ht="12.75">
      <c r="A225" s="43"/>
      <c r="B225" s="11"/>
      <c r="C225" s="83"/>
      <c r="D225" s="83"/>
      <c r="E225" s="93"/>
      <c r="F225" s="53"/>
      <c r="G225" s="56"/>
      <c r="H225" s="53"/>
    </row>
    <row r="226" spans="1:8" ht="12.75">
      <c r="A226" s="4" t="s">
        <v>275</v>
      </c>
      <c r="B226" s="21"/>
      <c r="C226" s="85"/>
      <c r="D226" s="85"/>
      <c r="E226" s="93"/>
      <c r="F226" s="53"/>
      <c r="G226" s="67"/>
      <c r="H226" s="53"/>
    </row>
    <row r="227" spans="1:8" ht="12.75">
      <c r="A227" s="43"/>
      <c r="B227" s="5" t="s">
        <v>276</v>
      </c>
      <c r="C227" s="84">
        <f>C267+C334+C349+C397</f>
        <v>505034</v>
      </c>
      <c r="D227" s="86">
        <f>D267+D334+D349+D397</f>
        <v>501476.8</v>
      </c>
      <c r="E227" s="93">
        <f>D227/C227*100</f>
        <v>99.29565138188717</v>
      </c>
      <c r="F227" s="53"/>
      <c r="G227" s="67"/>
      <c r="H227" s="53"/>
    </row>
    <row r="228" spans="1:8" ht="12.75">
      <c r="A228" s="43"/>
      <c r="B228" s="5" t="s">
        <v>4</v>
      </c>
      <c r="C228" s="85"/>
      <c r="D228" s="85"/>
      <c r="E228" s="93"/>
      <c r="F228" s="53"/>
      <c r="G228" s="67"/>
      <c r="H228" s="53"/>
    </row>
    <row r="229" spans="1:8" ht="12.75">
      <c r="A229" s="43"/>
      <c r="B229" s="32" t="s">
        <v>22</v>
      </c>
      <c r="C229" s="85"/>
      <c r="D229" s="85"/>
      <c r="E229" s="93"/>
      <c r="F229" s="53"/>
      <c r="G229" s="67"/>
      <c r="H229" s="53"/>
    </row>
    <row r="230" spans="1:8" ht="12.75">
      <c r="A230" s="22" t="s">
        <v>30</v>
      </c>
      <c r="B230" s="11"/>
      <c r="C230" s="87"/>
      <c r="D230" s="87"/>
      <c r="E230" s="93"/>
      <c r="F230" s="53"/>
      <c r="G230" s="67"/>
      <c r="H230" s="53"/>
    </row>
    <row r="231" spans="1:8" ht="12.75">
      <c r="A231" s="69">
        <v>1375</v>
      </c>
      <c r="B231" s="11" t="s">
        <v>31</v>
      </c>
      <c r="C231" s="87">
        <v>1200</v>
      </c>
      <c r="D231" s="87">
        <v>1200</v>
      </c>
      <c r="E231" s="93">
        <f aca="true" t="shared" si="4" ref="E231:E248">D231/C231*100</f>
        <v>100</v>
      </c>
      <c r="F231" s="53"/>
      <c r="G231" s="56"/>
      <c r="H231" s="53"/>
    </row>
    <row r="232" spans="1:8" ht="25.5">
      <c r="A232" s="69">
        <v>3446</v>
      </c>
      <c r="B232" s="11" t="s">
        <v>32</v>
      </c>
      <c r="C232" s="87">
        <v>2000</v>
      </c>
      <c r="D232" s="87">
        <v>2000</v>
      </c>
      <c r="E232" s="93">
        <f t="shared" si="4"/>
        <v>100</v>
      </c>
      <c r="F232" s="53"/>
      <c r="G232" s="56"/>
      <c r="H232" s="53"/>
    </row>
    <row r="233" spans="1:8" ht="12.75">
      <c r="A233" s="69">
        <v>3619</v>
      </c>
      <c r="B233" s="11" t="s">
        <v>74</v>
      </c>
      <c r="C233" s="87">
        <v>2450</v>
      </c>
      <c r="D233" s="87">
        <v>2450</v>
      </c>
      <c r="E233" s="93">
        <f t="shared" si="4"/>
        <v>100</v>
      </c>
      <c r="F233" s="53"/>
      <c r="G233" s="56"/>
      <c r="H233" s="53"/>
    </row>
    <row r="234" spans="1:8" ht="12.75">
      <c r="A234" s="69">
        <v>3634</v>
      </c>
      <c r="B234" s="11" t="s">
        <v>73</v>
      </c>
      <c r="C234" s="87">
        <v>1500</v>
      </c>
      <c r="D234" s="87">
        <v>1500</v>
      </c>
      <c r="E234" s="93">
        <f t="shared" si="4"/>
        <v>100</v>
      </c>
      <c r="F234" s="53"/>
      <c r="G234" s="56"/>
      <c r="H234" s="53"/>
    </row>
    <row r="235" spans="1:8" ht="12.75">
      <c r="A235" s="69">
        <v>3648</v>
      </c>
      <c r="B235" s="11" t="s">
        <v>72</v>
      </c>
      <c r="C235" s="87">
        <v>5000</v>
      </c>
      <c r="D235" s="87">
        <v>5000</v>
      </c>
      <c r="E235" s="93">
        <f t="shared" si="4"/>
        <v>100</v>
      </c>
      <c r="F235" s="53"/>
      <c r="G235" s="56"/>
      <c r="H235" s="53"/>
    </row>
    <row r="236" spans="1:8" ht="25.5">
      <c r="A236" s="69">
        <v>4185</v>
      </c>
      <c r="B236" s="11" t="s">
        <v>20</v>
      </c>
      <c r="C236" s="87">
        <v>3000</v>
      </c>
      <c r="D236" s="87">
        <v>3000</v>
      </c>
      <c r="E236" s="93">
        <f t="shared" si="4"/>
        <v>100</v>
      </c>
      <c r="F236" s="53"/>
      <c r="G236" s="56"/>
      <c r="H236" s="53"/>
    </row>
    <row r="237" spans="1:8" ht="25.5">
      <c r="A237" s="69">
        <v>4600</v>
      </c>
      <c r="B237" s="11" t="s">
        <v>56</v>
      </c>
      <c r="C237" s="87">
        <v>3300</v>
      </c>
      <c r="D237" s="87">
        <v>3300</v>
      </c>
      <c r="E237" s="93">
        <f t="shared" si="4"/>
        <v>100</v>
      </c>
      <c r="F237" s="53"/>
      <c r="G237" s="56"/>
      <c r="H237" s="53"/>
    </row>
    <row r="238" spans="1:8" ht="12.75">
      <c r="A238" s="22" t="s">
        <v>34</v>
      </c>
      <c r="B238" s="11"/>
      <c r="C238" s="87"/>
      <c r="D238" s="87"/>
      <c r="E238" s="93"/>
      <c r="F238" s="53"/>
      <c r="G238" s="56"/>
      <c r="H238" s="53"/>
    </row>
    <row r="239" spans="1:8" ht="12.75">
      <c r="A239" s="69">
        <v>3294</v>
      </c>
      <c r="B239" s="11" t="s">
        <v>71</v>
      </c>
      <c r="C239" s="87">
        <v>800</v>
      </c>
      <c r="D239" s="87">
        <v>800</v>
      </c>
      <c r="E239" s="93">
        <f t="shared" si="4"/>
        <v>100</v>
      </c>
      <c r="F239" s="53"/>
      <c r="G239" s="56"/>
      <c r="H239" s="53"/>
    </row>
    <row r="240" spans="1:8" ht="12.75">
      <c r="A240" s="22" t="s">
        <v>11</v>
      </c>
      <c r="B240" s="11"/>
      <c r="C240" s="87"/>
      <c r="D240" s="87"/>
      <c r="E240" s="93"/>
      <c r="F240" s="53"/>
      <c r="G240" s="56"/>
      <c r="H240" s="53"/>
    </row>
    <row r="241" spans="1:8" ht="25.5">
      <c r="A241" s="69">
        <v>1396</v>
      </c>
      <c r="B241" s="11" t="s">
        <v>171</v>
      </c>
      <c r="C241" s="87">
        <v>2200</v>
      </c>
      <c r="D241" s="87">
        <v>2200</v>
      </c>
      <c r="E241" s="93">
        <f t="shared" si="4"/>
        <v>100</v>
      </c>
      <c r="F241" s="53"/>
      <c r="G241" s="56"/>
      <c r="H241" s="53"/>
    </row>
    <row r="242" spans="1:8" ht="25.5">
      <c r="A242" s="69">
        <v>3164</v>
      </c>
      <c r="B242" s="11" t="s">
        <v>172</v>
      </c>
      <c r="C242" s="87">
        <v>3000</v>
      </c>
      <c r="D242" s="87">
        <v>3000</v>
      </c>
      <c r="E242" s="93">
        <f t="shared" si="4"/>
        <v>100</v>
      </c>
      <c r="F242" s="53"/>
      <c r="G242" s="56"/>
      <c r="H242" s="53"/>
    </row>
    <row r="243" spans="1:8" ht="12.75">
      <c r="A243" s="69">
        <v>4065</v>
      </c>
      <c r="B243" s="11" t="s">
        <v>75</v>
      </c>
      <c r="C243" s="87">
        <v>5000</v>
      </c>
      <c r="D243" s="87">
        <v>5000</v>
      </c>
      <c r="E243" s="93">
        <f t="shared" si="4"/>
        <v>100</v>
      </c>
      <c r="F243" s="53"/>
      <c r="G243" s="56"/>
      <c r="H243" s="53"/>
    </row>
    <row r="244" spans="1:8" ht="12.75">
      <c r="A244" s="22" t="s">
        <v>6</v>
      </c>
      <c r="B244" s="11"/>
      <c r="C244" s="87"/>
      <c r="D244" s="87"/>
      <c r="E244" s="93"/>
      <c r="F244" s="53"/>
      <c r="G244" s="56"/>
      <c r="H244" s="53"/>
    </row>
    <row r="245" spans="1:8" ht="12.75">
      <c r="A245" s="69">
        <v>3456</v>
      </c>
      <c r="B245" s="11" t="s">
        <v>29</v>
      </c>
      <c r="C245" s="87">
        <v>2500</v>
      </c>
      <c r="D245" s="87">
        <v>2115.8</v>
      </c>
      <c r="E245" s="93">
        <f t="shared" si="4"/>
        <v>84.632</v>
      </c>
      <c r="F245" s="53"/>
      <c r="G245" s="68"/>
      <c r="H245" s="53"/>
    </row>
    <row r="246" spans="1:8" ht="12.75">
      <c r="A246" s="22" t="s">
        <v>9</v>
      </c>
      <c r="B246" s="11"/>
      <c r="C246" s="87"/>
      <c r="D246" s="87"/>
      <c r="E246" s="93"/>
      <c r="F246" s="53"/>
      <c r="G246" s="56"/>
      <c r="H246" s="53"/>
    </row>
    <row r="247" spans="1:8" ht="12.75">
      <c r="A247" s="69">
        <v>299</v>
      </c>
      <c r="B247" s="11" t="s">
        <v>141</v>
      </c>
      <c r="C247" s="87">
        <v>2500</v>
      </c>
      <c r="D247" s="87">
        <v>2500</v>
      </c>
      <c r="E247" s="93">
        <f t="shared" si="4"/>
        <v>100</v>
      </c>
      <c r="F247" s="53"/>
      <c r="G247" s="56"/>
      <c r="H247" s="53"/>
    </row>
    <row r="248" spans="1:8" ht="25.5">
      <c r="A248" s="69">
        <v>3574</v>
      </c>
      <c r="B248" s="11" t="s">
        <v>35</v>
      </c>
      <c r="C248" s="87">
        <v>3000</v>
      </c>
      <c r="D248" s="87">
        <v>3000</v>
      </c>
      <c r="E248" s="93">
        <f t="shared" si="4"/>
        <v>100</v>
      </c>
      <c r="F248" s="53"/>
      <c r="G248" s="56"/>
      <c r="H248" s="53"/>
    </row>
    <row r="249" spans="1:8" ht="25.5">
      <c r="A249" s="69">
        <v>4007</v>
      </c>
      <c r="B249" s="11" t="s">
        <v>140</v>
      </c>
      <c r="C249" s="87">
        <v>5000</v>
      </c>
      <c r="D249" s="87">
        <v>5000</v>
      </c>
      <c r="E249" s="93">
        <f aca="true" t="shared" si="5" ref="E249:E310">D249/C249*100</f>
        <v>100</v>
      </c>
      <c r="F249" s="53"/>
      <c r="G249" s="56"/>
      <c r="H249" s="53"/>
    </row>
    <row r="250" spans="1:8" ht="15" customHeight="1">
      <c r="A250" s="69">
        <v>5152</v>
      </c>
      <c r="B250" s="11" t="s">
        <v>84</v>
      </c>
      <c r="C250" s="87">
        <v>5000</v>
      </c>
      <c r="D250" s="87">
        <v>5000</v>
      </c>
      <c r="E250" s="93">
        <f t="shared" si="5"/>
        <v>100</v>
      </c>
      <c r="F250" s="53"/>
      <c r="G250" s="56"/>
      <c r="H250" s="53"/>
    </row>
    <row r="251" spans="1:8" ht="12.75">
      <c r="A251" s="22" t="s">
        <v>5</v>
      </c>
      <c r="B251" s="27"/>
      <c r="C251" s="87"/>
      <c r="D251" s="87"/>
      <c r="E251" s="93"/>
      <c r="F251" s="53"/>
      <c r="G251" s="56"/>
      <c r="H251" s="53"/>
    </row>
    <row r="252" spans="1:8" ht="12.75">
      <c r="A252" s="69">
        <v>2102</v>
      </c>
      <c r="B252" s="11" t="s">
        <v>76</v>
      </c>
      <c r="C252" s="87">
        <v>4500</v>
      </c>
      <c r="D252" s="87">
        <v>4500</v>
      </c>
      <c r="E252" s="93">
        <f t="shared" si="5"/>
        <v>100</v>
      </c>
      <c r="F252" s="53"/>
      <c r="G252" s="56"/>
      <c r="H252" s="53"/>
    </row>
    <row r="253" spans="1:8" ht="12.75">
      <c r="A253" s="69">
        <v>3637</v>
      </c>
      <c r="B253" s="40" t="s">
        <v>138</v>
      </c>
      <c r="C253" s="87">
        <v>1100</v>
      </c>
      <c r="D253" s="87">
        <v>1100</v>
      </c>
      <c r="E253" s="93">
        <f t="shared" si="5"/>
        <v>100</v>
      </c>
      <c r="F253" s="53"/>
      <c r="G253" s="56"/>
      <c r="H253" s="53"/>
    </row>
    <row r="254" spans="1:8" ht="12.75">
      <c r="A254" s="69">
        <v>3860</v>
      </c>
      <c r="B254" s="40" t="s">
        <v>78</v>
      </c>
      <c r="C254" s="87">
        <v>750</v>
      </c>
      <c r="D254" s="87">
        <v>750</v>
      </c>
      <c r="E254" s="93">
        <f t="shared" si="5"/>
        <v>100</v>
      </c>
      <c r="F254" s="53"/>
      <c r="G254" s="56"/>
      <c r="H254" s="53"/>
    </row>
    <row r="255" spans="1:8" ht="12.75">
      <c r="A255" s="69">
        <v>3997</v>
      </c>
      <c r="B255" s="40" t="s">
        <v>40</v>
      </c>
      <c r="C255" s="87">
        <v>3500</v>
      </c>
      <c r="D255" s="87">
        <v>3500</v>
      </c>
      <c r="E255" s="93">
        <f t="shared" si="5"/>
        <v>100</v>
      </c>
      <c r="F255" s="53"/>
      <c r="G255" s="56"/>
      <c r="H255" s="53"/>
    </row>
    <row r="256" spans="1:8" ht="12.75">
      <c r="A256" s="69">
        <v>3998</v>
      </c>
      <c r="B256" s="40" t="s">
        <v>38</v>
      </c>
      <c r="C256" s="87">
        <v>700</v>
      </c>
      <c r="D256" s="87">
        <v>700</v>
      </c>
      <c r="E256" s="93">
        <f t="shared" si="5"/>
        <v>100</v>
      </c>
      <c r="F256" s="53"/>
      <c r="G256" s="56"/>
      <c r="H256" s="53"/>
    </row>
    <row r="257" spans="1:8" ht="12.75">
      <c r="A257" s="69">
        <v>5223</v>
      </c>
      <c r="B257" s="40" t="s">
        <v>39</v>
      </c>
      <c r="C257" s="87">
        <v>5000</v>
      </c>
      <c r="D257" s="87">
        <v>5000</v>
      </c>
      <c r="E257" s="93">
        <f t="shared" si="5"/>
        <v>100</v>
      </c>
      <c r="F257" s="53"/>
      <c r="G257" s="56"/>
      <c r="H257" s="53"/>
    </row>
    <row r="258" spans="1:8" ht="12.75">
      <c r="A258" s="69">
        <v>5295</v>
      </c>
      <c r="B258" s="40" t="s">
        <v>77</v>
      </c>
      <c r="C258" s="87">
        <v>4000</v>
      </c>
      <c r="D258" s="87">
        <v>4000</v>
      </c>
      <c r="E258" s="93">
        <f t="shared" si="5"/>
        <v>100</v>
      </c>
      <c r="F258" s="53"/>
      <c r="G258" s="56"/>
      <c r="H258" s="53"/>
    </row>
    <row r="259" spans="1:8" ht="12.75">
      <c r="A259" s="22" t="s">
        <v>10</v>
      </c>
      <c r="B259" s="27"/>
      <c r="C259" s="87"/>
      <c r="D259" s="42"/>
      <c r="E259" s="93"/>
      <c r="F259" s="53"/>
      <c r="G259" s="56"/>
      <c r="H259" s="53"/>
    </row>
    <row r="260" spans="1:8" ht="15.75" customHeight="1">
      <c r="A260" s="69">
        <v>3440</v>
      </c>
      <c r="B260" s="11" t="s">
        <v>58</v>
      </c>
      <c r="C260" s="87">
        <v>3500</v>
      </c>
      <c r="D260" s="87">
        <v>3500</v>
      </c>
      <c r="E260" s="93">
        <f t="shared" si="5"/>
        <v>100</v>
      </c>
      <c r="F260" s="53"/>
      <c r="G260" s="56"/>
      <c r="H260" s="53"/>
    </row>
    <row r="261" spans="1:8" ht="12.75">
      <c r="A261" s="69">
        <v>3836</v>
      </c>
      <c r="B261" s="11" t="s">
        <v>139</v>
      </c>
      <c r="C261" s="87">
        <v>1500</v>
      </c>
      <c r="D261" s="87">
        <v>1477</v>
      </c>
      <c r="E261" s="93">
        <f t="shared" si="5"/>
        <v>98.46666666666667</v>
      </c>
      <c r="F261" s="53"/>
      <c r="G261" s="68"/>
      <c r="H261" s="53"/>
    </row>
    <row r="262" spans="1:8" ht="15" customHeight="1">
      <c r="A262" s="69">
        <v>3857</v>
      </c>
      <c r="B262" s="11" t="s">
        <v>174</v>
      </c>
      <c r="C262" s="87">
        <v>3000</v>
      </c>
      <c r="D262" s="87">
        <v>3000</v>
      </c>
      <c r="E262" s="93">
        <f t="shared" si="5"/>
        <v>100</v>
      </c>
      <c r="F262" s="53"/>
      <c r="G262" s="56"/>
      <c r="H262" s="53"/>
    </row>
    <row r="263" spans="1:8" ht="12.75">
      <c r="A263" s="69">
        <v>5275</v>
      </c>
      <c r="B263" s="11" t="s">
        <v>41</v>
      </c>
      <c r="C263" s="87">
        <v>5000</v>
      </c>
      <c r="D263" s="87">
        <v>5000</v>
      </c>
      <c r="E263" s="93">
        <f t="shared" si="5"/>
        <v>100</v>
      </c>
      <c r="F263" s="53"/>
      <c r="G263" s="56"/>
      <c r="H263" s="53"/>
    </row>
    <row r="264" spans="1:8" ht="12.75">
      <c r="A264" s="22" t="s">
        <v>8</v>
      </c>
      <c r="B264" s="11"/>
      <c r="C264" s="87"/>
      <c r="D264" s="87"/>
      <c r="E264" s="93"/>
      <c r="F264" s="53"/>
      <c r="G264" s="56"/>
      <c r="H264" s="53"/>
    </row>
    <row r="265" spans="1:8" ht="12.75">
      <c r="A265" s="69">
        <v>2332</v>
      </c>
      <c r="B265" s="11" t="s">
        <v>82</v>
      </c>
      <c r="C265" s="87">
        <v>700</v>
      </c>
      <c r="D265" s="87">
        <v>700</v>
      </c>
      <c r="E265" s="93">
        <f t="shared" si="5"/>
        <v>100</v>
      </c>
      <c r="F265" s="53"/>
      <c r="G265" s="56"/>
      <c r="H265" s="53"/>
    </row>
    <row r="266" spans="1:8" ht="12.75">
      <c r="A266" s="69">
        <v>4102</v>
      </c>
      <c r="B266" s="11" t="s">
        <v>81</v>
      </c>
      <c r="C266" s="87">
        <v>2000</v>
      </c>
      <c r="D266" s="87">
        <v>2000</v>
      </c>
      <c r="E266" s="93">
        <f t="shared" si="5"/>
        <v>100</v>
      </c>
      <c r="F266" s="53"/>
      <c r="G266" s="56"/>
      <c r="H266" s="53"/>
    </row>
    <row r="267" spans="1:8" ht="12.75">
      <c r="A267" s="69"/>
      <c r="B267" s="11" t="s">
        <v>272</v>
      </c>
      <c r="C267" s="87">
        <f>SUM(C231:C266)</f>
        <v>82700</v>
      </c>
      <c r="D267" s="87">
        <f>SUM(D231:D266)</f>
        <v>82292.8</v>
      </c>
      <c r="E267" s="93">
        <f t="shared" si="5"/>
        <v>99.50761789600968</v>
      </c>
      <c r="F267" s="53"/>
      <c r="G267" s="56"/>
      <c r="H267" s="53"/>
    </row>
    <row r="268" spans="1:8" ht="12.75">
      <c r="A268" s="69"/>
      <c r="B268" s="11"/>
      <c r="C268" s="87"/>
      <c r="D268" s="87"/>
      <c r="E268" s="93"/>
      <c r="F268" s="53"/>
      <c r="G268" s="56"/>
      <c r="H268" s="53"/>
    </row>
    <row r="269" spans="1:8" ht="12.75">
      <c r="A269" s="69"/>
      <c r="B269" s="11"/>
      <c r="C269" s="87"/>
      <c r="D269" s="87"/>
      <c r="E269" s="93"/>
      <c r="F269" s="53"/>
      <c r="G269" s="56"/>
      <c r="H269" s="53"/>
    </row>
    <row r="270" spans="1:8" s="49" customFormat="1" ht="12.75">
      <c r="A270" s="62"/>
      <c r="B270" s="59" t="s">
        <v>28</v>
      </c>
      <c r="C270" s="85"/>
      <c r="D270" s="85"/>
      <c r="E270" s="93"/>
      <c r="F270" s="53"/>
      <c r="G270" s="56"/>
      <c r="H270" s="53"/>
    </row>
    <row r="271" spans="1:8" ht="12.75">
      <c r="A271" s="29" t="s">
        <v>34</v>
      </c>
      <c r="B271" s="4"/>
      <c r="C271" s="85"/>
      <c r="D271" s="85"/>
      <c r="E271" s="93"/>
      <c r="F271" s="53"/>
      <c r="G271" s="56"/>
      <c r="H271" s="53"/>
    </row>
    <row r="272" spans="1:8" ht="12.75">
      <c r="A272" s="74">
        <v>3791</v>
      </c>
      <c r="B272" s="59" t="s">
        <v>178</v>
      </c>
      <c r="C272" s="84">
        <v>1400</v>
      </c>
      <c r="D272" s="84">
        <v>1400</v>
      </c>
      <c r="E272" s="93">
        <f t="shared" si="5"/>
        <v>100</v>
      </c>
      <c r="F272" s="53"/>
      <c r="G272" s="56"/>
      <c r="H272" s="53"/>
    </row>
    <row r="273" spans="1:8" ht="12.75">
      <c r="A273" s="74">
        <v>3792</v>
      </c>
      <c r="B273" s="59" t="s">
        <v>178</v>
      </c>
      <c r="C273" s="84">
        <v>3000</v>
      </c>
      <c r="D273" s="84">
        <v>3000</v>
      </c>
      <c r="E273" s="93">
        <f t="shared" si="5"/>
        <v>100</v>
      </c>
      <c r="F273" s="53"/>
      <c r="G273" s="56"/>
      <c r="H273" s="53"/>
    </row>
    <row r="274" spans="1:8" ht="12.75">
      <c r="A274" s="74">
        <v>3794</v>
      </c>
      <c r="B274" s="59" t="s">
        <v>178</v>
      </c>
      <c r="C274" s="84">
        <v>1000</v>
      </c>
      <c r="D274" s="84">
        <v>1000</v>
      </c>
      <c r="E274" s="93">
        <f t="shared" si="5"/>
        <v>100</v>
      </c>
      <c r="F274" s="53"/>
      <c r="G274" s="56"/>
      <c r="H274" s="53"/>
    </row>
    <row r="275" spans="1:8" ht="12.75">
      <c r="A275" s="74">
        <v>3795</v>
      </c>
      <c r="B275" s="59" t="s">
        <v>178</v>
      </c>
      <c r="C275" s="84">
        <v>2200</v>
      </c>
      <c r="D275" s="84">
        <v>2200</v>
      </c>
      <c r="E275" s="93">
        <f t="shared" si="5"/>
        <v>100</v>
      </c>
      <c r="F275" s="53"/>
      <c r="G275" s="56"/>
      <c r="H275" s="53"/>
    </row>
    <row r="276" spans="1:8" ht="12.75">
      <c r="A276" s="29" t="s">
        <v>6</v>
      </c>
      <c r="B276" s="28"/>
      <c r="C276" s="79"/>
      <c r="D276" s="79"/>
      <c r="E276" s="93"/>
      <c r="F276" s="53"/>
      <c r="G276" s="56"/>
      <c r="H276" s="53"/>
    </row>
    <row r="277" spans="1:8" ht="12.75">
      <c r="A277" s="73">
        <v>3403</v>
      </c>
      <c r="B277" s="55" t="s">
        <v>42</v>
      </c>
      <c r="C277" s="79">
        <v>5000</v>
      </c>
      <c r="D277" s="79">
        <v>4974</v>
      </c>
      <c r="E277" s="93">
        <f t="shared" si="5"/>
        <v>99.48</v>
      </c>
      <c r="F277" s="53"/>
      <c r="G277" s="68"/>
      <c r="H277" s="53"/>
    </row>
    <row r="278" spans="1:8" ht="12.75">
      <c r="A278" s="73">
        <v>3404</v>
      </c>
      <c r="B278" s="55" t="s">
        <v>42</v>
      </c>
      <c r="C278" s="79">
        <v>1000</v>
      </c>
      <c r="D278" s="79">
        <v>876</v>
      </c>
      <c r="E278" s="93">
        <f t="shared" si="5"/>
        <v>87.6</v>
      </c>
      <c r="F278" s="53"/>
      <c r="G278" s="68"/>
      <c r="H278" s="53"/>
    </row>
    <row r="279" spans="1:8" ht="12.75">
      <c r="A279" s="73">
        <v>4404</v>
      </c>
      <c r="B279" s="55" t="s">
        <v>7</v>
      </c>
      <c r="C279" s="79">
        <v>2500</v>
      </c>
      <c r="D279" s="79">
        <v>2500</v>
      </c>
      <c r="E279" s="93">
        <f t="shared" si="5"/>
        <v>100</v>
      </c>
      <c r="F279" s="53"/>
      <c r="G279" s="56"/>
      <c r="H279" s="53"/>
    </row>
    <row r="280" spans="1:8" ht="12.75">
      <c r="A280" s="73">
        <v>6985</v>
      </c>
      <c r="B280" s="34" t="s">
        <v>12</v>
      </c>
      <c r="C280" s="79">
        <v>2000</v>
      </c>
      <c r="D280" s="79">
        <v>2000</v>
      </c>
      <c r="E280" s="93">
        <f t="shared" si="5"/>
        <v>100</v>
      </c>
      <c r="F280" s="53"/>
      <c r="G280" s="56"/>
      <c r="H280" s="53"/>
    </row>
    <row r="281" spans="1:8" ht="12.75">
      <c r="A281" s="29" t="s">
        <v>9</v>
      </c>
      <c r="B281" s="44"/>
      <c r="C281" s="79"/>
      <c r="D281" s="79"/>
      <c r="E281" s="93"/>
      <c r="F281" s="53"/>
      <c r="G281" s="56"/>
      <c r="H281" s="53"/>
    </row>
    <row r="282" spans="1:8" ht="12.75">
      <c r="A282" s="73">
        <v>3358</v>
      </c>
      <c r="B282" s="34" t="s">
        <v>90</v>
      </c>
      <c r="C282" s="79">
        <v>7000</v>
      </c>
      <c r="D282" s="79">
        <v>7000</v>
      </c>
      <c r="E282" s="93">
        <f t="shared" si="5"/>
        <v>100</v>
      </c>
      <c r="F282" s="53"/>
      <c r="G282" s="56"/>
      <c r="H282" s="53"/>
    </row>
    <row r="283" spans="1:8" ht="12.75">
      <c r="A283" s="73">
        <v>3571</v>
      </c>
      <c r="B283" s="34" t="s">
        <v>16</v>
      </c>
      <c r="C283" s="79">
        <v>7400</v>
      </c>
      <c r="D283" s="79">
        <v>7400</v>
      </c>
      <c r="E283" s="93">
        <f t="shared" si="5"/>
        <v>100</v>
      </c>
      <c r="F283" s="53"/>
      <c r="G283" s="56"/>
      <c r="H283" s="53"/>
    </row>
    <row r="284" spans="1:8" ht="12.75">
      <c r="A284" s="73">
        <v>3666</v>
      </c>
      <c r="B284" s="34" t="s">
        <v>16</v>
      </c>
      <c r="C284" s="79">
        <v>1000</v>
      </c>
      <c r="D284" s="79">
        <v>1000</v>
      </c>
      <c r="E284" s="93">
        <f t="shared" si="5"/>
        <v>100</v>
      </c>
      <c r="F284" s="53"/>
      <c r="G284" s="56"/>
      <c r="H284" s="53"/>
    </row>
    <row r="285" spans="1:8" ht="12.75">
      <c r="A285" s="73">
        <v>4033</v>
      </c>
      <c r="B285" s="34" t="s">
        <v>90</v>
      </c>
      <c r="C285" s="79">
        <v>2900</v>
      </c>
      <c r="D285" s="79">
        <v>2900</v>
      </c>
      <c r="E285" s="93">
        <f t="shared" si="5"/>
        <v>100</v>
      </c>
      <c r="F285" s="53"/>
      <c r="G285" s="56"/>
      <c r="H285" s="53"/>
    </row>
    <row r="286" spans="1:8" ht="25.5">
      <c r="A286" s="73">
        <v>4128</v>
      </c>
      <c r="B286" s="34" t="s">
        <v>183</v>
      </c>
      <c r="C286" s="79">
        <v>2500</v>
      </c>
      <c r="D286" s="79">
        <v>2500</v>
      </c>
      <c r="E286" s="93">
        <f t="shared" si="5"/>
        <v>100</v>
      </c>
      <c r="F286" s="53"/>
      <c r="G286" s="56"/>
      <c r="H286" s="53"/>
    </row>
    <row r="287" spans="1:8" ht="25.5">
      <c r="A287" s="73">
        <v>5046</v>
      </c>
      <c r="B287" s="34" t="s">
        <v>143</v>
      </c>
      <c r="C287" s="79">
        <v>5000</v>
      </c>
      <c r="D287" s="79">
        <v>5000</v>
      </c>
      <c r="E287" s="93">
        <f t="shared" si="5"/>
        <v>100</v>
      </c>
      <c r="F287" s="53"/>
      <c r="G287" s="56"/>
      <c r="H287" s="53"/>
    </row>
    <row r="288" spans="1:8" ht="12.75">
      <c r="A288" s="73">
        <v>5106</v>
      </c>
      <c r="B288" s="34" t="s">
        <v>43</v>
      </c>
      <c r="C288" s="79">
        <v>3500</v>
      </c>
      <c r="D288" s="79">
        <v>3500</v>
      </c>
      <c r="E288" s="93">
        <f t="shared" si="5"/>
        <v>100</v>
      </c>
      <c r="F288" s="53"/>
      <c r="G288" s="56"/>
      <c r="H288" s="53"/>
    </row>
    <row r="289" spans="1:8" ht="12.75">
      <c r="A289" s="73">
        <v>5107</v>
      </c>
      <c r="B289" s="34" t="s">
        <v>43</v>
      </c>
      <c r="C289" s="79">
        <v>2500</v>
      </c>
      <c r="D289" s="79">
        <v>2500</v>
      </c>
      <c r="E289" s="93">
        <f t="shared" si="5"/>
        <v>100</v>
      </c>
      <c r="F289" s="53"/>
      <c r="G289" s="56"/>
      <c r="H289" s="53"/>
    </row>
    <row r="290" spans="1:8" ht="12.75">
      <c r="A290" s="73">
        <v>5126</v>
      </c>
      <c r="B290" s="34" t="s">
        <v>142</v>
      </c>
      <c r="C290" s="79">
        <v>2000</v>
      </c>
      <c r="D290" s="79">
        <v>2000</v>
      </c>
      <c r="E290" s="93">
        <f t="shared" si="5"/>
        <v>100</v>
      </c>
      <c r="F290" s="53"/>
      <c r="G290" s="56"/>
      <c r="H290" s="53"/>
    </row>
    <row r="291" spans="1:8" ht="12.75">
      <c r="A291" s="73">
        <v>5177</v>
      </c>
      <c r="B291" s="34" t="s">
        <v>85</v>
      </c>
      <c r="C291" s="79">
        <v>4300</v>
      </c>
      <c r="D291" s="79">
        <v>4300</v>
      </c>
      <c r="E291" s="93">
        <f t="shared" si="5"/>
        <v>100</v>
      </c>
      <c r="F291" s="53"/>
      <c r="G291" s="56"/>
      <c r="H291" s="53"/>
    </row>
    <row r="292" spans="1:8" ht="12.75">
      <c r="A292" s="73">
        <v>5284</v>
      </c>
      <c r="B292" s="34" t="s">
        <v>85</v>
      </c>
      <c r="C292" s="79">
        <v>3000</v>
      </c>
      <c r="D292" s="79">
        <v>3000</v>
      </c>
      <c r="E292" s="93">
        <f t="shared" si="5"/>
        <v>100</v>
      </c>
      <c r="F292" s="53"/>
      <c r="G292" s="56"/>
      <c r="H292" s="53"/>
    </row>
    <row r="293" spans="1:8" ht="25.5">
      <c r="A293" s="73">
        <v>5306</v>
      </c>
      <c r="B293" s="34" t="s">
        <v>143</v>
      </c>
      <c r="C293" s="79">
        <v>5500</v>
      </c>
      <c r="D293" s="79">
        <v>5500</v>
      </c>
      <c r="E293" s="93">
        <f t="shared" si="5"/>
        <v>100</v>
      </c>
      <c r="F293" s="53"/>
      <c r="G293" s="56"/>
      <c r="H293" s="53"/>
    </row>
    <row r="294" spans="1:8" ht="12.75">
      <c r="A294" s="29" t="s">
        <v>10</v>
      </c>
      <c r="B294" s="45"/>
      <c r="C294" s="88"/>
      <c r="D294" s="88"/>
      <c r="E294" s="93"/>
      <c r="F294" s="53"/>
      <c r="G294" s="56"/>
      <c r="H294" s="53"/>
    </row>
    <row r="295" spans="1:8" ht="12.75">
      <c r="A295" s="73">
        <v>3328</v>
      </c>
      <c r="B295" s="34" t="s">
        <v>89</v>
      </c>
      <c r="C295" s="79">
        <v>5000</v>
      </c>
      <c r="D295" s="79">
        <v>5000</v>
      </c>
      <c r="E295" s="93">
        <f t="shared" si="5"/>
        <v>100</v>
      </c>
      <c r="F295" s="53"/>
      <c r="G295" s="56"/>
      <c r="H295" s="53"/>
    </row>
    <row r="296" spans="1:8" ht="12.75">
      <c r="A296" s="73">
        <v>3906</v>
      </c>
      <c r="B296" s="34" t="s">
        <v>179</v>
      </c>
      <c r="C296" s="79">
        <v>3000</v>
      </c>
      <c r="D296" s="79">
        <v>3000</v>
      </c>
      <c r="E296" s="93">
        <f t="shared" si="5"/>
        <v>100</v>
      </c>
      <c r="F296" s="53"/>
      <c r="G296" s="56"/>
      <c r="H296" s="53"/>
    </row>
    <row r="297" spans="1:8" ht="12.75">
      <c r="A297" s="73">
        <v>3958</v>
      </c>
      <c r="B297" s="34" t="s">
        <v>14</v>
      </c>
      <c r="C297" s="79">
        <v>1500</v>
      </c>
      <c r="D297" s="79">
        <v>1500</v>
      </c>
      <c r="E297" s="93">
        <f t="shared" si="5"/>
        <v>100</v>
      </c>
      <c r="F297" s="53"/>
      <c r="G297" s="56"/>
      <c r="H297" s="53"/>
    </row>
    <row r="298" spans="1:8" ht="12.75">
      <c r="A298" s="73">
        <v>4036</v>
      </c>
      <c r="B298" s="34" t="s">
        <v>14</v>
      </c>
      <c r="C298" s="79">
        <v>1400</v>
      </c>
      <c r="D298" s="79">
        <v>1400</v>
      </c>
      <c r="E298" s="93">
        <f t="shared" si="5"/>
        <v>100</v>
      </c>
      <c r="F298" s="53"/>
      <c r="G298" s="56"/>
      <c r="H298" s="53"/>
    </row>
    <row r="299" spans="1:8" ht="12.75">
      <c r="A299" s="73">
        <v>4076</v>
      </c>
      <c r="B299" s="34" t="s">
        <v>14</v>
      </c>
      <c r="C299" s="79">
        <v>3000</v>
      </c>
      <c r="D299" s="79">
        <v>3000</v>
      </c>
      <c r="E299" s="93">
        <f t="shared" si="5"/>
        <v>100</v>
      </c>
      <c r="F299" s="53"/>
      <c r="G299" s="56"/>
      <c r="H299" s="53"/>
    </row>
    <row r="300" spans="1:8" ht="12.75">
      <c r="A300" s="73">
        <v>4218</v>
      </c>
      <c r="B300" s="34" t="s">
        <v>59</v>
      </c>
      <c r="C300" s="79">
        <v>700</v>
      </c>
      <c r="D300" s="79">
        <v>700</v>
      </c>
      <c r="E300" s="93">
        <f t="shared" si="5"/>
        <v>100</v>
      </c>
      <c r="F300" s="53"/>
      <c r="G300" s="56"/>
      <c r="H300" s="53"/>
    </row>
    <row r="301" spans="1:8" ht="12.75">
      <c r="A301" s="73">
        <v>5045</v>
      </c>
      <c r="B301" s="34" t="s">
        <v>180</v>
      </c>
      <c r="C301" s="79">
        <v>2500</v>
      </c>
      <c r="D301" s="79">
        <v>2500</v>
      </c>
      <c r="E301" s="93">
        <f t="shared" si="5"/>
        <v>100</v>
      </c>
      <c r="F301" s="53"/>
      <c r="G301" s="56"/>
      <c r="H301" s="53"/>
    </row>
    <row r="302" spans="1:8" ht="12.75">
      <c r="A302" s="29" t="s">
        <v>30</v>
      </c>
      <c r="B302" s="44"/>
      <c r="C302" s="79"/>
      <c r="D302" s="79"/>
      <c r="E302" s="93"/>
      <c r="F302" s="53"/>
      <c r="G302" s="56"/>
      <c r="H302" s="53"/>
    </row>
    <row r="303" spans="1:8" ht="12.75">
      <c r="A303" s="73">
        <v>3525</v>
      </c>
      <c r="B303" s="34" t="s">
        <v>44</v>
      </c>
      <c r="C303" s="79">
        <v>2500</v>
      </c>
      <c r="D303" s="79">
        <v>2500</v>
      </c>
      <c r="E303" s="93">
        <f t="shared" si="5"/>
        <v>100</v>
      </c>
      <c r="F303" s="53"/>
      <c r="G303" s="56"/>
      <c r="H303" s="53"/>
    </row>
    <row r="304" spans="1:8" ht="12.75">
      <c r="A304" s="73">
        <v>3526</v>
      </c>
      <c r="B304" s="34" t="s">
        <v>44</v>
      </c>
      <c r="C304" s="79">
        <v>1300</v>
      </c>
      <c r="D304" s="79">
        <v>1300</v>
      </c>
      <c r="E304" s="93">
        <f t="shared" si="5"/>
        <v>100</v>
      </c>
      <c r="F304" s="53"/>
      <c r="G304" s="56"/>
      <c r="H304" s="53"/>
    </row>
    <row r="305" spans="1:8" ht="25.5">
      <c r="A305" s="73">
        <v>3880</v>
      </c>
      <c r="B305" s="34" t="s">
        <v>20</v>
      </c>
      <c r="C305" s="79">
        <v>2800</v>
      </c>
      <c r="D305" s="79">
        <v>2800</v>
      </c>
      <c r="E305" s="93">
        <f t="shared" si="5"/>
        <v>100</v>
      </c>
      <c r="F305" s="53"/>
      <c r="G305" s="56"/>
      <c r="H305" s="53"/>
    </row>
    <row r="306" spans="1:8" ht="12.75" customHeight="1">
      <c r="A306" s="73">
        <v>3919</v>
      </c>
      <c r="B306" s="34" t="s">
        <v>20</v>
      </c>
      <c r="C306" s="79">
        <v>3300</v>
      </c>
      <c r="D306" s="79">
        <v>3300</v>
      </c>
      <c r="E306" s="93">
        <f t="shared" si="5"/>
        <v>100</v>
      </c>
      <c r="F306" s="53"/>
      <c r="G306" s="56"/>
      <c r="H306" s="53"/>
    </row>
    <row r="307" spans="1:8" ht="12.75" customHeight="1">
      <c r="A307" s="73">
        <v>4235</v>
      </c>
      <c r="B307" s="34" t="s">
        <v>45</v>
      </c>
      <c r="C307" s="79">
        <v>4000</v>
      </c>
      <c r="D307" s="79">
        <v>4000</v>
      </c>
      <c r="E307" s="93">
        <f t="shared" si="5"/>
        <v>100</v>
      </c>
      <c r="F307" s="53"/>
      <c r="G307" s="56"/>
      <c r="H307" s="53"/>
    </row>
    <row r="308" spans="1:8" ht="12.75">
      <c r="A308" s="73">
        <v>4760</v>
      </c>
      <c r="B308" s="34" t="s">
        <v>46</v>
      </c>
      <c r="C308" s="79">
        <v>2500</v>
      </c>
      <c r="D308" s="79">
        <v>2500</v>
      </c>
      <c r="E308" s="93">
        <f t="shared" si="5"/>
        <v>100</v>
      </c>
      <c r="F308" s="53"/>
      <c r="G308" s="56"/>
      <c r="H308" s="53"/>
    </row>
    <row r="309" spans="1:8" ht="12.75">
      <c r="A309" s="73">
        <v>4916</v>
      </c>
      <c r="B309" s="34" t="s">
        <v>18</v>
      </c>
      <c r="C309" s="79">
        <v>10000</v>
      </c>
      <c r="D309" s="79">
        <v>10000</v>
      </c>
      <c r="E309" s="93">
        <f t="shared" si="5"/>
        <v>100</v>
      </c>
      <c r="F309" s="53"/>
      <c r="G309" s="56"/>
      <c r="H309" s="53"/>
    </row>
    <row r="310" spans="1:8" ht="12.75">
      <c r="A310" s="73">
        <v>4919</v>
      </c>
      <c r="B310" s="34" t="s">
        <v>18</v>
      </c>
      <c r="C310" s="79">
        <v>2500</v>
      </c>
      <c r="D310" s="79">
        <v>2500</v>
      </c>
      <c r="E310" s="93">
        <f t="shared" si="5"/>
        <v>100</v>
      </c>
      <c r="F310" s="53"/>
      <c r="G310" s="56"/>
      <c r="H310" s="53"/>
    </row>
    <row r="311" spans="1:8" ht="12.75">
      <c r="A311" s="73">
        <v>4922</v>
      </c>
      <c r="B311" s="34" t="s">
        <v>46</v>
      </c>
      <c r="C311" s="79">
        <v>900</v>
      </c>
      <c r="D311" s="79">
        <v>900</v>
      </c>
      <c r="E311" s="93">
        <f aca="true" t="shared" si="6" ref="E311:E405">D311/C311*100</f>
        <v>100</v>
      </c>
      <c r="F311" s="53"/>
      <c r="G311" s="56"/>
      <c r="H311" s="53"/>
    </row>
    <row r="312" spans="1:8" ht="12.75">
      <c r="A312" s="73">
        <v>4923</v>
      </c>
      <c r="B312" s="34" t="s">
        <v>46</v>
      </c>
      <c r="C312" s="79">
        <v>2000</v>
      </c>
      <c r="D312" s="79">
        <v>2000</v>
      </c>
      <c r="E312" s="93">
        <f t="shared" si="6"/>
        <v>100</v>
      </c>
      <c r="F312" s="53"/>
      <c r="G312" s="56"/>
      <c r="H312" s="53"/>
    </row>
    <row r="313" spans="1:8" ht="12.75">
      <c r="A313" s="73">
        <v>5091</v>
      </c>
      <c r="B313" s="34" t="s">
        <v>86</v>
      </c>
      <c r="C313" s="79">
        <v>2000</v>
      </c>
      <c r="D313" s="79">
        <v>2000</v>
      </c>
      <c r="E313" s="93">
        <f t="shared" si="6"/>
        <v>100</v>
      </c>
      <c r="F313" s="53"/>
      <c r="G313" s="56"/>
      <c r="H313" s="53"/>
    </row>
    <row r="314" spans="1:8" ht="12.75">
      <c r="A314" s="73">
        <v>5244</v>
      </c>
      <c r="B314" s="34" t="s">
        <v>86</v>
      </c>
      <c r="C314" s="79">
        <v>800</v>
      </c>
      <c r="D314" s="79">
        <v>800</v>
      </c>
      <c r="E314" s="93">
        <f t="shared" si="6"/>
        <v>100</v>
      </c>
      <c r="F314" s="53"/>
      <c r="G314" s="56"/>
      <c r="H314" s="53"/>
    </row>
    <row r="315" spans="1:8" ht="12.75">
      <c r="A315" s="29" t="s">
        <v>11</v>
      </c>
      <c r="B315" s="44"/>
      <c r="C315" s="79"/>
      <c r="D315" s="79"/>
      <c r="E315" s="93"/>
      <c r="F315" s="53"/>
      <c r="G315" s="56"/>
      <c r="H315" s="53"/>
    </row>
    <row r="316" spans="1:8" ht="25.5">
      <c r="A316" s="73">
        <v>3587</v>
      </c>
      <c r="B316" s="34" t="s">
        <v>152</v>
      </c>
      <c r="C316" s="79">
        <v>3500</v>
      </c>
      <c r="D316" s="79">
        <v>3500</v>
      </c>
      <c r="E316" s="93">
        <f t="shared" si="6"/>
        <v>100</v>
      </c>
      <c r="F316" s="53"/>
      <c r="G316" s="56"/>
      <c r="H316" s="53"/>
    </row>
    <row r="317" spans="1:8" ht="12.75">
      <c r="A317" s="73">
        <v>3646</v>
      </c>
      <c r="B317" s="34" t="s">
        <v>47</v>
      </c>
      <c r="C317" s="79">
        <v>1700</v>
      </c>
      <c r="D317" s="79">
        <v>1700</v>
      </c>
      <c r="E317" s="93">
        <f t="shared" si="6"/>
        <v>100</v>
      </c>
      <c r="F317" s="53"/>
      <c r="G317" s="56"/>
      <c r="H317" s="53"/>
    </row>
    <row r="318" spans="1:8" ht="12.75">
      <c r="A318" s="73">
        <v>4087</v>
      </c>
      <c r="B318" s="34" t="s">
        <v>13</v>
      </c>
      <c r="C318" s="79">
        <v>4500</v>
      </c>
      <c r="D318" s="79">
        <v>4500</v>
      </c>
      <c r="E318" s="93">
        <f t="shared" si="6"/>
        <v>100</v>
      </c>
      <c r="F318" s="53"/>
      <c r="G318" s="56"/>
      <c r="H318" s="53"/>
    </row>
    <row r="319" spans="1:8" ht="12.75">
      <c r="A319" s="29" t="s">
        <v>8</v>
      </c>
      <c r="B319" s="44"/>
      <c r="C319" s="79"/>
      <c r="D319" s="79"/>
      <c r="E319" s="93"/>
      <c r="F319" s="53"/>
      <c r="G319" s="56"/>
      <c r="H319" s="53"/>
    </row>
    <row r="320" spans="1:8" ht="12.75">
      <c r="A320" s="73">
        <v>3728</v>
      </c>
      <c r="B320" s="34" t="s">
        <v>15</v>
      </c>
      <c r="C320" s="79">
        <v>500</v>
      </c>
      <c r="D320" s="79">
        <v>500</v>
      </c>
      <c r="E320" s="93">
        <f t="shared" si="6"/>
        <v>100</v>
      </c>
      <c r="F320" s="53"/>
      <c r="G320" s="56"/>
      <c r="H320" s="53"/>
    </row>
    <row r="321" spans="1:8" ht="12.75">
      <c r="A321" s="73">
        <v>4401</v>
      </c>
      <c r="B321" s="34" t="s">
        <v>48</v>
      </c>
      <c r="C321" s="79">
        <v>1000</v>
      </c>
      <c r="D321" s="79">
        <v>1000</v>
      </c>
      <c r="E321" s="93">
        <f t="shared" si="6"/>
        <v>100</v>
      </c>
      <c r="F321" s="53"/>
      <c r="G321" s="56"/>
      <c r="H321" s="53"/>
    </row>
    <row r="322" spans="1:8" ht="12.75">
      <c r="A322" s="73">
        <v>4402</v>
      </c>
      <c r="B322" s="34" t="s">
        <v>48</v>
      </c>
      <c r="C322" s="79">
        <v>3700</v>
      </c>
      <c r="D322" s="79">
        <v>3700</v>
      </c>
      <c r="E322" s="93">
        <f t="shared" si="6"/>
        <v>100</v>
      </c>
      <c r="F322" s="53"/>
      <c r="G322" s="56"/>
      <c r="H322" s="53"/>
    </row>
    <row r="323" spans="1:8" ht="12.75">
      <c r="A323" s="73">
        <v>4740</v>
      </c>
      <c r="B323" s="34" t="s">
        <v>88</v>
      </c>
      <c r="C323" s="79">
        <v>4000</v>
      </c>
      <c r="D323" s="79">
        <v>4000</v>
      </c>
      <c r="E323" s="93">
        <f t="shared" si="6"/>
        <v>100</v>
      </c>
      <c r="F323" s="53"/>
      <c r="G323" s="56"/>
      <c r="H323" s="53"/>
    </row>
    <row r="324" spans="1:8" ht="12.75">
      <c r="A324" s="73">
        <v>4741</v>
      </c>
      <c r="B324" s="34" t="s">
        <v>88</v>
      </c>
      <c r="C324" s="79">
        <v>600</v>
      </c>
      <c r="D324" s="79">
        <v>600</v>
      </c>
      <c r="E324" s="93">
        <f t="shared" si="6"/>
        <v>100</v>
      </c>
      <c r="F324" s="53"/>
      <c r="G324" s="56"/>
      <c r="H324" s="53"/>
    </row>
    <row r="325" spans="1:8" ht="12.75">
      <c r="A325" s="73">
        <v>4743</v>
      </c>
      <c r="B325" s="34" t="s">
        <v>88</v>
      </c>
      <c r="C325" s="79">
        <v>600</v>
      </c>
      <c r="D325" s="79">
        <v>600</v>
      </c>
      <c r="E325" s="93">
        <f t="shared" si="6"/>
        <v>100</v>
      </c>
      <c r="F325" s="53"/>
      <c r="G325" s="56"/>
      <c r="H325" s="53"/>
    </row>
    <row r="326" spans="1:8" ht="12.75">
      <c r="A326" s="73">
        <v>4763</v>
      </c>
      <c r="B326" s="34" t="s">
        <v>15</v>
      </c>
      <c r="C326" s="79">
        <v>900</v>
      </c>
      <c r="D326" s="79">
        <v>900</v>
      </c>
      <c r="E326" s="93">
        <f t="shared" si="6"/>
        <v>100</v>
      </c>
      <c r="F326" s="53"/>
      <c r="G326" s="56"/>
      <c r="H326" s="53"/>
    </row>
    <row r="327" spans="1:8" ht="12.75">
      <c r="A327" s="73">
        <v>4959</v>
      </c>
      <c r="B327" s="34" t="s">
        <v>15</v>
      </c>
      <c r="C327" s="79">
        <v>1500</v>
      </c>
      <c r="D327" s="79">
        <v>1500</v>
      </c>
      <c r="E327" s="93">
        <f t="shared" si="6"/>
        <v>100</v>
      </c>
      <c r="F327" s="53"/>
      <c r="G327" s="56"/>
      <c r="H327" s="53"/>
    </row>
    <row r="328" spans="1:8" ht="12.75">
      <c r="A328" s="29" t="s">
        <v>5</v>
      </c>
      <c r="B328" s="44"/>
      <c r="C328" s="79"/>
      <c r="D328" s="79"/>
      <c r="E328" s="93"/>
      <c r="F328" s="53"/>
      <c r="G328" s="56"/>
      <c r="H328" s="53"/>
    </row>
    <row r="329" spans="1:8" ht="12.75">
      <c r="A329" s="73">
        <v>3576</v>
      </c>
      <c r="B329" s="34" t="s">
        <v>181</v>
      </c>
      <c r="C329" s="79">
        <v>15000</v>
      </c>
      <c r="D329" s="79">
        <v>15000</v>
      </c>
      <c r="E329" s="93">
        <f t="shared" si="6"/>
        <v>100</v>
      </c>
      <c r="F329" s="53"/>
      <c r="G329" s="56"/>
      <c r="H329" s="53"/>
    </row>
    <row r="330" spans="1:8" ht="12.75">
      <c r="A330" s="73">
        <v>3867</v>
      </c>
      <c r="B330" s="34" t="s">
        <v>182</v>
      </c>
      <c r="C330" s="79">
        <v>30900</v>
      </c>
      <c r="D330" s="79">
        <v>30900</v>
      </c>
      <c r="E330" s="93">
        <f t="shared" si="6"/>
        <v>100</v>
      </c>
      <c r="F330" s="53"/>
      <c r="G330" s="56"/>
      <c r="H330" s="53"/>
    </row>
    <row r="331" spans="1:8" ht="12.75">
      <c r="A331" s="73">
        <v>3868</v>
      </c>
      <c r="B331" s="34" t="s">
        <v>182</v>
      </c>
      <c r="C331" s="79">
        <v>23000</v>
      </c>
      <c r="D331" s="79">
        <v>23000</v>
      </c>
      <c r="E331" s="93">
        <f t="shared" si="6"/>
        <v>100</v>
      </c>
      <c r="F331" s="53"/>
      <c r="G331" s="56"/>
      <c r="H331" s="53"/>
    </row>
    <row r="332" spans="1:8" ht="12.75">
      <c r="A332" s="73">
        <v>5125</v>
      </c>
      <c r="B332" s="34" t="s">
        <v>49</v>
      </c>
      <c r="C332" s="79">
        <v>1000</v>
      </c>
      <c r="D332" s="79">
        <v>1000</v>
      </c>
      <c r="E332" s="93">
        <f t="shared" si="6"/>
        <v>100</v>
      </c>
      <c r="F332" s="53"/>
      <c r="G332" s="56"/>
      <c r="H332" s="53"/>
    </row>
    <row r="333" spans="1:8" ht="12.75">
      <c r="A333" s="73">
        <v>6320</v>
      </c>
      <c r="B333" s="34" t="s">
        <v>144</v>
      </c>
      <c r="C333" s="79">
        <v>2300</v>
      </c>
      <c r="D333" s="79">
        <v>2300</v>
      </c>
      <c r="E333" s="93">
        <f t="shared" si="6"/>
        <v>100</v>
      </c>
      <c r="F333" s="53"/>
      <c r="G333" s="56"/>
      <c r="H333" s="53"/>
    </row>
    <row r="334" spans="1:8" ht="12.75">
      <c r="A334" s="73"/>
      <c r="B334" t="s">
        <v>272</v>
      </c>
      <c r="C334" s="79">
        <f>SUM(C272:C333)</f>
        <v>211100</v>
      </c>
      <c r="D334" s="79">
        <f>SUM(D272:D333)</f>
        <v>210950</v>
      </c>
      <c r="E334" s="93">
        <f t="shared" si="6"/>
        <v>99.92894362861203</v>
      </c>
      <c r="F334" s="53"/>
      <c r="G334" s="56"/>
      <c r="H334" s="53"/>
    </row>
    <row r="335" spans="1:8" ht="12.75">
      <c r="A335" s="73"/>
      <c r="B335" s="34"/>
      <c r="C335" s="79"/>
      <c r="D335" s="79"/>
      <c r="E335" s="93"/>
      <c r="F335" s="53"/>
      <c r="G335" s="56"/>
      <c r="H335" s="53"/>
    </row>
    <row r="336" spans="1:8" s="49" customFormat="1" ht="12.75">
      <c r="A336" s="62"/>
      <c r="B336" s="59" t="s">
        <v>51</v>
      </c>
      <c r="C336" s="85"/>
      <c r="D336" s="85"/>
      <c r="E336" s="93"/>
      <c r="F336" s="53"/>
      <c r="G336" s="56"/>
      <c r="H336" s="53"/>
    </row>
    <row r="337" spans="1:8" ht="12.75">
      <c r="A337" s="29" t="s">
        <v>34</v>
      </c>
      <c r="B337" s="60"/>
      <c r="C337" s="85"/>
      <c r="D337" s="85"/>
      <c r="E337" s="93"/>
      <c r="F337" s="53"/>
      <c r="G337" s="56"/>
      <c r="H337" s="53"/>
    </row>
    <row r="338" spans="1:8" ht="12.75">
      <c r="A338" s="74">
        <v>3790</v>
      </c>
      <c r="B338" s="59" t="s">
        <v>178</v>
      </c>
      <c r="C338" s="84">
        <v>4300</v>
      </c>
      <c r="D338" s="84">
        <v>4300</v>
      </c>
      <c r="E338" s="93">
        <f t="shared" si="6"/>
        <v>100</v>
      </c>
      <c r="F338" s="53"/>
      <c r="G338" s="56"/>
      <c r="H338" s="53"/>
    </row>
    <row r="339" spans="1:8" ht="12.75">
      <c r="A339" s="29" t="s">
        <v>30</v>
      </c>
      <c r="B339" s="60"/>
      <c r="C339" s="85"/>
      <c r="D339" s="85"/>
      <c r="E339" s="93"/>
      <c r="F339" s="53"/>
      <c r="G339" s="56"/>
      <c r="H339" s="53"/>
    </row>
    <row r="340" spans="1:8" ht="12.75">
      <c r="A340" s="74">
        <v>4920</v>
      </c>
      <c r="B340" s="59" t="s">
        <v>46</v>
      </c>
      <c r="C340" s="84">
        <v>1050</v>
      </c>
      <c r="D340" s="84">
        <v>1050</v>
      </c>
      <c r="E340" s="93">
        <f t="shared" si="6"/>
        <v>100</v>
      </c>
      <c r="F340" s="53"/>
      <c r="G340" s="56"/>
      <c r="H340" s="53"/>
    </row>
    <row r="341" spans="1:8" ht="12.75">
      <c r="A341" s="30" t="s">
        <v>11</v>
      </c>
      <c r="B341" s="26"/>
      <c r="C341" s="78"/>
      <c r="D341" s="78"/>
      <c r="E341" s="93"/>
      <c r="F341" s="53"/>
      <c r="G341" s="56"/>
      <c r="H341" s="53"/>
    </row>
    <row r="342" spans="1:8" ht="12.75">
      <c r="A342" s="71">
        <v>3645</v>
      </c>
      <c r="B342" s="34" t="s">
        <v>47</v>
      </c>
      <c r="C342" s="78">
        <v>4700</v>
      </c>
      <c r="D342" s="78">
        <v>4700</v>
      </c>
      <c r="E342" s="93">
        <f t="shared" si="6"/>
        <v>100</v>
      </c>
      <c r="F342" s="53"/>
      <c r="G342" s="56"/>
      <c r="H342" s="53"/>
    </row>
    <row r="343" spans="1:8" ht="12.75">
      <c r="A343" s="38" t="s">
        <v>10</v>
      </c>
      <c r="B343" s="46"/>
      <c r="C343" s="79"/>
      <c r="D343" s="79"/>
      <c r="E343" s="93"/>
      <c r="F343" s="53"/>
      <c r="G343" s="56"/>
      <c r="H343" s="53"/>
    </row>
    <row r="344" spans="1:8" ht="12.75">
      <c r="A344" s="71">
        <v>3911</v>
      </c>
      <c r="B344" s="26" t="s">
        <v>179</v>
      </c>
      <c r="C344" s="79">
        <v>1250</v>
      </c>
      <c r="D344" s="79">
        <v>1250</v>
      </c>
      <c r="E344" s="93">
        <f t="shared" si="6"/>
        <v>100</v>
      </c>
      <c r="F344" s="53"/>
      <c r="G344" s="56"/>
      <c r="H344" s="53"/>
    </row>
    <row r="345" spans="1:8" ht="12.75">
      <c r="A345" s="29" t="s">
        <v>9</v>
      </c>
      <c r="B345" s="26"/>
      <c r="C345" s="79"/>
      <c r="D345" s="79"/>
      <c r="E345" s="93"/>
      <c r="F345" s="53"/>
      <c r="G345" s="56"/>
      <c r="H345" s="53"/>
    </row>
    <row r="346" spans="1:8" ht="25.5">
      <c r="A346" s="71">
        <v>3495</v>
      </c>
      <c r="B346" s="34" t="s">
        <v>143</v>
      </c>
      <c r="C346" s="79">
        <v>6000</v>
      </c>
      <c r="D346" s="79">
        <v>6000</v>
      </c>
      <c r="E346" s="93">
        <f t="shared" si="6"/>
        <v>100</v>
      </c>
      <c r="F346" s="53"/>
      <c r="G346" s="56"/>
      <c r="H346" s="53"/>
    </row>
    <row r="347" spans="1:8" ht="12.75">
      <c r="A347" s="29" t="s">
        <v>5</v>
      </c>
      <c r="B347" s="34"/>
      <c r="C347" s="79"/>
      <c r="D347" s="79"/>
      <c r="E347" s="93"/>
      <c r="F347" s="53"/>
      <c r="G347" s="56"/>
      <c r="H347" s="53"/>
    </row>
    <row r="348" spans="1:8" ht="12.75">
      <c r="A348" s="71">
        <v>4030</v>
      </c>
      <c r="B348" s="34" t="s">
        <v>181</v>
      </c>
      <c r="C348" s="79">
        <v>2000</v>
      </c>
      <c r="D348" s="79">
        <v>2000</v>
      </c>
      <c r="E348" s="93">
        <f t="shared" si="6"/>
        <v>100</v>
      </c>
      <c r="F348" s="53"/>
      <c r="G348" s="56"/>
      <c r="H348" s="53"/>
    </row>
    <row r="349" spans="1:8" ht="12.75">
      <c r="A349" s="31"/>
      <c r="B349" t="s">
        <v>272</v>
      </c>
      <c r="C349" s="79">
        <f>SUM(C338:C348)</f>
        <v>19300</v>
      </c>
      <c r="D349" s="79">
        <f>SUM(D338:D348)</f>
        <v>19300</v>
      </c>
      <c r="E349" s="93">
        <f t="shared" si="6"/>
        <v>100</v>
      </c>
      <c r="F349" s="53"/>
      <c r="G349" s="56"/>
      <c r="H349" s="53"/>
    </row>
    <row r="350" spans="1:8" ht="12.75">
      <c r="A350" s="31"/>
      <c r="B350" s="34"/>
      <c r="C350" s="79"/>
      <c r="D350" s="79"/>
      <c r="E350" s="93"/>
      <c r="F350" s="53"/>
      <c r="G350" s="56"/>
      <c r="H350" s="53"/>
    </row>
    <row r="351" spans="1:8" ht="12.75">
      <c r="A351" s="43"/>
      <c r="B351" s="75" t="s">
        <v>21</v>
      </c>
      <c r="C351" s="85"/>
      <c r="D351" s="85"/>
      <c r="E351" s="93"/>
      <c r="F351" s="53"/>
      <c r="G351" s="56"/>
      <c r="H351" s="53"/>
    </row>
    <row r="352" spans="1:8" ht="12.75">
      <c r="A352" s="38" t="s">
        <v>34</v>
      </c>
      <c r="B352" s="21"/>
      <c r="C352" s="85"/>
      <c r="D352" s="85"/>
      <c r="E352" s="93"/>
      <c r="F352" s="53"/>
      <c r="G352" s="56"/>
      <c r="H352" s="53"/>
    </row>
    <row r="353" spans="1:8" ht="12.75">
      <c r="A353" s="74">
        <v>3293</v>
      </c>
      <c r="B353" s="9" t="s">
        <v>71</v>
      </c>
      <c r="C353" s="84">
        <v>5000</v>
      </c>
      <c r="D353" s="84">
        <v>5000</v>
      </c>
      <c r="E353" s="93">
        <f t="shared" si="6"/>
        <v>100</v>
      </c>
      <c r="F353" s="53"/>
      <c r="G353" s="56"/>
      <c r="H353" s="53"/>
    </row>
    <row r="354" spans="1:8" ht="12.75">
      <c r="A354" s="38" t="s">
        <v>30</v>
      </c>
      <c r="B354" s="9"/>
      <c r="C354" s="85"/>
      <c r="D354" s="85"/>
      <c r="E354" s="93"/>
      <c r="F354" s="53"/>
      <c r="G354" s="56"/>
      <c r="H354" s="53"/>
    </row>
    <row r="355" spans="1:8" ht="12.75">
      <c r="A355" s="74">
        <v>1385</v>
      </c>
      <c r="B355" s="9" t="s">
        <v>31</v>
      </c>
      <c r="C355" s="84">
        <v>9500</v>
      </c>
      <c r="D355" s="84">
        <v>9500</v>
      </c>
      <c r="E355" s="93">
        <f t="shared" si="6"/>
        <v>100</v>
      </c>
      <c r="F355" s="53"/>
      <c r="G355" s="56"/>
      <c r="H355" s="53"/>
    </row>
    <row r="356" spans="1:8" ht="25.5">
      <c r="A356" s="74">
        <v>3450</v>
      </c>
      <c r="B356" s="11" t="s">
        <v>150</v>
      </c>
      <c r="C356" s="84">
        <v>3500</v>
      </c>
      <c r="D356" s="84">
        <v>3500</v>
      </c>
      <c r="E356" s="93">
        <f t="shared" si="6"/>
        <v>100</v>
      </c>
      <c r="F356" s="53"/>
      <c r="G356" s="56"/>
      <c r="H356" s="53"/>
    </row>
    <row r="357" spans="1:8" ht="12.75">
      <c r="A357" s="74">
        <v>3620</v>
      </c>
      <c r="B357" s="9" t="s">
        <v>74</v>
      </c>
      <c r="C357" s="84">
        <v>4300</v>
      </c>
      <c r="D357" s="84">
        <v>4300</v>
      </c>
      <c r="E357" s="93">
        <f t="shared" si="6"/>
        <v>100</v>
      </c>
      <c r="F357" s="53"/>
      <c r="G357" s="56"/>
      <c r="H357" s="53"/>
    </row>
    <row r="358" spans="1:8" ht="12.75">
      <c r="A358" s="74">
        <v>3650</v>
      </c>
      <c r="B358" s="9" t="s">
        <v>72</v>
      </c>
      <c r="C358" s="84">
        <v>4500</v>
      </c>
      <c r="D358" s="84">
        <v>4500</v>
      </c>
      <c r="E358" s="93">
        <f t="shared" si="6"/>
        <v>100</v>
      </c>
      <c r="F358" s="53"/>
      <c r="G358" s="56"/>
      <c r="H358" s="53"/>
    </row>
    <row r="359" spans="1:8" ht="12.75">
      <c r="A359" s="74">
        <v>3688</v>
      </c>
      <c r="B359" s="9" t="s">
        <v>73</v>
      </c>
      <c r="C359" s="84">
        <v>2500</v>
      </c>
      <c r="D359" s="84">
        <v>2500</v>
      </c>
      <c r="E359" s="93">
        <f t="shared" si="6"/>
        <v>100</v>
      </c>
      <c r="F359" s="53"/>
      <c r="G359" s="56"/>
      <c r="H359" s="53"/>
    </row>
    <row r="360" spans="1:8" ht="12.75">
      <c r="A360" s="74">
        <v>4601</v>
      </c>
      <c r="B360" s="9" t="s">
        <v>56</v>
      </c>
      <c r="C360" s="84">
        <v>1934</v>
      </c>
      <c r="D360" s="84">
        <v>1934</v>
      </c>
      <c r="E360" s="93">
        <f t="shared" si="6"/>
        <v>100</v>
      </c>
      <c r="F360" s="53"/>
      <c r="G360" s="56"/>
      <c r="H360" s="53"/>
    </row>
    <row r="361" spans="1:8" ht="12.75">
      <c r="A361" s="38" t="s">
        <v>10</v>
      </c>
      <c r="B361" s="9"/>
      <c r="C361" s="84"/>
      <c r="D361" s="84"/>
      <c r="E361" s="93"/>
      <c r="F361" s="53"/>
      <c r="G361" s="56"/>
      <c r="H361" s="53"/>
    </row>
    <row r="362" spans="1:8" ht="12.75">
      <c r="A362" s="74">
        <v>2124</v>
      </c>
      <c r="B362" s="9" t="s">
        <v>58</v>
      </c>
      <c r="C362" s="84">
        <v>5000</v>
      </c>
      <c r="D362" s="84">
        <v>5000</v>
      </c>
      <c r="E362" s="93">
        <f t="shared" si="6"/>
        <v>100</v>
      </c>
      <c r="F362" s="53"/>
      <c r="G362" s="56"/>
      <c r="H362" s="53"/>
    </row>
    <row r="363" spans="1:8" ht="12.75">
      <c r="A363" s="74">
        <v>3141</v>
      </c>
      <c r="B363" s="9" t="s">
        <v>151</v>
      </c>
      <c r="C363" s="84">
        <v>4000</v>
      </c>
      <c r="D363" s="84">
        <v>4000</v>
      </c>
      <c r="E363" s="93">
        <f t="shared" si="6"/>
        <v>100</v>
      </c>
      <c r="F363" s="53"/>
      <c r="G363" s="56"/>
      <c r="H363" s="53"/>
    </row>
    <row r="364" spans="1:8" ht="12.75">
      <c r="A364" s="74">
        <v>3858</v>
      </c>
      <c r="B364" s="9" t="s">
        <v>174</v>
      </c>
      <c r="C364" s="84">
        <v>4000</v>
      </c>
      <c r="D364" s="84">
        <v>4000</v>
      </c>
      <c r="E364" s="93">
        <f t="shared" si="6"/>
        <v>100</v>
      </c>
      <c r="F364" s="53"/>
      <c r="G364" s="56"/>
      <c r="H364" s="53"/>
    </row>
    <row r="365" spans="1:8" ht="12.75">
      <c r="A365" s="74">
        <v>3994</v>
      </c>
      <c r="B365" s="9" t="s">
        <v>266</v>
      </c>
      <c r="C365" s="84">
        <v>4500</v>
      </c>
      <c r="D365" s="84">
        <v>4500</v>
      </c>
      <c r="E365" s="93">
        <f t="shared" si="6"/>
        <v>100</v>
      </c>
      <c r="F365" s="53"/>
      <c r="G365" s="56"/>
      <c r="H365" s="53"/>
    </row>
    <row r="366" spans="1:8" ht="12.75">
      <c r="A366" s="74">
        <v>5276</v>
      </c>
      <c r="B366" s="9" t="s">
        <v>41</v>
      </c>
      <c r="C366" s="84">
        <v>11000</v>
      </c>
      <c r="D366" s="84">
        <v>11000</v>
      </c>
      <c r="E366" s="93">
        <f t="shared" si="6"/>
        <v>100</v>
      </c>
      <c r="F366" s="53"/>
      <c r="G366" s="56"/>
      <c r="H366" s="53"/>
    </row>
    <row r="367" spans="1:8" ht="12.75">
      <c r="A367" s="38" t="s">
        <v>11</v>
      </c>
      <c r="B367" s="9"/>
      <c r="C367" s="84"/>
      <c r="D367" s="84"/>
      <c r="E367" s="93"/>
      <c r="F367" s="53"/>
      <c r="G367" s="56"/>
      <c r="H367" s="53"/>
    </row>
    <row r="368" spans="1:8" ht="25.5">
      <c r="A368" s="74">
        <v>1397</v>
      </c>
      <c r="B368" s="11" t="s">
        <v>267</v>
      </c>
      <c r="C368" s="84">
        <v>4500</v>
      </c>
      <c r="D368" s="84">
        <v>4500</v>
      </c>
      <c r="E368" s="93">
        <f t="shared" si="6"/>
        <v>100</v>
      </c>
      <c r="F368" s="53"/>
      <c r="G368" s="56"/>
      <c r="H368" s="53"/>
    </row>
    <row r="369" spans="1:8" ht="25.5">
      <c r="A369" s="74">
        <v>3162</v>
      </c>
      <c r="B369" s="11" t="s">
        <v>268</v>
      </c>
      <c r="C369" s="84">
        <v>3300</v>
      </c>
      <c r="D369" s="84">
        <v>3300</v>
      </c>
      <c r="E369" s="93">
        <f t="shared" si="6"/>
        <v>100</v>
      </c>
      <c r="F369" s="53"/>
      <c r="G369" s="56"/>
      <c r="H369" s="53"/>
    </row>
    <row r="370" spans="1:8" ht="12.75">
      <c r="A370" s="74">
        <v>3636</v>
      </c>
      <c r="B370" s="9" t="s">
        <v>75</v>
      </c>
      <c r="C370" s="84">
        <v>4600</v>
      </c>
      <c r="D370" s="84">
        <v>4600</v>
      </c>
      <c r="E370" s="93">
        <f t="shared" si="6"/>
        <v>100</v>
      </c>
      <c r="F370" s="53"/>
      <c r="G370" s="56"/>
      <c r="H370" s="53"/>
    </row>
    <row r="371" spans="1:8" ht="12.75">
      <c r="A371" s="74">
        <v>3949</v>
      </c>
      <c r="B371" s="9" t="s">
        <v>33</v>
      </c>
      <c r="C371" s="84">
        <v>10000</v>
      </c>
      <c r="D371" s="84">
        <v>10000</v>
      </c>
      <c r="E371" s="93">
        <f t="shared" si="6"/>
        <v>100</v>
      </c>
      <c r="F371" s="53"/>
      <c r="G371" s="56"/>
      <c r="H371" s="53"/>
    </row>
    <row r="372" spans="1:8" ht="12.75">
      <c r="A372" s="74">
        <v>4905</v>
      </c>
      <c r="B372" s="9" t="s">
        <v>57</v>
      </c>
      <c r="C372" s="84">
        <v>4100</v>
      </c>
      <c r="D372" s="84">
        <v>4100</v>
      </c>
      <c r="E372" s="93">
        <f t="shared" si="6"/>
        <v>100</v>
      </c>
      <c r="F372" s="53"/>
      <c r="G372" s="56"/>
      <c r="H372" s="53"/>
    </row>
    <row r="373" spans="1:8" ht="12.75">
      <c r="A373" s="38" t="s">
        <v>5</v>
      </c>
      <c r="B373" s="9"/>
      <c r="C373" s="84"/>
      <c r="D373" s="84"/>
      <c r="E373" s="93"/>
      <c r="F373" s="53"/>
      <c r="G373" s="56"/>
      <c r="H373" s="53"/>
    </row>
    <row r="374" spans="1:8" ht="12.75">
      <c r="A374" s="76">
        <v>411</v>
      </c>
      <c r="B374" s="9" t="s">
        <v>38</v>
      </c>
      <c r="C374" s="84">
        <v>4000</v>
      </c>
      <c r="D374" s="84">
        <v>4000</v>
      </c>
      <c r="E374" s="93">
        <f t="shared" si="6"/>
        <v>100</v>
      </c>
      <c r="F374" s="53"/>
      <c r="G374" s="56"/>
      <c r="H374" s="53"/>
    </row>
    <row r="375" spans="1:8" ht="12.75">
      <c r="A375" s="76">
        <v>418</v>
      </c>
      <c r="B375" s="9" t="s">
        <v>76</v>
      </c>
      <c r="C375" s="84">
        <v>4000</v>
      </c>
      <c r="D375" s="84">
        <v>4000</v>
      </c>
      <c r="E375" s="93">
        <f t="shared" si="6"/>
        <v>100</v>
      </c>
      <c r="F375" s="53"/>
      <c r="G375" s="56"/>
      <c r="H375" s="53"/>
    </row>
    <row r="376" spans="1:8" ht="12.75">
      <c r="A376" s="76">
        <v>2382</v>
      </c>
      <c r="B376" s="9" t="s">
        <v>39</v>
      </c>
      <c r="C376" s="84">
        <v>4000</v>
      </c>
      <c r="D376" s="84">
        <v>4000</v>
      </c>
      <c r="E376" s="93">
        <f t="shared" si="6"/>
        <v>100</v>
      </c>
      <c r="F376" s="53"/>
      <c r="G376" s="56"/>
      <c r="H376" s="53"/>
    </row>
    <row r="377" spans="1:8" ht="12.75">
      <c r="A377" s="76">
        <v>2595</v>
      </c>
      <c r="B377" s="9" t="s">
        <v>138</v>
      </c>
      <c r="C377" s="84">
        <v>4500</v>
      </c>
      <c r="D377" s="84">
        <v>4500</v>
      </c>
      <c r="E377" s="93">
        <f t="shared" si="6"/>
        <v>100</v>
      </c>
      <c r="F377" s="53"/>
      <c r="G377" s="56"/>
      <c r="H377" s="53"/>
    </row>
    <row r="378" spans="1:8" ht="12.75">
      <c r="A378" s="76">
        <v>2924</v>
      </c>
      <c r="B378" s="9" t="s">
        <v>147</v>
      </c>
      <c r="C378" s="84">
        <v>6000</v>
      </c>
      <c r="D378" s="84">
        <v>6000</v>
      </c>
      <c r="E378" s="93">
        <f t="shared" si="6"/>
        <v>100</v>
      </c>
      <c r="F378" s="53"/>
      <c r="G378" s="56"/>
      <c r="H378" s="53"/>
    </row>
    <row r="379" spans="1:8" ht="12.75">
      <c r="A379" s="76">
        <v>3840</v>
      </c>
      <c r="B379" s="9" t="s">
        <v>78</v>
      </c>
      <c r="C379" s="84">
        <v>3200</v>
      </c>
      <c r="D379" s="84">
        <v>3200</v>
      </c>
      <c r="E379" s="93">
        <f t="shared" si="6"/>
        <v>100</v>
      </c>
      <c r="F379" s="53"/>
      <c r="G379" s="56"/>
      <c r="H379" s="53"/>
    </row>
    <row r="380" spans="1:8" ht="12.75">
      <c r="A380" s="76">
        <v>5225</v>
      </c>
      <c r="B380" s="9" t="s">
        <v>148</v>
      </c>
      <c r="C380" s="84">
        <v>10000</v>
      </c>
      <c r="D380" s="84">
        <v>10000</v>
      </c>
      <c r="E380" s="93">
        <f t="shared" si="6"/>
        <v>100</v>
      </c>
      <c r="F380" s="53"/>
      <c r="G380" s="56"/>
      <c r="H380" s="53"/>
    </row>
    <row r="381" spans="1:8" ht="12.75">
      <c r="A381" s="38" t="s">
        <v>6</v>
      </c>
      <c r="B381" s="9"/>
      <c r="C381" s="84"/>
      <c r="D381" s="84"/>
      <c r="E381" s="93"/>
      <c r="F381" s="53"/>
      <c r="G381" s="56"/>
      <c r="H381" s="53"/>
    </row>
    <row r="382" spans="1:8" ht="12.75">
      <c r="A382" s="74">
        <v>3172</v>
      </c>
      <c r="B382" s="9" t="s">
        <v>79</v>
      </c>
      <c r="C382" s="84">
        <v>4000</v>
      </c>
      <c r="D382" s="84">
        <v>4000</v>
      </c>
      <c r="E382" s="93">
        <f t="shared" si="6"/>
        <v>100</v>
      </c>
      <c r="F382" s="53"/>
      <c r="G382" s="56"/>
      <c r="H382" s="53"/>
    </row>
    <row r="383" spans="1:8" ht="12.75">
      <c r="A383" s="74">
        <v>3454</v>
      </c>
      <c r="B383" s="9" t="s">
        <v>29</v>
      </c>
      <c r="C383" s="84">
        <v>10000</v>
      </c>
      <c r="D383" s="84">
        <v>10000</v>
      </c>
      <c r="E383" s="93">
        <f t="shared" si="6"/>
        <v>100</v>
      </c>
      <c r="F383" s="53"/>
      <c r="G383" s="56"/>
      <c r="H383" s="53"/>
    </row>
    <row r="384" spans="1:8" ht="12.75">
      <c r="A384" s="74">
        <v>4067</v>
      </c>
      <c r="B384" s="9" t="s">
        <v>80</v>
      </c>
      <c r="C384" s="84">
        <v>4500</v>
      </c>
      <c r="D384" s="84">
        <v>4500</v>
      </c>
      <c r="E384" s="93">
        <f t="shared" si="6"/>
        <v>100</v>
      </c>
      <c r="F384" s="53"/>
      <c r="G384" s="56"/>
      <c r="H384" s="53"/>
    </row>
    <row r="385" spans="1:8" ht="12.75">
      <c r="A385" s="38" t="s">
        <v>8</v>
      </c>
      <c r="B385" s="9"/>
      <c r="C385" s="84"/>
      <c r="D385" s="84"/>
      <c r="E385" s="93"/>
      <c r="F385" s="53"/>
      <c r="G385" s="56"/>
      <c r="H385" s="53"/>
    </row>
    <row r="386" spans="1:8" ht="12.75">
      <c r="A386" s="74">
        <v>868</v>
      </c>
      <c r="B386" s="9" t="s">
        <v>37</v>
      </c>
      <c r="C386" s="84">
        <v>3500</v>
      </c>
      <c r="D386" s="84">
        <v>3500</v>
      </c>
      <c r="E386" s="93">
        <f t="shared" si="6"/>
        <v>100</v>
      </c>
      <c r="F386" s="53"/>
      <c r="G386" s="56"/>
      <c r="H386" s="53"/>
    </row>
    <row r="387" spans="1:8" ht="12.75">
      <c r="A387" s="74">
        <v>917</v>
      </c>
      <c r="B387" s="9" t="s">
        <v>83</v>
      </c>
      <c r="C387" s="84">
        <v>3000</v>
      </c>
      <c r="D387" s="84">
        <v>3000</v>
      </c>
      <c r="E387" s="93">
        <f t="shared" si="6"/>
        <v>100</v>
      </c>
      <c r="F387" s="53"/>
      <c r="G387" s="56"/>
      <c r="H387" s="53"/>
    </row>
    <row r="388" spans="1:8" ht="12.75">
      <c r="A388" s="74">
        <v>3045</v>
      </c>
      <c r="B388" s="9" t="s">
        <v>82</v>
      </c>
      <c r="C388" s="84">
        <v>10000</v>
      </c>
      <c r="D388" s="84">
        <v>10000</v>
      </c>
      <c r="E388" s="93">
        <f t="shared" si="6"/>
        <v>100</v>
      </c>
      <c r="F388" s="53"/>
      <c r="G388" s="56"/>
      <c r="H388" s="53"/>
    </row>
    <row r="389" spans="1:8" ht="12.75">
      <c r="A389" s="74">
        <v>3055</v>
      </c>
      <c r="B389" s="9" t="s">
        <v>81</v>
      </c>
      <c r="C389" s="84">
        <v>3800</v>
      </c>
      <c r="D389" s="84">
        <v>3800</v>
      </c>
      <c r="E389" s="93">
        <f t="shared" si="6"/>
        <v>100</v>
      </c>
      <c r="F389" s="53"/>
      <c r="G389" s="56"/>
      <c r="H389" s="53"/>
    </row>
    <row r="390" spans="1:8" ht="12.75">
      <c r="A390" s="38" t="s">
        <v>9</v>
      </c>
      <c r="B390" s="9"/>
      <c r="C390" s="84"/>
      <c r="D390" s="84"/>
      <c r="E390" s="93"/>
      <c r="F390" s="53"/>
      <c r="G390" s="56"/>
      <c r="H390" s="53"/>
    </row>
    <row r="391" spans="1:8" ht="12.75">
      <c r="A391" s="76">
        <v>1021</v>
      </c>
      <c r="B391" s="9" t="s">
        <v>141</v>
      </c>
      <c r="C391" s="84">
        <v>10000</v>
      </c>
      <c r="D391" s="84">
        <v>10000</v>
      </c>
      <c r="E391" s="93">
        <f t="shared" si="6"/>
        <v>100</v>
      </c>
      <c r="F391" s="53"/>
      <c r="G391" s="56"/>
      <c r="H391" s="53"/>
    </row>
    <row r="392" spans="1:8" ht="25.5">
      <c r="A392" s="76">
        <v>3244</v>
      </c>
      <c r="B392" s="11" t="s">
        <v>149</v>
      </c>
      <c r="C392" s="84">
        <v>4500</v>
      </c>
      <c r="D392" s="84">
        <v>4500</v>
      </c>
      <c r="E392" s="93">
        <f t="shared" si="6"/>
        <v>100</v>
      </c>
      <c r="F392" s="53"/>
      <c r="G392" s="56"/>
      <c r="H392" s="53"/>
    </row>
    <row r="393" spans="1:8" ht="25.5">
      <c r="A393" s="76">
        <v>3273</v>
      </c>
      <c r="B393" s="11" t="s">
        <v>140</v>
      </c>
      <c r="C393" s="84">
        <v>4600</v>
      </c>
      <c r="D393" s="84">
        <v>4600</v>
      </c>
      <c r="E393" s="93">
        <f t="shared" si="6"/>
        <v>100</v>
      </c>
      <c r="F393" s="53"/>
      <c r="G393" s="56"/>
      <c r="H393" s="53"/>
    </row>
    <row r="394" spans="1:8" ht="12.75">
      <c r="A394" s="76">
        <v>3334</v>
      </c>
      <c r="B394" s="9" t="s">
        <v>36</v>
      </c>
      <c r="C394" s="84">
        <v>4500</v>
      </c>
      <c r="D394" s="84">
        <v>4500</v>
      </c>
      <c r="E394" s="93">
        <f t="shared" si="6"/>
        <v>100</v>
      </c>
      <c r="F394" s="53"/>
      <c r="G394" s="56"/>
      <c r="H394" s="53"/>
    </row>
    <row r="395" spans="1:8" ht="12.75">
      <c r="A395" s="76">
        <v>5159</v>
      </c>
      <c r="B395" s="9" t="s">
        <v>84</v>
      </c>
      <c r="C395" s="84">
        <v>4600</v>
      </c>
      <c r="D395" s="84">
        <v>4600</v>
      </c>
      <c r="E395" s="93">
        <f t="shared" si="6"/>
        <v>100</v>
      </c>
      <c r="F395" s="53"/>
      <c r="G395" s="56"/>
      <c r="H395" s="53"/>
    </row>
    <row r="396" spans="1:8" ht="12.75">
      <c r="A396" s="16"/>
      <c r="B396" s="9" t="s">
        <v>277</v>
      </c>
      <c r="C396" s="84">
        <v>3000</v>
      </c>
      <c r="D396" s="89" t="s">
        <v>278</v>
      </c>
      <c r="E396" s="94" t="s">
        <v>278</v>
      </c>
      <c r="F396" s="53"/>
      <c r="G396" s="68"/>
      <c r="H396" s="53"/>
    </row>
    <row r="397" spans="1:8" ht="12.75">
      <c r="A397" s="16"/>
      <c r="B397" t="s">
        <v>272</v>
      </c>
      <c r="C397" s="84">
        <f>SUM(C353:C396)</f>
        <v>191934</v>
      </c>
      <c r="D397" s="84">
        <f>SUM(D353:D396)</f>
        <v>188934</v>
      </c>
      <c r="E397" s="95">
        <f t="shared" si="6"/>
        <v>98.43696270593017</v>
      </c>
      <c r="F397" s="53"/>
      <c r="G397" s="68"/>
      <c r="H397" s="53"/>
    </row>
    <row r="398" spans="1:8" ht="12.75">
      <c r="A398" s="16"/>
      <c r="B398" s="9"/>
      <c r="C398" s="84"/>
      <c r="D398" s="84"/>
      <c r="E398" s="93"/>
      <c r="F398" s="53"/>
      <c r="G398" s="56"/>
      <c r="H398" s="53"/>
    </row>
    <row r="399" spans="1:8" ht="12.75">
      <c r="A399" s="4" t="s">
        <v>279</v>
      </c>
      <c r="B399" s="6"/>
      <c r="C399" s="85"/>
      <c r="D399" s="85"/>
      <c r="E399" s="93"/>
      <c r="F399" s="53"/>
      <c r="G399" s="67"/>
      <c r="H399" s="53"/>
    </row>
    <row r="400" spans="1:8" ht="12.75">
      <c r="A400" s="20"/>
      <c r="B400" s="5" t="s">
        <v>280</v>
      </c>
      <c r="C400" s="84">
        <f>C405+C409</f>
        <v>10500</v>
      </c>
      <c r="D400" s="84">
        <f>D405+D409</f>
        <v>10500</v>
      </c>
      <c r="E400" s="93">
        <f t="shared" si="6"/>
        <v>100</v>
      </c>
      <c r="F400" s="53"/>
      <c r="G400" s="67"/>
      <c r="H400" s="53"/>
    </row>
    <row r="401" spans="1:8" ht="12.75">
      <c r="A401" s="18"/>
      <c r="B401" s="5" t="s">
        <v>4</v>
      </c>
      <c r="C401" s="85"/>
      <c r="D401" s="85"/>
      <c r="E401" s="93"/>
      <c r="F401" s="53"/>
      <c r="G401" s="67"/>
      <c r="H401" s="53"/>
    </row>
    <row r="402" spans="1:8" ht="12.75">
      <c r="A402" s="43"/>
      <c r="B402" s="32" t="s">
        <v>22</v>
      </c>
      <c r="C402" s="85"/>
      <c r="D402" s="85"/>
      <c r="E402" s="93"/>
      <c r="F402" s="53"/>
      <c r="G402" s="67"/>
      <c r="H402" s="53"/>
    </row>
    <row r="403" spans="1:8" ht="12.75">
      <c r="A403" s="74">
        <v>5212</v>
      </c>
      <c r="B403" s="32" t="s">
        <v>168</v>
      </c>
      <c r="C403" s="84">
        <v>1500</v>
      </c>
      <c r="D403" s="84">
        <v>1500</v>
      </c>
      <c r="E403" s="93">
        <f t="shared" si="6"/>
        <v>100</v>
      </c>
      <c r="F403" s="53"/>
      <c r="G403" s="67"/>
      <c r="H403" s="53"/>
    </row>
    <row r="404" spans="1:8" ht="12.75">
      <c r="A404" s="74">
        <v>6360</v>
      </c>
      <c r="B404" s="32" t="s">
        <v>170</v>
      </c>
      <c r="C404" s="84">
        <v>5000</v>
      </c>
      <c r="D404" s="84">
        <v>5000</v>
      </c>
      <c r="E404" s="93">
        <f t="shared" si="6"/>
        <v>100</v>
      </c>
      <c r="F404" s="53"/>
      <c r="G404" s="67"/>
      <c r="H404" s="53"/>
    </row>
    <row r="405" spans="1:8" ht="12.75">
      <c r="A405" s="74"/>
      <c r="B405" t="s">
        <v>272</v>
      </c>
      <c r="C405" s="84">
        <f>SUM(C403:C404)</f>
        <v>6500</v>
      </c>
      <c r="D405" s="84">
        <f>SUM(D403:D404)</f>
        <v>6500</v>
      </c>
      <c r="E405" s="93">
        <f t="shared" si="6"/>
        <v>100</v>
      </c>
      <c r="F405" s="53"/>
      <c r="G405" s="67"/>
      <c r="H405" s="53"/>
    </row>
    <row r="406" spans="1:8" ht="12.75">
      <c r="A406" s="74"/>
      <c r="B406" s="32"/>
      <c r="C406" s="84"/>
      <c r="D406" s="84"/>
      <c r="E406" s="93"/>
      <c r="F406" s="53"/>
      <c r="G406" s="67"/>
      <c r="H406" s="53"/>
    </row>
    <row r="407" spans="1:8" ht="12.75">
      <c r="A407" s="74"/>
      <c r="B407" s="59" t="s">
        <v>28</v>
      </c>
      <c r="C407" s="84"/>
      <c r="D407" s="84"/>
      <c r="E407" s="93"/>
      <c r="F407" s="53"/>
      <c r="G407" s="67"/>
      <c r="H407" s="53"/>
    </row>
    <row r="408" spans="1:8" ht="12.75">
      <c r="A408" s="69">
        <v>7134</v>
      </c>
      <c r="B408" s="9" t="s">
        <v>177</v>
      </c>
      <c r="C408" s="80">
        <v>4000</v>
      </c>
      <c r="D408" s="80">
        <v>4000</v>
      </c>
      <c r="E408" s="93">
        <f>D408/C408*100</f>
        <v>100</v>
      </c>
      <c r="F408" s="53"/>
      <c r="G408" s="67"/>
      <c r="H408" s="53"/>
    </row>
    <row r="409" spans="1:8" ht="12.75">
      <c r="A409" s="25"/>
      <c r="B409" t="s">
        <v>272</v>
      </c>
      <c r="C409" s="80">
        <f>SUM(C408)</f>
        <v>4000</v>
      </c>
      <c r="D409" s="80">
        <f>SUM(D408)</f>
        <v>4000</v>
      </c>
      <c r="E409" s="95">
        <f>D409/C409*100</f>
        <v>100</v>
      </c>
      <c r="F409" s="53"/>
      <c r="G409" s="67"/>
      <c r="H409" s="53"/>
    </row>
    <row r="410" spans="1:8" ht="12.75">
      <c r="A410" s="25"/>
      <c r="B410" s="9"/>
      <c r="C410" s="80"/>
      <c r="D410" s="80"/>
      <c r="E410" s="93"/>
      <c r="F410" s="53"/>
      <c r="G410" s="67"/>
      <c r="H410" s="53"/>
    </row>
    <row r="411" spans="1:8" ht="12.75">
      <c r="A411" s="4" t="s">
        <v>281</v>
      </c>
      <c r="B411" s="21"/>
      <c r="C411" s="85"/>
      <c r="D411" s="85"/>
      <c r="E411" s="93"/>
      <c r="F411" s="53"/>
      <c r="G411" s="67"/>
      <c r="H411" s="53"/>
    </row>
    <row r="412" spans="1:8" ht="12.75">
      <c r="A412" s="43"/>
      <c r="B412" s="5" t="s">
        <v>273</v>
      </c>
      <c r="C412" s="84">
        <f>C417+C422</f>
        <v>19300</v>
      </c>
      <c r="D412" s="84">
        <f>D417+D422</f>
        <v>19300</v>
      </c>
      <c r="E412" s="93">
        <f>D412/C412*100</f>
        <v>100</v>
      </c>
      <c r="F412" s="53"/>
      <c r="G412" s="67"/>
      <c r="H412" s="53"/>
    </row>
    <row r="413" spans="1:8" ht="12.75">
      <c r="A413" s="43"/>
      <c r="B413" s="5" t="s">
        <v>4</v>
      </c>
      <c r="C413" s="85"/>
      <c r="D413" s="85"/>
      <c r="E413" s="93"/>
      <c r="F413" s="53"/>
      <c r="G413" s="67"/>
      <c r="H413" s="53"/>
    </row>
    <row r="414" spans="1:8" ht="12.75">
      <c r="A414" s="43"/>
      <c r="B414" s="32" t="s">
        <v>22</v>
      </c>
      <c r="C414" s="85"/>
      <c r="D414" s="85"/>
      <c r="E414" s="93"/>
      <c r="F414" s="53"/>
      <c r="G414" s="67"/>
      <c r="H414" s="53"/>
    </row>
    <row r="415" spans="1:8" ht="12.75">
      <c r="A415" s="74">
        <v>4545</v>
      </c>
      <c r="B415" s="32" t="s">
        <v>53</v>
      </c>
      <c r="C415" s="84">
        <v>2300</v>
      </c>
      <c r="D415" s="84">
        <v>2300</v>
      </c>
      <c r="E415" s="93">
        <f>D415/C415*100</f>
        <v>100</v>
      </c>
      <c r="F415" s="53"/>
      <c r="G415" s="67"/>
      <c r="H415" s="53"/>
    </row>
    <row r="416" spans="1:8" ht="12.75">
      <c r="A416" s="74">
        <v>4546</v>
      </c>
      <c r="B416" s="32" t="s">
        <v>53</v>
      </c>
      <c r="C416" s="84">
        <v>3000</v>
      </c>
      <c r="D416" s="84">
        <v>3000</v>
      </c>
      <c r="E416" s="93">
        <f>D416/C416*100</f>
        <v>100</v>
      </c>
      <c r="F416" s="53"/>
      <c r="G416" s="67"/>
      <c r="H416" s="53"/>
    </row>
    <row r="417" spans="1:8" ht="12.75">
      <c r="A417" s="74"/>
      <c r="B417" t="s">
        <v>272</v>
      </c>
      <c r="C417" s="84">
        <f>SUM(C415:C416)</f>
        <v>5300</v>
      </c>
      <c r="D417" s="84">
        <f>SUM(D415:D416)</f>
        <v>5300</v>
      </c>
      <c r="E417" s="93">
        <f>D417/C417*100</f>
        <v>100</v>
      </c>
      <c r="F417" s="53"/>
      <c r="G417" s="67"/>
      <c r="H417" s="53"/>
    </row>
    <row r="418" spans="1:8" ht="12.75">
      <c r="A418" s="74"/>
      <c r="B418" s="32"/>
      <c r="C418" s="84"/>
      <c r="D418" s="84"/>
      <c r="E418" s="93"/>
      <c r="F418" s="53"/>
      <c r="G418" s="67"/>
      <c r="H418" s="53"/>
    </row>
    <row r="419" spans="1:8" ht="12.75">
      <c r="A419" s="71"/>
      <c r="B419" s="59" t="s">
        <v>28</v>
      </c>
      <c r="C419" s="81"/>
      <c r="D419" s="81"/>
      <c r="E419" s="93"/>
      <c r="F419" s="53"/>
      <c r="G419" s="67"/>
      <c r="H419" s="53"/>
    </row>
    <row r="420" spans="1:8" ht="12.75">
      <c r="A420" s="69">
        <v>4179</v>
      </c>
      <c r="B420" s="9" t="s">
        <v>52</v>
      </c>
      <c r="C420" s="80">
        <v>10000</v>
      </c>
      <c r="D420" s="80">
        <v>10000</v>
      </c>
      <c r="E420" s="93">
        <f>D420/C420*100</f>
        <v>100</v>
      </c>
      <c r="F420" s="53"/>
      <c r="G420" s="67"/>
      <c r="H420" s="53"/>
    </row>
    <row r="421" spans="1:8" ht="12.75">
      <c r="A421" s="69">
        <v>4180</v>
      </c>
      <c r="B421" s="9" t="s">
        <v>52</v>
      </c>
      <c r="C421" s="80">
        <v>4000</v>
      </c>
      <c r="D421" s="80">
        <v>4000</v>
      </c>
      <c r="E421" s="93">
        <f>D421/C421*100</f>
        <v>100</v>
      </c>
      <c r="F421" s="53"/>
      <c r="G421" s="67"/>
      <c r="H421" s="53"/>
    </row>
    <row r="422" spans="1:8" ht="12.75">
      <c r="A422" s="25"/>
      <c r="B422" t="s">
        <v>272</v>
      </c>
      <c r="C422" s="80">
        <f>SUM(C420:C421)</f>
        <v>14000</v>
      </c>
      <c r="D422" s="80">
        <f>SUM(D420:D421)</f>
        <v>14000</v>
      </c>
      <c r="E422" s="95">
        <f>D422/C422*100</f>
        <v>100</v>
      </c>
      <c r="F422" s="53"/>
      <c r="G422" s="67"/>
      <c r="H422" s="53"/>
    </row>
    <row r="423" spans="1:8" ht="12.75">
      <c r="A423" s="25"/>
      <c r="B423" s="9"/>
      <c r="C423" s="80"/>
      <c r="D423" s="80"/>
      <c r="E423" s="93"/>
      <c r="F423" s="53"/>
      <c r="G423" s="67"/>
      <c r="H423" s="53"/>
    </row>
    <row r="424" spans="1:8" ht="12.75">
      <c r="A424" s="4" t="s">
        <v>282</v>
      </c>
      <c r="B424" s="6"/>
      <c r="C424" s="85"/>
      <c r="D424" s="85"/>
      <c r="E424" s="93"/>
      <c r="F424" s="53"/>
      <c r="G424" s="67"/>
      <c r="H424" s="53"/>
    </row>
    <row r="425" spans="1:8" ht="12.75">
      <c r="A425" s="20"/>
      <c r="B425" s="5" t="s">
        <v>273</v>
      </c>
      <c r="C425" s="84">
        <f>C430</f>
        <v>9751</v>
      </c>
      <c r="D425" s="86">
        <f>D430</f>
        <v>9494</v>
      </c>
      <c r="E425" s="93">
        <f>D425/C425*100</f>
        <v>97.36437288483233</v>
      </c>
      <c r="F425" s="53"/>
      <c r="G425" s="67"/>
      <c r="H425" s="53"/>
    </row>
    <row r="426" spans="1:8" ht="12.75">
      <c r="A426" s="18"/>
      <c r="B426" s="5" t="s">
        <v>4</v>
      </c>
      <c r="C426" s="85"/>
      <c r="D426" s="85"/>
      <c r="E426" s="93"/>
      <c r="F426" s="53"/>
      <c r="G426" s="67"/>
      <c r="H426" s="53"/>
    </row>
    <row r="427" spans="1:8" ht="12.75">
      <c r="A427" s="43"/>
      <c r="B427" s="32" t="s">
        <v>22</v>
      </c>
      <c r="C427" s="85"/>
      <c r="D427" s="85"/>
      <c r="E427" s="93"/>
      <c r="F427" s="53"/>
      <c r="G427" s="67"/>
      <c r="H427" s="53"/>
    </row>
    <row r="428" spans="1:8" ht="12.75">
      <c r="A428" s="69">
        <v>3821</v>
      </c>
      <c r="B428" s="9" t="s">
        <v>61</v>
      </c>
      <c r="C428" s="42">
        <v>5751</v>
      </c>
      <c r="D428" s="42">
        <v>5750.26</v>
      </c>
      <c r="E428" s="93">
        <f>D428/C428*100</f>
        <v>99.98713267257868</v>
      </c>
      <c r="F428" s="53"/>
      <c r="G428" s="64"/>
      <c r="H428" s="53"/>
    </row>
    <row r="429" spans="1:8" ht="12.75">
      <c r="A429" s="69">
        <v>4714</v>
      </c>
      <c r="B429" s="9" t="s">
        <v>62</v>
      </c>
      <c r="C429" s="42">
        <v>4000</v>
      </c>
      <c r="D429" s="42">
        <v>3743.74</v>
      </c>
      <c r="E429" s="93">
        <f>D429/C429*100</f>
        <v>93.59349999999999</v>
      </c>
      <c r="F429" s="53"/>
      <c r="G429" s="64"/>
      <c r="H429" s="53"/>
    </row>
    <row r="430" spans="1:8" ht="12.75">
      <c r="A430" s="25"/>
      <c r="B430" t="s">
        <v>272</v>
      </c>
      <c r="C430" s="80">
        <f>SUM(C428:C429)</f>
        <v>9751</v>
      </c>
      <c r="D430" s="80">
        <f>SUM(D428:D429)</f>
        <v>9494</v>
      </c>
      <c r="E430" s="95">
        <f>D430/C430*100</f>
        <v>97.36437288483233</v>
      </c>
      <c r="F430" s="63"/>
      <c r="G430" s="64"/>
      <c r="H430" s="53"/>
    </row>
    <row r="431" spans="1:8" ht="12.75">
      <c r="A431" s="25"/>
      <c r="B431" s="9"/>
      <c r="C431" s="42"/>
      <c r="D431" s="42"/>
      <c r="E431" s="93"/>
      <c r="F431" s="53"/>
      <c r="G431" s="64"/>
      <c r="H431" s="53"/>
    </row>
    <row r="432" spans="1:8" ht="12.75">
      <c r="A432" s="4" t="s">
        <v>283</v>
      </c>
      <c r="B432" s="6"/>
      <c r="C432" s="85"/>
      <c r="D432" s="85"/>
      <c r="E432" s="93"/>
      <c r="F432" s="53"/>
      <c r="G432" s="67"/>
      <c r="H432" s="53"/>
    </row>
    <row r="433" spans="1:8" ht="12.75">
      <c r="A433" s="20"/>
      <c r="B433" s="5" t="s">
        <v>273</v>
      </c>
      <c r="C433" s="84">
        <f>C438+C443+C450</f>
        <v>43350</v>
      </c>
      <c r="D433" s="84">
        <f>D438+D443+D450</f>
        <v>43350</v>
      </c>
      <c r="E433" s="93">
        <f>D433/C433*100</f>
        <v>100</v>
      </c>
      <c r="F433" s="53"/>
      <c r="G433" s="67"/>
      <c r="H433" s="53"/>
    </row>
    <row r="434" spans="1:8" ht="12.75">
      <c r="A434" s="18"/>
      <c r="B434" s="5" t="s">
        <v>4</v>
      </c>
      <c r="C434" s="85"/>
      <c r="D434" s="85"/>
      <c r="E434" s="93"/>
      <c r="F434" s="53"/>
      <c r="G434" s="67"/>
      <c r="H434" s="53"/>
    </row>
    <row r="435" spans="1:8" ht="12.75">
      <c r="A435" s="43"/>
      <c r="B435" s="32" t="s">
        <v>22</v>
      </c>
      <c r="C435" s="85"/>
      <c r="D435" s="85"/>
      <c r="E435" s="93"/>
      <c r="F435" s="53"/>
      <c r="G435" s="67"/>
      <c r="H435" s="53"/>
    </row>
    <row r="436" spans="1:8" ht="12.75">
      <c r="A436" s="77">
        <v>3136</v>
      </c>
      <c r="B436" t="s">
        <v>91</v>
      </c>
      <c r="C436" s="24">
        <v>2000</v>
      </c>
      <c r="D436" s="24">
        <v>2000</v>
      </c>
      <c r="E436" s="93">
        <f>D436/C436*100</f>
        <v>100</v>
      </c>
      <c r="F436" s="53"/>
      <c r="H436" s="53"/>
    </row>
    <row r="437" spans="1:8" ht="12.75">
      <c r="A437" s="71">
        <v>3597</v>
      </c>
      <c r="B437" s="32" t="s">
        <v>54</v>
      </c>
      <c r="C437" s="81">
        <v>1750</v>
      </c>
      <c r="D437" s="81">
        <v>1750</v>
      </c>
      <c r="E437" s="93">
        <f>D437/C437*100</f>
        <v>100</v>
      </c>
      <c r="F437" s="53"/>
      <c r="G437" s="67"/>
      <c r="H437" s="53"/>
    </row>
    <row r="438" spans="1:8" ht="12.75">
      <c r="A438" s="71"/>
      <c r="B438" t="s">
        <v>272</v>
      </c>
      <c r="C438" s="81">
        <f>SUM(C436:C437)</f>
        <v>3750</v>
      </c>
      <c r="D438" s="81">
        <f>SUM(D436:D437)</f>
        <v>3750</v>
      </c>
      <c r="E438" s="93">
        <f>D438/C438*100</f>
        <v>100</v>
      </c>
      <c r="F438" s="53"/>
      <c r="G438" s="67"/>
      <c r="H438" s="53"/>
    </row>
    <row r="439" spans="1:8" ht="12.75">
      <c r="A439" s="71"/>
      <c r="B439" s="32"/>
      <c r="C439" s="81"/>
      <c r="D439" s="81"/>
      <c r="E439" s="93"/>
      <c r="F439" s="53"/>
      <c r="G439" s="67"/>
      <c r="H439" s="53"/>
    </row>
    <row r="440" spans="1:8" ht="12.75">
      <c r="A440" s="71"/>
      <c r="B440" s="59" t="s">
        <v>28</v>
      </c>
      <c r="C440" s="81"/>
      <c r="D440" s="81"/>
      <c r="E440" s="93"/>
      <c r="F440" s="53"/>
      <c r="G440" s="67"/>
      <c r="H440" s="53"/>
    </row>
    <row r="441" spans="1:8" ht="12.75">
      <c r="A441" s="71">
        <v>2682</v>
      </c>
      <c r="B441" s="32" t="s">
        <v>17</v>
      </c>
      <c r="C441" s="81">
        <v>2500</v>
      </c>
      <c r="D441" s="81">
        <v>2500</v>
      </c>
      <c r="E441" s="93">
        <f>D441/C441*100</f>
        <v>100</v>
      </c>
      <c r="F441" s="53"/>
      <c r="G441" s="67"/>
      <c r="H441" s="53"/>
    </row>
    <row r="442" spans="1:8" ht="12.75">
      <c r="A442" s="71">
        <v>4012</v>
      </c>
      <c r="B442" s="32" t="s">
        <v>107</v>
      </c>
      <c r="C442" s="81">
        <v>5000</v>
      </c>
      <c r="D442" s="81">
        <v>5000</v>
      </c>
      <c r="E442" s="93">
        <f>D442/C442*100</f>
        <v>100</v>
      </c>
      <c r="F442" s="53"/>
      <c r="G442" s="67"/>
      <c r="H442" s="53"/>
    </row>
    <row r="443" spans="1:8" ht="12.75">
      <c r="A443" s="71"/>
      <c r="B443" t="s">
        <v>272</v>
      </c>
      <c r="C443" s="81">
        <f>SUM(C441:C442)</f>
        <v>7500</v>
      </c>
      <c r="D443" s="81">
        <f>SUM(D441:D442)</f>
        <v>7500</v>
      </c>
      <c r="E443" s="93">
        <f>D443/C443*100</f>
        <v>100</v>
      </c>
      <c r="F443" s="53"/>
      <c r="G443" s="67"/>
      <c r="H443" s="53"/>
    </row>
    <row r="444" spans="1:8" ht="12.75">
      <c r="A444" s="71"/>
      <c r="B444" s="32"/>
      <c r="C444" s="81"/>
      <c r="D444" s="81"/>
      <c r="E444" s="93"/>
      <c r="F444" s="53"/>
      <c r="G444" s="67"/>
      <c r="H444" s="53"/>
    </row>
    <row r="445" spans="1:8" ht="12.75">
      <c r="A445" s="74"/>
      <c r="B445" s="9" t="s">
        <v>19</v>
      </c>
      <c r="C445" s="90"/>
      <c r="D445" s="90"/>
      <c r="E445" s="93"/>
      <c r="F445" s="53"/>
      <c r="G445" s="67"/>
      <c r="H445" s="53"/>
    </row>
    <row r="446" spans="1:8" ht="12.75">
      <c r="A446" s="74">
        <v>3567</v>
      </c>
      <c r="B446" s="9" t="s">
        <v>176</v>
      </c>
      <c r="C446" s="83">
        <v>15000</v>
      </c>
      <c r="D446" s="83">
        <v>15000</v>
      </c>
      <c r="E446" s="93">
        <f>D446/C446*100</f>
        <v>100</v>
      </c>
      <c r="F446" s="53"/>
      <c r="G446" s="67"/>
      <c r="H446" s="53"/>
    </row>
    <row r="447" spans="1:8" ht="12.75">
      <c r="A447" s="74">
        <v>4011</v>
      </c>
      <c r="B447" s="12" t="s">
        <v>107</v>
      </c>
      <c r="C447" s="83">
        <v>700</v>
      </c>
      <c r="D447" s="83">
        <v>700</v>
      </c>
      <c r="E447" s="93">
        <f>D447/C447*100</f>
        <v>100</v>
      </c>
      <c r="F447" s="53"/>
      <c r="G447" s="67"/>
      <c r="H447" s="53"/>
    </row>
    <row r="448" spans="1:8" ht="12.75">
      <c r="A448" s="74">
        <v>4207</v>
      </c>
      <c r="B448" s="12" t="s">
        <v>17</v>
      </c>
      <c r="C448" s="83">
        <v>11400</v>
      </c>
      <c r="D448" s="83">
        <v>11400</v>
      </c>
      <c r="E448" s="93">
        <f>D448/C448*100</f>
        <v>100</v>
      </c>
      <c r="F448" s="53"/>
      <c r="G448" s="67"/>
      <c r="H448" s="53"/>
    </row>
    <row r="449" spans="1:8" ht="12.75">
      <c r="A449" s="74">
        <v>5303</v>
      </c>
      <c r="B449" s="12" t="s">
        <v>185</v>
      </c>
      <c r="C449" s="83">
        <v>5000</v>
      </c>
      <c r="D449" s="83">
        <v>5000</v>
      </c>
      <c r="E449" s="93">
        <f>D449/C449*100</f>
        <v>100</v>
      </c>
      <c r="F449" s="53"/>
      <c r="G449" s="67"/>
      <c r="H449" s="53"/>
    </row>
    <row r="450" spans="1:8" ht="12.75">
      <c r="A450" s="43"/>
      <c r="B450" t="s">
        <v>272</v>
      </c>
      <c r="C450" s="84">
        <f>SUM(C446:C449)</f>
        <v>32100</v>
      </c>
      <c r="D450" s="84">
        <f>SUM(D446:D449)</f>
        <v>32100</v>
      </c>
      <c r="E450" s="95">
        <f>D450/C450*100</f>
        <v>100</v>
      </c>
      <c r="F450" s="53"/>
      <c r="G450" s="67"/>
      <c r="H450" s="53"/>
    </row>
    <row r="451" spans="1:8" ht="12.75">
      <c r="A451" s="43"/>
      <c r="B451" s="12"/>
      <c r="C451" s="83"/>
      <c r="D451" s="83"/>
      <c r="E451" s="93"/>
      <c r="F451" s="53"/>
      <c r="G451" s="67"/>
      <c r="H451" s="53"/>
    </row>
    <row r="452" spans="1:8" ht="12" customHeight="1">
      <c r="A452" s="19" t="s">
        <v>285</v>
      </c>
      <c r="B452" s="8"/>
      <c r="C452" s="90"/>
      <c r="D452" s="90"/>
      <c r="E452" s="93"/>
      <c r="F452" s="53"/>
      <c r="G452" s="67"/>
      <c r="H452" s="53"/>
    </row>
    <row r="453" spans="1:8" ht="12.75">
      <c r="A453" s="47"/>
      <c r="B453" s="8" t="s">
        <v>284</v>
      </c>
      <c r="C453" s="90">
        <f>C460+C473+C492+C517</f>
        <v>224700</v>
      </c>
      <c r="D453" s="91">
        <f>D460+D473+D492+D517</f>
        <v>220855.55</v>
      </c>
      <c r="E453" s="93">
        <f>D453/C453*100</f>
        <v>98.2890743213173</v>
      </c>
      <c r="F453" s="53"/>
      <c r="G453" s="67"/>
      <c r="H453" s="53"/>
    </row>
    <row r="454" spans="1:8" ht="12.75">
      <c r="A454" s="47"/>
      <c r="B454" s="8" t="s">
        <v>4</v>
      </c>
      <c r="C454" s="90"/>
      <c r="D454" s="90"/>
      <c r="E454" s="93"/>
      <c r="F454" s="53"/>
      <c r="G454" s="67"/>
      <c r="H454" s="53"/>
    </row>
    <row r="455" spans="1:8" ht="12.75">
      <c r="A455" s="47"/>
      <c r="B455" s="32" t="s">
        <v>22</v>
      </c>
      <c r="C455" s="90"/>
      <c r="D455" s="90"/>
      <c r="E455" s="93"/>
      <c r="F455" s="53"/>
      <c r="G455" s="67"/>
      <c r="H455" s="53"/>
    </row>
    <row r="456" spans="1:8" ht="12.75">
      <c r="A456" s="30" t="s">
        <v>6</v>
      </c>
      <c r="B456" s="32"/>
      <c r="C456" s="81"/>
      <c r="D456" s="81"/>
      <c r="E456" s="93"/>
      <c r="F456" s="53"/>
      <c r="G456" s="67"/>
      <c r="H456" s="53"/>
    </row>
    <row r="457" spans="1:8" ht="12.75" customHeight="1">
      <c r="A457" s="71">
        <v>3011</v>
      </c>
      <c r="B457" s="34" t="s">
        <v>79</v>
      </c>
      <c r="C457" s="81">
        <v>6500</v>
      </c>
      <c r="D457" s="81">
        <v>6500</v>
      </c>
      <c r="E457" s="93">
        <f>D457/C457*100</f>
        <v>100</v>
      </c>
      <c r="F457" s="53"/>
      <c r="G457" s="67"/>
      <c r="H457" s="53"/>
    </row>
    <row r="458" spans="1:8" ht="12.75" customHeight="1">
      <c r="A458" s="30" t="s">
        <v>11</v>
      </c>
      <c r="B458" s="34"/>
      <c r="C458" s="81"/>
      <c r="D458" s="81"/>
      <c r="E458" s="93"/>
      <c r="F458" s="53"/>
      <c r="G458" s="67"/>
      <c r="H458" s="53"/>
    </row>
    <row r="459" spans="1:8" ht="12.75" customHeight="1">
      <c r="A459" s="71">
        <v>4904</v>
      </c>
      <c r="B459" s="34" t="s">
        <v>173</v>
      </c>
      <c r="C459" s="81">
        <v>5000</v>
      </c>
      <c r="D459" s="81">
        <v>4951.55</v>
      </c>
      <c r="E459" s="93">
        <f>D459/C459*100</f>
        <v>99.031</v>
      </c>
      <c r="F459" s="53"/>
      <c r="G459" s="68"/>
      <c r="H459" s="53"/>
    </row>
    <row r="460" spans="1:8" ht="12.75" customHeight="1">
      <c r="A460" s="71"/>
      <c r="B460" t="s">
        <v>272</v>
      </c>
      <c r="C460" s="81">
        <f>SUM(C457:C459)</f>
        <v>11500</v>
      </c>
      <c r="D460" s="81">
        <f>SUM(D457:D459)</f>
        <v>11451.55</v>
      </c>
      <c r="E460" s="93">
        <f>D460/C460*100</f>
        <v>99.5786956521739</v>
      </c>
      <c r="F460" s="53"/>
      <c r="G460" s="68"/>
      <c r="H460" s="53"/>
    </row>
    <row r="461" spans="1:8" ht="12.75" customHeight="1">
      <c r="A461" s="71"/>
      <c r="B461" s="34"/>
      <c r="C461" s="81"/>
      <c r="D461" s="81"/>
      <c r="E461" s="93"/>
      <c r="F461" s="53"/>
      <c r="G461" s="68"/>
      <c r="H461" s="53"/>
    </row>
    <row r="462" spans="1:8" ht="12.75">
      <c r="A462" s="47"/>
      <c r="B462" s="59" t="s">
        <v>28</v>
      </c>
      <c r="C462" s="90"/>
      <c r="D462" s="90"/>
      <c r="E462" s="93"/>
      <c r="F462" s="53"/>
      <c r="G462" s="67"/>
      <c r="H462" s="53"/>
    </row>
    <row r="463" spans="1:8" ht="12.75">
      <c r="A463" s="30" t="s">
        <v>34</v>
      </c>
      <c r="B463" s="23"/>
      <c r="C463" s="90"/>
      <c r="D463" s="90"/>
      <c r="E463" s="93"/>
      <c r="F463" s="53"/>
      <c r="G463" s="67"/>
      <c r="H463" s="53"/>
    </row>
    <row r="464" spans="1:8" ht="12.75">
      <c r="A464" s="74">
        <v>3793</v>
      </c>
      <c r="B464" s="32" t="s">
        <v>178</v>
      </c>
      <c r="C464" s="90">
        <v>10000</v>
      </c>
      <c r="D464" s="90">
        <v>10000</v>
      </c>
      <c r="E464" s="93">
        <f>D464/C464*100</f>
        <v>100</v>
      </c>
      <c r="F464" s="53"/>
      <c r="G464" s="67"/>
      <c r="H464" s="53"/>
    </row>
    <row r="465" spans="1:8" ht="12.75">
      <c r="A465" s="39" t="s">
        <v>30</v>
      </c>
      <c r="B465" s="21"/>
      <c r="C465" s="90"/>
      <c r="D465" s="90"/>
      <c r="E465" s="93"/>
      <c r="F465" s="53"/>
      <c r="G465" s="67"/>
      <c r="H465" s="53"/>
    </row>
    <row r="466" spans="1:8" ht="12.75">
      <c r="A466" s="76">
        <v>5076</v>
      </c>
      <c r="B466" s="12" t="s">
        <v>86</v>
      </c>
      <c r="C466" s="84">
        <v>2000</v>
      </c>
      <c r="D466" s="84">
        <v>2000</v>
      </c>
      <c r="E466" s="93">
        <f>D466/C466*100</f>
        <v>100</v>
      </c>
      <c r="F466" s="53"/>
      <c r="G466" s="67"/>
      <c r="H466" s="53"/>
    </row>
    <row r="467" spans="1:8" ht="12.75">
      <c r="A467" s="30" t="s">
        <v>10</v>
      </c>
      <c r="B467" s="12"/>
      <c r="C467" s="84"/>
      <c r="D467" s="84"/>
      <c r="E467" s="93"/>
      <c r="F467" s="53"/>
      <c r="G467" s="67"/>
      <c r="H467" s="53"/>
    </row>
    <row r="468" spans="1:8" ht="12.75">
      <c r="A468" s="76">
        <v>4219</v>
      </c>
      <c r="B468" s="12" t="s">
        <v>59</v>
      </c>
      <c r="C468" s="84">
        <v>3000</v>
      </c>
      <c r="D468" s="84">
        <v>3000</v>
      </c>
      <c r="E468" s="93">
        <f>D468/C468*100</f>
        <v>100</v>
      </c>
      <c r="F468" s="53"/>
      <c r="G468" s="67"/>
      <c r="H468" s="53"/>
    </row>
    <row r="469" spans="1:8" ht="12.75">
      <c r="A469" s="29" t="s">
        <v>9</v>
      </c>
      <c r="B469" s="32"/>
      <c r="C469" s="81"/>
      <c r="D469" s="81"/>
      <c r="E469" s="93"/>
      <c r="F469" s="53"/>
      <c r="G469" s="67"/>
      <c r="H469" s="53"/>
    </row>
    <row r="470" spans="1:8" ht="12.75">
      <c r="A470" s="73">
        <v>3085</v>
      </c>
      <c r="B470" s="32" t="s">
        <v>87</v>
      </c>
      <c r="C470" s="81">
        <v>15500</v>
      </c>
      <c r="D470" s="81">
        <v>15500</v>
      </c>
      <c r="E470" s="93">
        <f>D470/C470*100</f>
        <v>100</v>
      </c>
      <c r="F470" s="53"/>
      <c r="G470" s="67"/>
      <c r="H470" s="53"/>
    </row>
    <row r="471" spans="1:8" ht="25.5">
      <c r="A471" s="73">
        <v>4130</v>
      </c>
      <c r="B471" s="34" t="s">
        <v>183</v>
      </c>
      <c r="C471" s="81">
        <v>2500</v>
      </c>
      <c r="D471" s="81">
        <v>2500</v>
      </c>
      <c r="E471" s="93">
        <f>D471/C471*100</f>
        <v>100</v>
      </c>
      <c r="F471" s="53"/>
      <c r="G471" s="67"/>
      <c r="H471" s="53"/>
    </row>
    <row r="472" spans="1:8" ht="25.5">
      <c r="A472" s="73">
        <v>6173</v>
      </c>
      <c r="B472" s="34" t="s">
        <v>143</v>
      </c>
      <c r="C472" s="81">
        <v>7300</v>
      </c>
      <c r="D472" s="81">
        <v>7300</v>
      </c>
      <c r="E472" s="93">
        <f>D472/C472*100</f>
        <v>100</v>
      </c>
      <c r="F472" s="53"/>
      <c r="G472" s="67"/>
      <c r="H472" s="53"/>
    </row>
    <row r="473" spans="1:8" ht="12.75">
      <c r="A473" s="73"/>
      <c r="B473" t="s">
        <v>272</v>
      </c>
      <c r="C473" s="81">
        <f>SUM(C464:C472)</f>
        <v>40300</v>
      </c>
      <c r="D473" s="81">
        <f>SUM(D464:D472)</f>
        <v>40300</v>
      </c>
      <c r="E473" s="93">
        <f>D473/C473*100</f>
        <v>100</v>
      </c>
      <c r="F473" s="53"/>
      <c r="G473" s="67"/>
      <c r="H473" s="53"/>
    </row>
    <row r="474" spans="1:8" ht="12.75">
      <c r="A474" s="73"/>
      <c r="B474" s="34"/>
      <c r="C474" s="81"/>
      <c r="D474" s="81"/>
      <c r="E474" s="93"/>
      <c r="F474" s="53"/>
      <c r="G474" s="67"/>
      <c r="H474" s="53"/>
    </row>
    <row r="475" spans="1:8" ht="12.75">
      <c r="A475" s="47"/>
      <c r="B475" s="59" t="s">
        <v>51</v>
      </c>
      <c r="C475" s="90"/>
      <c r="D475" s="90"/>
      <c r="E475" s="93"/>
      <c r="F475" s="53"/>
      <c r="G475" s="67"/>
      <c r="H475" s="53"/>
    </row>
    <row r="476" spans="1:8" ht="12.75">
      <c r="A476" s="39" t="s">
        <v>30</v>
      </c>
      <c r="B476" s="60"/>
      <c r="C476" s="90"/>
      <c r="D476" s="90"/>
      <c r="E476" s="93"/>
      <c r="F476" s="53"/>
      <c r="G476" s="67"/>
      <c r="H476" s="53"/>
    </row>
    <row r="477" spans="1:8" ht="12.75">
      <c r="A477" s="76">
        <v>6685</v>
      </c>
      <c r="B477" s="59" t="s">
        <v>86</v>
      </c>
      <c r="C477" s="90">
        <v>4600</v>
      </c>
      <c r="D477" s="90">
        <v>4600</v>
      </c>
      <c r="E477" s="93">
        <f>D477/C477*100</f>
        <v>100</v>
      </c>
      <c r="F477" s="53"/>
      <c r="G477" s="67"/>
      <c r="H477" s="53"/>
    </row>
    <row r="478" spans="1:8" ht="12.75">
      <c r="A478" s="30" t="s">
        <v>10</v>
      </c>
      <c r="B478" s="32"/>
      <c r="C478" s="81"/>
      <c r="D478" s="81"/>
      <c r="E478" s="93"/>
      <c r="F478" s="53"/>
      <c r="G478" s="67"/>
      <c r="H478" s="53"/>
    </row>
    <row r="479" spans="1:8" ht="12.75">
      <c r="A479" s="71">
        <v>3911</v>
      </c>
      <c r="B479" s="34" t="s">
        <v>179</v>
      </c>
      <c r="C479" s="81">
        <v>2350</v>
      </c>
      <c r="D479" s="81">
        <v>2350</v>
      </c>
      <c r="E479" s="93">
        <f aca="true" t="shared" si="7" ref="E479:E509">D479/C479*100</f>
        <v>100</v>
      </c>
      <c r="F479" s="53"/>
      <c r="G479" s="67"/>
      <c r="H479" s="53"/>
    </row>
    <row r="480" spans="1:8" ht="12.75">
      <c r="A480" s="71">
        <v>6681</v>
      </c>
      <c r="B480" s="34" t="s">
        <v>59</v>
      </c>
      <c r="C480" s="81">
        <v>11000</v>
      </c>
      <c r="D480" s="81">
        <v>11000</v>
      </c>
      <c r="E480" s="93">
        <f t="shared" si="7"/>
        <v>100</v>
      </c>
      <c r="F480" s="53"/>
      <c r="G480" s="67"/>
      <c r="H480" s="53"/>
    </row>
    <row r="481" spans="1:8" ht="12.75">
      <c r="A481" s="30" t="s">
        <v>5</v>
      </c>
      <c r="B481" s="32"/>
      <c r="C481" s="81"/>
      <c r="D481" s="81"/>
      <c r="E481" s="93"/>
      <c r="F481" s="53"/>
      <c r="G481" s="67"/>
      <c r="H481" s="53"/>
    </row>
    <row r="482" spans="1:8" ht="12.75">
      <c r="A482" s="71">
        <v>5114</v>
      </c>
      <c r="B482" s="34" t="s">
        <v>49</v>
      </c>
      <c r="C482" s="81">
        <v>14250</v>
      </c>
      <c r="D482" s="81">
        <v>14250</v>
      </c>
      <c r="E482" s="93">
        <f t="shared" si="7"/>
        <v>100</v>
      </c>
      <c r="F482" s="53"/>
      <c r="G482" s="67"/>
      <c r="H482" s="53"/>
    </row>
    <row r="483" spans="1:8" ht="12.75">
      <c r="A483" s="71">
        <v>6319</v>
      </c>
      <c r="B483" s="34" t="s">
        <v>144</v>
      </c>
      <c r="C483" s="81">
        <v>8600</v>
      </c>
      <c r="D483" s="81">
        <v>8600</v>
      </c>
      <c r="E483" s="93">
        <f t="shared" si="7"/>
        <v>100</v>
      </c>
      <c r="F483" s="53"/>
      <c r="G483" s="67"/>
      <c r="H483" s="53"/>
    </row>
    <row r="484" spans="1:8" ht="12.75">
      <c r="A484" s="30" t="s">
        <v>9</v>
      </c>
      <c r="B484" s="32"/>
      <c r="C484" s="81"/>
      <c r="D484" s="81"/>
      <c r="E484" s="93"/>
      <c r="F484" s="53"/>
      <c r="G484" s="67"/>
      <c r="H484" s="53"/>
    </row>
    <row r="485" spans="1:8" ht="12.75">
      <c r="A485" s="71">
        <v>3094</v>
      </c>
      <c r="B485" s="34" t="s">
        <v>87</v>
      </c>
      <c r="C485" s="92">
        <v>18400</v>
      </c>
      <c r="D485" s="92">
        <v>18400</v>
      </c>
      <c r="E485" s="93">
        <f t="shared" si="7"/>
        <v>100</v>
      </c>
      <c r="F485" s="53"/>
      <c r="G485" s="67"/>
      <c r="H485" s="53"/>
    </row>
    <row r="486" spans="1:8" ht="25.5">
      <c r="A486" s="71">
        <v>3499</v>
      </c>
      <c r="B486" s="61" t="s">
        <v>143</v>
      </c>
      <c r="C486" s="92">
        <v>9600</v>
      </c>
      <c r="D486" s="92">
        <v>9600</v>
      </c>
      <c r="E486" s="93">
        <f t="shared" si="7"/>
        <v>100</v>
      </c>
      <c r="F486" s="53"/>
      <c r="G486" s="67"/>
      <c r="H486" s="53"/>
    </row>
    <row r="487" spans="1:8" ht="12.75">
      <c r="A487" s="71">
        <v>6694</v>
      </c>
      <c r="B487" s="33" t="s">
        <v>90</v>
      </c>
      <c r="C487" s="92">
        <v>7000</v>
      </c>
      <c r="D487" s="92">
        <v>7000</v>
      </c>
      <c r="E487" s="93">
        <f t="shared" si="7"/>
        <v>100</v>
      </c>
      <c r="F487" s="53"/>
      <c r="G487" s="67"/>
      <c r="H487" s="53"/>
    </row>
    <row r="488" spans="1:8" ht="12.75">
      <c r="A488" s="29" t="s">
        <v>8</v>
      </c>
      <c r="B488" s="33"/>
      <c r="C488" s="92"/>
      <c r="D488" s="92"/>
      <c r="E488" s="93"/>
      <c r="F488" s="53"/>
      <c r="G488" s="67"/>
      <c r="H488" s="53"/>
    </row>
    <row r="489" spans="1:8" ht="12.75">
      <c r="A489" s="71">
        <v>5067</v>
      </c>
      <c r="B489" s="33" t="s">
        <v>146</v>
      </c>
      <c r="C489" s="92">
        <v>4600</v>
      </c>
      <c r="D489" s="92">
        <v>4600</v>
      </c>
      <c r="E489" s="93">
        <f t="shared" si="7"/>
        <v>100</v>
      </c>
      <c r="F489" s="53"/>
      <c r="G489" s="56"/>
      <c r="H489" s="53"/>
    </row>
    <row r="490" spans="1:8" ht="12.75">
      <c r="A490" s="29" t="s">
        <v>6</v>
      </c>
      <c r="B490" s="33"/>
      <c r="C490" s="92"/>
      <c r="D490" s="92"/>
      <c r="E490" s="93"/>
      <c r="F490" s="53"/>
      <c r="G490" s="67"/>
      <c r="H490" s="53"/>
    </row>
    <row r="491" spans="1:8" ht="12.75">
      <c r="A491" s="71">
        <v>6984</v>
      </c>
      <c r="B491" s="33" t="s">
        <v>12</v>
      </c>
      <c r="C491" s="92">
        <v>8600</v>
      </c>
      <c r="D491" s="92">
        <v>8600</v>
      </c>
      <c r="E491" s="93">
        <f t="shared" si="7"/>
        <v>100</v>
      </c>
      <c r="F491" s="53"/>
      <c r="G491" s="67"/>
      <c r="H491" s="53"/>
    </row>
    <row r="492" spans="1:8" ht="12.75">
      <c r="A492" s="71"/>
      <c r="B492" t="s">
        <v>272</v>
      </c>
      <c r="C492" s="92">
        <f>SUM(C477:C491)</f>
        <v>89000</v>
      </c>
      <c r="D492" s="92">
        <f>SUM(D477:D491)</f>
        <v>89000</v>
      </c>
      <c r="E492" s="93">
        <f t="shared" si="7"/>
        <v>100</v>
      </c>
      <c r="F492" s="53"/>
      <c r="G492" s="67"/>
      <c r="H492" s="53"/>
    </row>
    <row r="493" spans="1:8" ht="12.75">
      <c r="A493" s="71"/>
      <c r="B493" s="33"/>
      <c r="C493" s="92"/>
      <c r="D493" s="92"/>
      <c r="E493" s="93"/>
      <c r="F493" s="53"/>
      <c r="G493" s="67"/>
      <c r="H493" s="53"/>
    </row>
    <row r="494" spans="1:8" ht="12.75">
      <c r="A494" s="47"/>
      <c r="B494" s="9" t="s">
        <v>19</v>
      </c>
      <c r="C494" s="90"/>
      <c r="D494" s="90"/>
      <c r="E494" s="93"/>
      <c r="F494" s="53"/>
      <c r="G494" s="67"/>
      <c r="H494" s="53"/>
    </row>
    <row r="495" spans="1:8" ht="12.75">
      <c r="A495" s="39" t="s">
        <v>30</v>
      </c>
      <c r="B495" s="21"/>
      <c r="C495" s="90"/>
      <c r="D495" s="90"/>
      <c r="E495" s="93"/>
      <c r="F495" s="53"/>
      <c r="G495" s="67"/>
      <c r="H495" s="53"/>
    </row>
    <row r="496" spans="1:8" ht="12.75">
      <c r="A496" s="76">
        <v>4234</v>
      </c>
      <c r="B496" s="9" t="s">
        <v>45</v>
      </c>
      <c r="C496" s="90">
        <v>7330</v>
      </c>
      <c r="D496" s="90">
        <v>7330</v>
      </c>
      <c r="E496" s="93">
        <f t="shared" si="7"/>
        <v>100</v>
      </c>
      <c r="F496" s="53"/>
      <c r="G496" s="67"/>
      <c r="H496" s="53"/>
    </row>
    <row r="497" spans="1:8" ht="12.75">
      <c r="A497" s="76">
        <v>5092</v>
      </c>
      <c r="B497" s="12" t="s">
        <v>86</v>
      </c>
      <c r="C497" s="84">
        <v>1300</v>
      </c>
      <c r="D497" s="84">
        <v>1300</v>
      </c>
      <c r="E497" s="93">
        <f t="shared" si="7"/>
        <v>100</v>
      </c>
      <c r="F497" s="53"/>
      <c r="G497" s="67"/>
      <c r="H497" s="53"/>
    </row>
    <row r="498" spans="1:8" ht="12.75">
      <c r="A498" s="17" t="s">
        <v>9</v>
      </c>
      <c r="B498" s="48"/>
      <c r="C498" s="83"/>
      <c r="D498" s="83"/>
      <c r="E498" s="93"/>
      <c r="F498" s="53"/>
      <c r="G498" s="67"/>
      <c r="H498" s="53"/>
    </row>
    <row r="499" spans="1:8" ht="12.75">
      <c r="A499" s="76">
        <v>3093</v>
      </c>
      <c r="B499" s="12" t="s">
        <v>87</v>
      </c>
      <c r="C499" s="84">
        <v>6000</v>
      </c>
      <c r="D499" s="84">
        <v>6000</v>
      </c>
      <c r="E499" s="93">
        <f t="shared" si="7"/>
        <v>100</v>
      </c>
      <c r="F499" s="53"/>
      <c r="G499" s="67"/>
      <c r="H499" s="53"/>
    </row>
    <row r="500" spans="1:8" ht="12.75">
      <c r="A500" s="76">
        <v>4040</v>
      </c>
      <c r="B500" s="12" t="s">
        <v>90</v>
      </c>
      <c r="C500" s="84">
        <v>2710</v>
      </c>
      <c r="D500" s="84">
        <v>2710</v>
      </c>
      <c r="E500" s="93">
        <f t="shared" si="7"/>
        <v>100</v>
      </c>
      <c r="F500" s="53"/>
      <c r="G500" s="67"/>
      <c r="H500" s="53"/>
    </row>
    <row r="501" spans="1:8" ht="12.75">
      <c r="A501" s="76">
        <v>5116</v>
      </c>
      <c r="B501" s="12" t="s">
        <v>142</v>
      </c>
      <c r="C501" s="84">
        <v>5600</v>
      </c>
      <c r="D501" s="84">
        <v>5154</v>
      </c>
      <c r="E501" s="93">
        <f t="shared" si="7"/>
        <v>92.03571428571429</v>
      </c>
      <c r="F501" s="53"/>
      <c r="G501" s="68"/>
      <c r="H501" s="53"/>
    </row>
    <row r="502" spans="1:8" ht="25.5">
      <c r="A502" s="76">
        <v>5216</v>
      </c>
      <c r="B502" s="12" t="s">
        <v>143</v>
      </c>
      <c r="C502" s="84">
        <v>6800</v>
      </c>
      <c r="D502" s="84">
        <v>6800</v>
      </c>
      <c r="E502" s="93">
        <f t="shared" si="7"/>
        <v>100</v>
      </c>
      <c r="F502" s="53"/>
      <c r="G502" s="67"/>
      <c r="H502" s="53"/>
    </row>
    <row r="503" spans="1:8" ht="12.75">
      <c r="A503" s="17" t="s">
        <v>10</v>
      </c>
      <c r="B503" s="10"/>
      <c r="C503" s="83"/>
      <c r="D503" s="83"/>
      <c r="E503" s="93"/>
      <c r="F503" s="53"/>
      <c r="G503" s="67"/>
      <c r="H503" s="53"/>
    </row>
    <row r="504" spans="1:8" ht="12.75">
      <c r="A504" s="74">
        <v>3200</v>
      </c>
      <c r="B504" s="48" t="s">
        <v>188</v>
      </c>
      <c r="C504" s="83">
        <v>5300</v>
      </c>
      <c r="D504" s="83">
        <v>5300</v>
      </c>
      <c r="E504" s="93">
        <f t="shared" si="7"/>
        <v>100</v>
      </c>
      <c r="F504" s="53"/>
      <c r="G504" s="67"/>
      <c r="H504" s="53"/>
    </row>
    <row r="505" spans="1:8" ht="12.75">
      <c r="A505" s="74">
        <v>4222</v>
      </c>
      <c r="B505" s="48" t="s">
        <v>59</v>
      </c>
      <c r="C505" s="83">
        <v>7900</v>
      </c>
      <c r="D505" s="83">
        <v>7900</v>
      </c>
      <c r="E505" s="93">
        <f t="shared" si="7"/>
        <v>100</v>
      </c>
      <c r="F505" s="53"/>
      <c r="G505" s="67"/>
      <c r="H505" s="53"/>
    </row>
    <row r="506" spans="1:8" ht="12.75">
      <c r="A506" s="30" t="s">
        <v>5</v>
      </c>
      <c r="B506" s="48"/>
      <c r="C506" s="83"/>
      <c r="D506" s="83"/>
      <c r="E506" s="93"/>
      <c r="F506" s="53"/>
      <c r="G506" s="67"/>
      <c r="H506" s="53"/>
    </row>
    <row r="507" spans="1:8" ht="12.75">
      <c r="A507" s="74">
        <v>3893</v>
      </c>
      <c r="B507" s="48" t="s">
        <v>186</v>
      </c>
      <c r="C507" s="83">
        <v>2000</v>
      </c>
      <c r="D507" s="83">
        <v>2000</v>
      </c>
      <c r="E507" s="93">
        <f t="shared" si="7"/>
        <v>100</v>
      </c>
      <c r="F507" s="53"/>
      <c r="G507" s="67"/>
      <c r="H507" s="53"/>
    </row>
    <row r="508" spans="1:8" ht="12.75">
      <c r="A508" s="74">
        <v>3992</v>
      </c>
      <c r="B508" s="48" t="s">
        <v>181</v>
      </c>
      <c r="C508" s="83">
        <v>5900</v>
      </c>
      <c r="D508" s="83">
        <v>5900</v>
      </c>
      <c r="E508" s="93">
        <f t="shared" si="7"/>
        <v>100</v>
      </c>
      <c r="F508" s="53"/>
      <c r="G508" s="67"/>
      <c r="H508" s="53"/>
    </row>
    <row r="509" spans="1:8" ht="12.75">
      <c r="A509" s="74">
        <v>6247</v>
      </c>
      <c r="B509" s="48" t="s">
        <v>50</v>
      </c>
      <c r="C509" s="83">
        <v>1000</v>
      </c>
      <c r="D509" s="83">
        <v>1000</v>
      </c>
      <c r="E509" s="93">
        <f t="shared" si="7"/>
        <v>100</v>
      </c>
      <c r="F509" s="53"/>
      <c r="G509" s="67"/>
      <c r="H509" s="53"/>
    </row>
    <row r="510" spans="1:8" ht="12.75">
      <c r="A510" s="22" t="s">
        <v>11</v>
      </c>
      <c r="B510" s="11"/>
      <c r="C510" s="83"/>
      <c r="D510" s="83"/>
      <c r="E510" s="93"/>
      <c r="F510" s="53"/>
      <c r="G510" s="67"/>
      <c r="H510" s="53"/>
    </row>
    <row r="511" spans="1:8" ht="25.5">
      <c r="A511" s="76">
        <v>3585</v>
      </c>
      <c r="B511" s="34" t="s">
        <v>187</v>
      </c>
      <c r="C511" s="84">
        <v>9500</v>
      </c>
      <c r="D511" s="84">
        <v>6500</v>
      </c>
      <c r="E511" s="93">
        <f aca="true" t="shared" si="8" ref="E511:E524">D511/C511*100</f>
        <v>68.42105263157895</v>
      </c>
      <c r="F511" s="53"/>
      <c r="G511" s="68"/>
      <c r="H511" s="53"/>
    </row>
    <row r="512" spans="1:8" ht="12.75">
      <c r="A512" s="76">
        <v>4813</v>
      </c>
      <c r="B512" s="10" t="s">
        <v>13</v>
      </c>
      <c r="C512" s="84">
        <v>11860</v>
      </c>
      <c r="D512" s="84">
        <v>11860</v>
      </c>
      <c r="E512" s="93">
        <f t="shared" si="8"/>
        <v>100</v>
      </c>
      <c r="F512" s="53"/>
      <c r="G512" s="67"/>
      <c r="H512" s="53"/>
    </row>
    <row r="513" spans="1:8" ht="12.75">
      <c r="A513" s="17" t="s">
        <v>6</v>
      </c>
      <c r="B513" s="10"/>
      <c r="C513" s="84"/>
      <c r="D513" s="84"/>
      <c r="E513" s="93"/>
      <c r="F513" s="53"/>
      <c r="G513" s="67"/>
      <c r="H513" s="53"/>
    </row>
    <row r="514" spans="1:8" ht="12.75">
      <c r="A514" s="76">
        <v>3402</v>
      </c>
      <c r="B514" s="10" t="s">
        <v>42</v>
      </c>
      <c r="C514" s="84">
        <v>3900</v>
      </c>
      <c r="D514" s="84">
        <v>3550</v>
      </c>
      <c r="E514" s="93">
        <f t="shared" si="8"/>
        <v>91.02564102564102</v>
      </c>
      <c r="F514" s="53"/>
      <c r="G514" s="68"/>
      <c r="H514" s="53"/>
    </row>
    <row r="515" spans="1:8" ht="12.75">
      <c r="A515" s="17" t="s">
        <v>8</v>
      </c>
      <c r="B515" s="10"/>
      <c r="C515" s="84"/>
      <c r="D515" s="84"/>
      <c r="E515" s="93"/>
      <c r="F515" s="53"/>
      <c r="G515" s="67"/>
      <c r="H515" s="53"/>
    </row>
    <row r="516" spans="1:8" ht="12.75">
      <c r="A516" s="76">
        <v>4898</v>
      </c>
      <c r="B516" s="10" t="s">
        <v>146</v>
      </c>
      <c r="C516" s="84">
        <v>6800</v>
      </c>
      <c r="D516" s="84">
        <v>6800</v>
      </c>
      <c r="E516" s="93">
        <f t="shared" si="8"/>
        <v>100</v>
      </c>
      <c r="F516" s="53"/>
      <c r="G516" s="67"/>
      <c r="H516" s="53"/>
    </row>
    <row r="517" spans="1:8" ht="12.75">
      <c r="A517" s="16"/>
      <c r="B517" t="s">
        <v>272</v>
      </c>
      <c r="C517" s="84">
        <f>SUM(C496:C516)</f>
        <v>83900</v>
      </c>
      <c r="D517" s="84">
        <f>SUM(D496:D516)</f>
        <v>80104</v>
      </c>
      <c r="E517" s="95">
        <f t="shared" si="8"/>
        <v>95.47556615017878</v>
      </c>
      <c r="F517" s="53"/>
      <c r="G517" s="68"/>
      <c r="H517" s="53"/>
    </row>
    <row r="518" spans="1:8" ht="12.75">
      <c r="A518" s="16"/>
      <c r="B518" s="10"/>
      <c r="C518" s="84"/>
      <c r="D518" s="84"/>
      <c r="E518" s="93"/>
      <c r="F518" s="53"/>
      <c r="G518" s="67"/>
      <c r="H518" s="53"/>
    </row>
    <row r="519" spans="1:9" ht="12.75">
      <c r="A519" s="4" t="s">
        <v>286</v>
      </c>
      <c r="B519" s="50"/>
      <c r="C519" s="78"/>
      <c r="D519" s="78"/>
      <c r="E519" s="93"/>
      <c r="F519" s="53"/>
      <c r="H519" s="53"/>
      <c r="I519" s="24"/>
    </row>
    <row r="520" spans="1:8" ht="12.75">
      <c r="A520" s="50"/>
      <c r="B520" s="8" t="s">
        <v>284</v>
      </c>
      <c r="C520" s="78">
        <f>C524</f>
        <v>9500</v>
      </c>
      <c r="D520" s="78">
        <f>D524</f>
        <v>9500</v>
      </c>
      <c r="E520" s="93">
        <f t="shared" si="8"/>
        <v>100</v>
      </c>
      <c r="F520" s="53"/>
      <c r="H520" s="53"/>
    </row>
    <row r="521" spans="1:8" ht="12.75">
      <c r="A521" s="50"/>
      <c r="B521" s="8" t="s">
        <v>4</v>
      </c>
      <c r="C521" s="78"/>
      <c r="D521" s="78"/>
      <c r="E521" s="93"/>
      <c r="F521" s="53"/>
      <c r="H521" s="53"/>
    </row>
    <row r="522" spans="1:8" ht="12.75">
      <c r="A522" s="31"/>
      <c r="B522" s="59" t="s">
        <v>51</v>
      </c>
      <c r="C522" s="81"/>
      <c r="D522" s="81"/>
      <c r="E522" s="93"/>
      <c r="F522" s="53"/>
      <c r="H522" s="53"/>
    </row>
    <row r="523" spans="1:8" ht="12.75">
      <c r="A523" s="71">
        <v>6732</v>
      </c>
      <c r="B523" s="32" t="s">
        <v>184</v>
      </c>
      <c r="C523" s="81">
        <v>9500</v>
      </c>
      <c r="D523" s="81">
        <v>9500</v>
      </c>
      <c r="E523" s="93">
        <f t="shared" si="8"/>
        <v>100</v>
      </c>
      <c r="F523" s="53"/>
      <c r="H523" s="53"/>
    </row>
    <row r="524" spans="1:6" ht="12.75">
      <c r="A524" s="49"/>
      <c r="B524" t="s">
        <v>272</v>
      </c>
      <c r="C524" s="78">
        <f>SUM(C523)</f>
        <v>9500</v>
      </c>
      <c r="D524" s="78">
        <f>SUM(D523)</f>
        <v>9500</v>
      </c>
      <c r="E524" s="93">
        <f t="shared" si="8"/>
        <v>100</v>
      </c>
      <c r="F524" s="53"/>
    </row>
    <row r="525" spans="1:5" ht="12.75">
      <c r="A525" s="49"/>
      <c r="B525" s="49"/>
      <c r="C525" s="51"/>
      <c r="D525" s="49"/>
      <c r="E525" s="49"/>
    </row>
    <row r="526" spans="1:5" ht="12.75">
      <c r="A526" s="49"/>
      <c r="B526" s="49"/>
      <c r="C526" s="54"/>
      <c r="D526" s="49"/>
      <c r="E526" s="49"/>
    </row>
    <row r="527" spans="1:5" ht="12.75">
      <c r="A527" s="49"/>
      <c r="B527" s="49"/>
      <c r="C527" s="51"/>
      <c r="D527" s="49"/>
      <c r="E527" s="49"/>
    </row>
    <row r="528" spans="1:5" ht="12.75">
      <c r="A528" s="49"/>
      <c r="B528" s="49"/>
      <c r="C528" s="51"/>
      <c r="D528" s="49"/>
      <c r="E528" s="49"/>
    </row>
    <row r="529" spans="1:5" ht="12.75">
      <c r="A529" s="49"/>
      <c r="B529" s="49"/>
      <c r="C529" s="51"/>
      <c r="D529" s="49"/>
      <c r="E529" s="49"/>
    </row>
    <row r="530" spans="1:5" ht="12.75">
      <c r="A530" s="49"/>
      <c r="B530" s="52"/>
      <c r="C530" s="51"/>
      <c r="D530" s="49"/>
      <c r="E530" s="49"/>
    </row>
    <row r="531" spans="1:9" ht="12.75">
      <c r="A531" s="49"/>
      <c r="B531" s="52"/>
      <c r="C531" s="51"/>
      <c r="D531" s="49"/>
      <c r="E531" s="49"/>
      <c r="G531" s="57"/>
      <c r="H531" s="51"/>
      <c r="I531" s="49"/>
    </row>
    <row r="532" spans="1:9" ht="12.75">
      <c r="A532" s="49"/>
      <c r="B532" s="52"/>
      <c r="C532" s="51"/>
      <c r="D532" s="49"/>
      <c r="E532" s="49"/>
      <c r="G532" s="57"/>
      <c r="H532" s="51"/>
      <c r="I532" s="49"/>
    </row>
    <row r="533" spans="1:9" ht="12.75">
      <c r="A533" s="49"/>
      <c r="B533" s="52"/>
      <c r="C533" s="51"/>
      <c r="D533" s="49"/>
      <c r="E533" s="49"/>
      <c r="G533" s="57"/>
      <c r="H533" s="51"/>
      <c r="I533" s="49"/>
    </row>
    <row r="534" spans="1:9" ht="12.75">
      <c r="A534" s="49"/>
      <c r="B534" s="52"/>
      <c r="C534" s="51"/>
      <c r="D534" s="49"/>
      <c r="E534" s="49"/>
      <c r="G534" s="57"/>
      <c r="H534" s="51"/>
      <c r="I534" s="49"/>
    </row>
    <row r="535" spans="1:9" ht="12.75">
      <c r="A535" s="49"/>
      <c r="B535" s="49"/>
      <c r="C535" s="51"/>
      <c r="D535" s="51"/>
      <c r="E535" s="49"/>
      <c r="G535" s="57"/>
      <c r="H535" s="51"/>
      <c r="I535" s="49"/>
    </row>
    <row r="536" spans="1:9" ht="12.75">
      <c r="A536" s="49"/>
      <c r="B536" s="49"/>
      <c r="C536" s="51"/>
      <c r="D536" s="49"/>
      <c r="E536" s="49"/>
      <c r="G536" s="57"/>
      <c r="H536" s="51"/>
      <c r="I536" s="51"/>
    </row>
    <row r="537" spans="1:5" ht="12.75">
      <c r="A537" s="49"/>
      <c r="B537" s="49"/>
      <c r="C537" s="51"/>
      <c r="D537" s="49"/>
      <c r="E537" s="49"/>
    </row>
    <row r="538" spans="1:5" ht="12.75">
      <c r="A538" s="49"/>
      <c r="B538" s="49"/>
      <c r="C538" s="51"/>
      <c r="D538" s="49"/>
      <c r="E538" s="49"/>
    </row>
    <row r="539" spans="1:5" ht="12.75">
      <c r="A539" s="49"/>
      <c r="B539" s="49"/>
      <c r="C539" s="51"/>
      <c r="D539" s="49"/>
      <c r="E539" s="49"/>
    </row>
    <row r="540" spans="1:5" ht="12.75">
      <c r="A540" s="49"/>
      <c r="B540" s="49"/>
      <c r="C540" s="51"/>
      <c r="D540" s="49"/>
      <c r="E540" s="49"/>
    </row>
    <row r="541" spans="1:5" ht="12.75">
      <c r="A541" s="49"/>
      <c r="B541" s="49"/>
      <c r="C541" s="51"/>
      <c r="D541" s="49"/>
      <c r="E541" s="49"/>
    </row>
    <row r="542" spans="1:5" ht="12.75">
      <c r="A542" s="49"/>
      <c r="B542" s="49"/>
      <c r="C542" s="51"/>
      <c r="D542" s="49"/>
      <c r="E542" s="49"/>
    </row>
    <row r="543" spans="1:5" ht="12.75">
      <c r="A543" s="49"/>
      <c r="B543" s="49"/>
      <c r="C543" s="51"/>
      <c r="D543" s="49"/>
      <c r="E543" s="49"/>
    </row>
    <row r="544" spans="1:5" ht="12.75">
      <c r="A544" s="49"/>
      <c r="B544" s="49"/>
      <c r="C544" s="51"/>
      <c r="D544" s="49"/>
      <c r="E544" s="49"/>
    </row>
    <row r="545" spans="1:5" ht="12.75">
      <c r="A545" s="49"/>
      <c r="B545" s="49"/>
      <c r="C545" s="51"/>
      <c r="D545" s="49"/>
      <c r="E545" s="49"/>
    </row>
    <row r="546" spans="1:5" ht="12.75">
      <c r="A546" s="49"/>
      <c r="B546" s="49"/>
      <c r="C546" s="51"/>
      <c r="D546" s="49"/>
      <c r="E546" s="49"/>
    </row>
    <row r="547" spans="1:5" ht="12.75">
      <c r="A547" s="49"/>
      <c r="B547" s="49"/>
      <c r="C547" s="51"/>
      <c r="D547" s="49"/>
      <c r="E547" s="49"/>
    </row>
    <row r="548" spans="1:5" ht="12.75">
      <c r="A548" s="49"/>
      <c r="B548" s="49"/>
      <c r="C548" s="51"/>
      <c r="D548" s="49"/>
      <c r="E548" s="49"/>
    </row>
    <row r="549" spans="1:5" ht="12.75">
      <c r="A549" s="49"/>
      <c r="B549" s="49"/>
      <c r="C549" s="51"/>
      <c r="D549" s="49"/>
      <c r="E549" s="49"/>
    </row>
    <row r="550" spans="1:5" ht="12.75">
      <c r="A550" s="49"/>
      <c r="B550" s="49"/>
      <c r="C550" s="51"/>
      <c r="D550" s="49"/>
      <c r="E550" s="49"/>
    </row>
    <row r="551" spans="1:5" ht="12.75">
      <c r="A551" s="49"/>
      <c r="B551" s="49"/>
      <c r="C551" s="51"/>
      <c r="D551" s="49"/>
      <c r="E551" s="49"/>
    </row>
    <row r="552" spans="1:5" ht="12.75">
      <c r="A552" s="49"/>
      <c r="B552" s="49"/>
      <c r="C552" s="51"/>
      <c r="D552" s="49"/>
      <c r="E552" s="49"/>
    </row>
    <row r="553" spans="1:5" ht="12.75">
      <c r="A553" s="49"/>
      <c r="B553" s="49"/>
      <c r="C553" s="51"/>
      <c r="D553" s="49"/>
      <c r="E553" s="49"/>
    </row>
    <row r="554" spans="1:5" ht="12.75">
      <c r="A554" s="49"/>
      <c r="B554" s="49"/>
      <c r="C554" s="51"/>
      <c r="D554" s="49"/>
      <c r="E554" s="49"/>
    </row>
    <row r="555" spans="1:5" ht="12.75">
      <c r="A555" s="49"/>
      <c r="B555" s="49"/>
      <c r="C555" s="51"/>
      <c r="D555" s="49"/>
      <c r="E555" s="49"/>
    </row>
    <row r="556" spans="1:5" ht="12.75">
      <c r="A556" s="49"/>
      <c r="B556" s="49"/>
      <c r="C556" s="51"/>
      <c r="D556" s="49"/>
      <c r="E556" s="49"/>
    </row>
    <row r="557" spans="1:5" ht="12.75">
      <c r="A557" s="49"/>
      <c r="B557" s="49"/>
      <c r="C557" s="51"/>
      <c r="D557" s="49"/>
      <c r="E557" s="49"/>
    </row>
    <row r="558" spans="1:5" ht="12.75">
      <c r="A558" s="49"/>
      <c r="B558" s="49"/>
      <c r="C558" s="51"/>
      <c r="D558" s="49"/>
      <c r="E558" s="49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08S020C Kultúrne aktivity v oblasti pamäťových inštitúcií&amp;C
&amp;RPríloha č. 13 
v  €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Tekulová Dana</dc:creator>
  <cp:keywords/>
  <dc:description/>
  <cp:lastModifiedBy>tekulova</cp:lastModifiedBy>
  <cp:lastPrinted>2011-04-28T05:17:10Z</cp:lastPrinted>
  <dcterms:created xsi:type="dcterms:W3CDTF">2006-02-13T08:37:00Z</dcterms:created>
  <dcterms:modified xsi:type="dcterms:W3CDTF">2011-04-28T05:17:12Z</dcterms:modified>
  <cp:category/>
  <cp:version/>
  <cp:contentType/>
  <cp:contentStatus/>
</cp:coreProperties>
</file>