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tabRatio="694" activeTab="0"/>
  </bookViews>
  <sheets>
    <sheet name="ZÚ program 8 2010" sheetId="1" r:id="rId1"/>
  </sheets>
  <definedNames>
    <definedName name="_xlnm.Print_Titles" localSheetId="0">'ZÚ program 8 2010'!$1:$1</definedName>
  </definedNames>
  <calcPr fullCalcOnLoad="1"/>
</workbook>
</file>

<file path=xl/sharedStrings.xml><?xml version="1.0" encoding="utf-8"?>
<sst xmlns="http://schemas.openxmlformats.org/spreadsheetml/2006/main" count="568" uniqueCount="249">
  <si>
    <t>Kultúrne zariadenia Petržalky</t>
  </si>
  <si>
    <t>Obec Liptovská Teplička</t>
  </si>
  <si>
    <t>Obec Dlhé Klčovo</t>
  </si>
  <si>
    <t>Mestské kultúrne stredisko</t>
  </si>
  <si>
    <t>Mestské divadlo</t>
  </si>
  <si>
    <t>Kultúrne centrum Andreja Sládkoviča v Detve</t>
  </si>
  <si>
    <t>Mesto Trstená</t>
  </si>
  <si>
    <t>Kultúrne centrum Abova</t>
  </si>
  <si>
    <t>Krajské kultúrne stredisko v Žiline</t>
  </si>
  <si>
    <t>Záhorské osvetové stredisko v Senici</t>
  </si>
  <si>
    <t>Centrum tradičnej kultúry v Myjave</t>
  </si>
  <si>
    <t>Žitnoostrovské osvetové stredisko v Dunajskej Strede</t>
  </si>
  <si>
    <t>Folklórny súbor LIPTOV Ružomberok</t>
  </si>
  <si>
    <t>Občianske združenie PRIATELIA MARÍNY</t>
  </si>
  <si>
    <t>Klub priateľov Magury</t>
  </si>
  <si>
    <t>Folklórny súbor VRANOVČAN</t>
  </si>
  <si>
    <t>DOM MATICE SLOVENSKEJ so sídlom v Šuranoch</t>
  </si>
  <si>
    <t>Folk Ekonóm</t>
  </si>
  <si>
    <t>Centrum folklórnych aktivít SLOVEN</t>
  </si>
  <si>
    <t>Združenie DRAGÚNI</t>
  </si>
  <si>
    <t>Stredoslovenské národopisné združenie</t>
  </si>
  <si>
    <t>MIEŠANÝ ZBOR ŽILINA, OZ</t>
  </si>
  <si>
    <t>Fotoklub pri Liptovskom Múzeu Ružomberok</t>
  </si>
  <si>
    <t>Folklórny súbor LIPA</t>
  </si>
  <si>
    <t>PREČO SOM NA SVETE RÁD/RADA v anglickom jazyku Why I´m Happy in the World</t>
  </si>
  <si>
    <t>Pro Technik STU</t>
  </si>
  <si>
    <t>KULTOBIN, spol. s r.o. Košice</t>
  </si>
  <si>
    <t>ANIMA Production s.r.o.</t>
  </si>
  <si>
    <t>Mestské kultúrne stredisko mesta Levoča</t>
  </si>
  <si>
    <t>Mestské kultúrne stredisko Rimavská Sobota</t>
  </si>
  <si>
    <t>Obec Špania Dolina</t>
  </si>
  <si>
    <t>Mesto Detva</t>
  </si>
  <si>
    <t>Mesto Tisovec</t>
  </si>
  <si>
    <t>Podtatranské osvetové stredisko v Poprade</t>
  </si>
  <si>
    <t>Novohradské osvetové stredisko</t>
  </si>
  <si>
    <t>Spišské osvetové stredisko</t>
  </si>
  <si>
    <t>Šarišské osvetové stredisko v Prešove</t>
  </si>
  <si>
    <t>Regionálne kultúrne centrum v Prievidzi</t>
  </si>
  <si>
    <t>Liptovské kultúrne stredisko v Liptovskom Mikuláši</t>
  </si>
  <si>
    <t>Považské osvetové stredisko v Považskej Bystrici</t>
  </si>
  <si>
    <t>TRIBEČSKÉ OSVETOVÉ STREDISKO V TOPOĽČANOCH</t>
  </si>
  <si>
    <t>Gemersko-malohontské osvetové stredisko v Rimavskej Sobote</t>
  </si>
  <si>
    <t>Gemerské osvetové stredisko</t>
  </si>
  <si>
    <t>Vihorlatské osvetové stredisko v Humennom</t>
  </si>
  <si>
    <t>Podpolianske osvetové stredisko vo Zvolene</t>
  </si>
  <si>
    <t>Ľubovnianske osvetové stredisko v Starej Ľubovni</t>
  </si>
  <si>
    <t>Považské múzeum v Žiline</t>
  </si>
  <si>
    <t>Podduklianske osvetové stredisko vo Svidníku</t>
  </si>
  <si>
    <t>Kysucké kultúrne stredisko v Čadci</t>
  </si>
  <si>
    <t>Kysucká hvezdáreň v Kysuckom Novom Meste</t>
  </si>
  <si>
    <t>Krajské osvetové stredisko</t>
  </si>
  <si>
    <t>Stredoslovenské osvetové stredisko v Banskej Bystrici</t>
  </si>
  <si>
    <t>Malokarpatské osvetové stredisko v Modre</t>
  </si>
  <si>
    <t>REGIONÁLNE OSVETOVÉ STREDISKO V LEVICIACH</t>
  </si>
  <si>
    <t>Občianske združenie OXYMORON</t>
  </si>
  <si>
    <t>JAVORIE</t>
  </si>
  <si>
    <t>Hájenka</t>
  </si>
  <si>
    <t>Združenie dychových hudieb Slovenska</t>
  </si>
  <si>
    <t>"K-2000"</t>
  </si>
  <si>
    <t>MPhilms</t>
  </si>
  <si>
    <t>Občianske združenie UMENIE PRE VŠETKÝCH</t>
  </si>
  <si>
    <t>Rada pre neprofesionálne divadlo na Slovensku</t>
  </si>
  <si>
    <t>Spolu</t>
  </si>
  <si>
    <t>Mesto Dubnica nad Váhom</t>
  </si>
  <si>
    <t>Mesto Nové Mesto nad Váhom</t>
  </si>
  <si>
    <t>Mesto Banská Štiavnica</t>
  </si>
  <si>
    <t>Kultúrne centrum Sihoť</t>
  </si>
  <si>
    <t>Modranská beseda</t>
  </si>
  <si>
    <t>Matica slovenská</t>
  </si>
  <si>
    <t>Vydavateľstvo Matice slovenskej, s. r. o.</t>
  </si>
  <si>
    <t>MESTSKÉ KULTÚRNE STREDISKO</t>
  </si>
  <si>
    <t>Trenčianske osvetové stredisko v Trenčíne</t>
  </si>
  <si>
    <t>Galantské osvetové stredisko</t>
  </si>
  <si>
    <t>Hornozemplínske osvetové stredisko vo Vranove nad Topľou</t>
  </si>
  <si>
    <t>Trnavské osvetové stredisko</t>
  </si>
  <si>
    <t>KRAJSKÉ OSVETOVÉ STREDISKO V NITRE</t>
  </si>
  <si>
    <t>Turčianske kultúrne stredisko v Martine</t>
  </si>
  <si>
    <t>Hontiansko-ipeľské osvetové stredisko</t>
  </si>
  <si>
    <t>Oravské kultúrne stredisko v Dolnom Kubíne</t>
  </si>
  <si>
    <t>Stredoslovenské múzeum v Banskej Bystrici</t>
  </si>
  <si>
    <t>Pohronské osvetové stredisko v Žiari nad Hronom</t>
  </si>
  <si>
    <t>Hornošarišské osvetové stredisko v Bardejove</t>
  </si>
  <si>
    <t>Slovenské centrum pre tradičnú kultúru</t>
  </si>
  <si>
    <t>Divadelné združenie Partizánske</t>
  </si>
  <si>
    <t>Obec Kokava nad Rimavicou</t>
  </si>
  <si>
    <t>Mestské kultúrne stredisko Dolný Kubín</t>
  </si>
  <si>
    <t>Obec Maňa</t>
  </si>
  <si>
    <t>Kultúrne a spoločenské stredisko</t>
  </si>
  <si>
    <t>Obec Pruské</t>
  </si>
  <si>
    <t>Obec Telgárt</t>
  </si>
  <si>
    <t>Obec Hrušov</t>
  </si>
  <si>
    <t>Mesto Hriňová</t>
  </si>
  <si>
    <t>Obec Raslavice</t>
  </si>
  <si>
    <t>Obec  Krivany</t>
  </si>
  <si>
    <t>Obec Lodno</t>
  </si>
  <si>
    <t>Mesto Myjava</t>
  </si>
  <si>
    <t>Obec Budiná</t>
  </si>
  <si>
    <t>Obec Očová</t>
  </si>
  <si>
    <t>Dom kultúry Liptovský Mikuláš</t>
  </si>
  <si>
    <t>Obec Terchová</t>
  </si>
  <si>
    <t>Obec Malá Tŕňa</t>
  </si>
  <si>
    <t>Mesto Bardejov</t>
  </si>
  <si>
    <t>Obec Skalité</t>
  </si>
  <si>
    <t>Obec Zuberec</t>
  </si>
  <si>
    <t>Mesto Šaľa</t>
  </si>
  <si>
    <t>Spoločnosť Ladislava Novomeského</t>
  </si>
  <si>
    <t>Mikroregión Východný Hont, občianske združenie</t>
  </si>
  <si>
    <t>Združenie Sakrálne spevy Východu</t>
  </si>
  <si>
    <t>SLÁVIK SLOVENSKA</t>
  </si>
  <si>
    <t>MIKROREGIÓN ZDROJE BIELYCH KARPÁT</t>
  </si>
  <si>
    <t>Košické folklórne štúdio</t>
  </si>
  <si>
    <t>Záujmové združenie speváckych zborov OZVENA</t>
  </si>
  <si>
    <t>Občianske združenie ŠTVRTČAN</t>
  </si>
  <si>
    <t>Slovenské stredisko AITA/IATA</t>
  </si>
  <si>
    <t>Divadelné združenie Korbáč Myjava</t>
  </si>
  <si>
    <t>Bukovinka - bielohandeľské kultúrne združenie</t>
  </si>
  <si>
    <t>Mesto Stará Turá</t>
  </si>
  <si>
    <t>Obec Súľov - Hradná</t>
  </si>
  <si>
    <t>MIESTNE KULTÚRNE STREDISKO TERCHOVÁ</t>
  </si>
  <si>
    <t>"Mestský dom kultúry, príspevková organizácia"</t>
  </si>
  <si>
    <t>"Cech detských folklórnych súborov Bratislavy a okolia"</t>
  </si>
  <si>
    <t>"Trenčianske folklórne združenie  STODOLA"</t>
  </si>
  <si>
    <t>Čísla zmlúv</t>
  </si>
  <si>
    <t>Podpoložka 641 008</t>
  </si>
  <si>
    <t>Názov subjektu/položka/podpoložka</t>
  </si>
  <si>
    <t>Upravený rozpočet</t>
  </si>
  <si>
    <t>% čerpania</t>
  </si>
  <si>
    <t>Podpoložka 641 009</t>
  </si>
  <si>
    <t>Podpoložka 641 010</t>
  </si>
  <si>
    <t>Podpoložka 642 001</t>
  </si>
  <si>
    <t>Podpoložka 642 002</t>
  </si>
  <si>
    <t>Podpoložka 644 002</t>
  </si>
  <si>
    <t>"Folklórny súbor JÁNOŠÍK - Partizánske"</t>
  </si>
  <si>
    <t>Podpoložka 642 014</t>
  </si>
  <si>
    <t>z toho</t>
  </si>
  <si>
    <t>nerozdelené</t>
  </si>
  <si>
    <t>x</t>
  </si>
  <si>
    <t>Skutočnosť k 31.12.2010</t>
  </si>
  <si>
    <t>Slovenská poľnohospodárska univerzita v Nitre</t>
  </si>
  <si>
    <t>Prešovská univerzita v Prešove</t>
  </si>
  <si>
    <t>Obec Podbiel</t>
  </si>
  <si>
    <t>Obec  Podhorie</t>
  </si>
  <si>
    <t>Mesto Trnava</t>
  </si>
  <si>
    <t>Obec Močenok</t>
  </si>
  <si>
    <t>Obec Oščadnica</t>
  </si>
  <si>
    <t>DOM KULTÚRY V NÁMESTOVE</t>
  </si>
  <si>
    <t>Obec Baškovce</t>
  </si>
  <si>
    <t>Obec Uhrovec</t>
  </si>
  <si>
    <t>Obec Červeník</t>
  </si>
  <si>
    <t>Park kultúry a oddychu</t>
  </si>
  <si>
    <t>Obec Slovenské Nové Mesto</t>
  </si>
  <si>
    <t>Obec Košariská</t>
  </si>
  <si>
    <t>Mesto Tvrdošín</t>
  </si>
  <si>
    <t>Obec Horná Súča</t>
  </si>
  <si>
    <t>Mestské kultúrne stredisko mesta Piešťany</t>
  </si>
  <si>
    <t>Mestské kultúrne stredisko Levice</t>
  </si>
  <si>
    <t>Mesto Šahy</t>
  </si>
  <si>
    <t>Mestské centrum kultúry Malacky</t>
  </si>
  <si>
    <t>Obec Borský Mikuláš</t>
  </si>
  <si>
    <t>Obec Krivosúd-Bodovka</t>
  </si>
  <si>
    <t>Obec Východná</t>
  </si>
  <si>
    <t>KULTÚRNE A INFORMAČNÉ CENTRUM MESTA ČADCA</t>
  </si>
  <si>
    <t>Obec  Čierny Balog</t>
  </si>
  <si>
    <t>Obec Kolačkov</t>
  </si>
  <si>
    <t>Obec Podhorie</t>
  </si>
  <si>
    <t>Obec Jarabina</t>
  </si>
  <si>
    <t>Mestská časť Bratislava - Vajnory</t>
  </si>
  <si>
    <t>Obec Podhorany</t>
  </si>
  <si>
    <t>Obec Habovka</t>
  </si>
  <si>
    <t>Obec Babín</t>
  </si>
  <si>
    <t>Mesto Krupina</t>
  </si>
  <si>
    <t>Obec Makov</t>
  </si>
  <si>
    <t>Obec Slovenská Ľupča</t>
  </si>
  <si>
    <t>Obec Nitrianska Blatnica</t>
  </si>
  <si>
    <t>Obec Krajné</t>
  </si>
  <si>
    <t>Obec Dolná Súča</t>
  </si>
  <si>
    <t>Obec Buková</t>
  </si>
  <si>
    <t>Obec Rudina</t>
  </si>
  <si>
    <t>Obec Súľov-Hradná</t>
  </si>
  <si>
    <t>Zemplínske osvetové stredisko v Michalovciach</t>
  </si>
  <si>
    <t>Regionálne osvetové stredisko v Trebišove</t>
  </si>
  <si>
    <t>Kultúrne centrum Údolia Bodvy a Rudohoria</t>
  </si>
  <si>
    <t>Regionálne osvetové stredisko  v Nových Zámkoch; "Regionális Művelődési Központ Érsekújvár"</t>
  </si>
  <si>
    <t>Kysucké múzeum v Čadci</t>
  </si>
  <si>
    <t>Liptovské múzeum v Ružomberku</t>
  </si>
  <si>
    <t>Krajská knižnica v Žiline</t>
  </si>
  <si>
    <t>Východoslovenské folklórne združenie</t>
  </si>
  <si>
    <t>CANTILENA</t>
  </si>
  <si>
    <t>Tradičné ľudové umelecké remeslá</t>
  </si>
  <si>
    <t>Do-Re-Mi</t>
  </si>
  <si>
    <t>SLAVICA o.z.</t>
  </si>
  <si>
    <t>Miestny odbor Matice slovenskej v DULOVCIACH</t>
  </si>
  <si>
    <t>"Fórum pre kultúru"</t>
  </si>
  <si>
    <t>Kamenecké občianske združenie pre kultúru Medzibodrožia</t>
  </si>
  <si>
    <t>Sonet,</t>
  </si>
  <si>
    <t>GRANUS - Za zachovanie tradičnej ľudovej kultúry Tekovského a Hontianskeho regiónu v okrese Levice</t>
  </si>
  <si>
    <t>SPOLOČNOSŤ KOLOMANA SOKOLA</t>
  </si>
  <si>
    <t>SUPERTRIEDA</t>
  </si>
  <si>
    <t>Klub milovníkov autentického folklóru</t>
  </si>
  <si>
    <t>Občianske združenie RODON Klenovec /za rozvoj obecného diania ochotných nadšencov/</t>
  </si>
  <si>
    <t>ARMARIA ORAVA</t>
  </si>
  <si>
    <t>Umelecké združenie ATELIÉR</t>
  </si>
  <si>
    <t>EDU</t>
  </si>
  <si>
    <t>Folklórne štúdio Devín</t>
  </si>
  <si>
    <t>FOLKLÓRNY SÚBOR KOKAVAN - ZDRUŽENIE</t>
  </si>
  <si>
    <t>Ideálna Mládežnícka Aktivita (IMA)</t>
  </si>
  <si>
    <t>"KOBYLKA"</t>
  </si>
  <si>
    <t>Folklórny súbor Podpoľanec</t>
  </si>
  <si>
    <t>Nadácia Alexandra Eckerdta</t>
  </si>
  <si>
    <t>Čierťaž Nemecká</t>
  </si>
  <si>
    <t>Folklórny súbor Mostár</t>
  </si>
  <si>
    <t>Detský folklórny súbor  Prvosienka</t>
  </si>
  <si>
    <t>Občianske združenie FS BYSTRINA</t>
  </si>
  <si>
    <t>Trnavský komorný orchester</t>
  </si>
  <si>
    <t>Klub priateľov ľudovej piesne - občianske združenie</t>
  </si>
  <si>
    <t>Folklórny súbor LUSK Krakovany</t>
  </si>
  <si>
    <t>Folklórny súbor VIHORLAT</t>
  </si>
  <si>
    <t>občianske združenie HUGO</t>
  </si>
  <si>
    <t>ŽIVOT JE ŠANCA</t>
  </si>
  <si>
    <t>FACTA NON VERBA - Centrum pre dejiny Žiliny a dejiny drotárstva</t>
  </si>
  <si>
    <t>Oravská rozvojová agentúra</t>
  </si>
  <si>
    <t>o.z. Občianska spoločnosť obce Hrušov</t>
  </si>
  <si>
    <t>SHŠ WAGUS n. o.</t>
  </si>
  <si>
    <t>Rozvoj cestovného ruchu Myjavských kopaníc, n.o.</t>
  </si>
  <si>
    <t>PANSOPHIA, n.o.</t>
  </si>
  <si>
    <t>Halali, n.o.</t>
  </si>
  <si>
    <t>Mgr. Alžbeta Lukáčová, PhD.</t>
  </si>
  <si>
    <t>Mgr. Dušan Dymo</t>
  </si>
  <si>
    <t>Anna Jónásová, PhDr.</t>
  </si>
  <si>
    <t>Ing. Vít Priesol</t>
  </si>
  <si>
    <t>DAJAMA, s.r.o.</t>
  </si>
  <si>
    <t>Schválený rozpočet   109 540</t>
  </si>
  <si>
    <t>01 prehliadky, festivaly, súťaže</t>
  </si>
  <si>
    <t>03 vznik a prezentácia tvorby</t>
  </si>
  <si>
    <t>spolu</t>
  </si>
  <si>
    <t>Schválený rozpočet   189 205</t>
  </si>
  <si>
    <t>02 edukačné aktivity</t>
  </si>
  <si>
    <t>04 vedecko-výskumná a publikačná činnosť</t>
  </si>
  <si>
    <t>Schválený rozpočet  232 357</t>
  </si>
  <si>
    <t>Prešovský samosprávny kraj</t>
  </si>
  <si>
    <t>Trenčiansky samosprávny kraj</t>
  </si>
  <si>
    <t>Banskobystrický samosprávny kraj</t>
  </si>
  <si>
    <t>Košický samosprávny kraj</t>
  </si>
  <si>
    <t>Nitriansky samosprávny kraj</t>
  </si>
  <si>
    <t>Trnavský samosprávny kraj</t>
  </si>
  <si>
    <t>Žilinský samosprávny kraj</t>
  </si>
  <si>
    <t>Bratislavský samosprávny kraj</t>
  </si>
  <si>
    <t>Schválený rozpočet  114 101</t>
  </si>
  <si>
    <t>Schválený rozpočet  0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</si>
</sst>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0.0"/>
    <numFmt numFmtId="169" formatCode="0.0%"/>
    <numFmt numFmtId="170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8" customWidth="1"/>
    <col min="2" max="2" width="44.7109375" style="6" customWidth="1"/>
    <col min="3" max="3" width="11.7109375" style="7" customWidth="1"/>
    <col min="4" max="4" width="12.00390625" style="7" customWidth="1"/>
    <col min="5" max="5" width="10.57421875" style="9" customWidth="1"/>
    <col min="6" max="16384" width="9.140625" style="1" customWidth="1"/>
  </cols>
  <sheetData>
    <row r="1" spans="1:5" s="5" customFormat="1" ht="38.25" customHeight="1">
      <c r="A1" s="15" t="s">
        <v>122</v>
      </c>
      <c r="B1" s="16" t="s">
        <v>124</v>
      </c>
      <c r="C1" s="17" t="s">
        <v>125</v>
      </c>
      <c r="D1" s="17" t="s">
        <v>137</v>
      </c>
      <c r="E1" s="18" t="s">
        <v>126</v>
      </c>
    </row>
    <row r="2" spans="1:5" s="5" customFormat="1" ht="12.75" customHeight="1">
      <c r="A2" s="15"/>
      <c r="B2" s="16"/>
      <c r="C2" s="19"/>
      <c r="D2" s="19"/>
      <c r="E2" s="20"/>
    </row>
    <row r="3" spans="1:5" s="5" customFormat="1" ht="12.75" customHeight="1">
      <c r="A3" s="44" t="s">
        <v>123</v>
      </c>
      <c r="B3" s="44"/>
      <c r="C3" s="19"/>
      <c r="D3" s="19"/>
      <c r="E3" s="21"/>
    </row>
    <row r="4" spans="1:5" ht="12.75" customHeight="1">
      <c r="A4" s="22"/>
      <c r="B4" s="23" t="s">
        <v>231</v>
      </c>
      <c r="C4" s="37">
        <f>C8+C12</f>
        <v>8000</v>
      </c>
      <c r="D4" s="37">
        <f>D8+D12</f>
        <v>7952</v>
      </c>
      <c r="E4" s="21">
        <f>D4/C4*100</f>
        <v>99.4</v>
      </c>
    </row>
    <row r="5" spans="1:5" ht="12.75" customHeight="1">
      <c r="A5" s="22"/>
      <c r="B5" s="23" t="s">
        <v>134</v>
      </c>
      <c r="C5" s="37"/>
      <c r="D5" s="37"/>
      <c r="E5" s="21"/>
    </row>
    <row r="6" spans="1:5" ht="12.75" customHeight="1">
      <c r="A6" s="22"/>
      <c r="B6" s="23" t="s">
        <v>232</v>
      </c>
      <c r="C6" s="37"/>
      <c r="D6" s="37"/>
      <c r="E6" s="21"/>
    </row>
    <row r="7" spans="1:5" s="3" customFormat="1" ht="12.75" customHeight="1">
      <c r="A7" s="32">
        <v>3017</v>
      </c>
      <c r="B7" s="4" t="s">
        <v>138</v>
      </c>
      <c r="C7" s="38">
        <v>6500</v>
      </c>
      <c r="D7" s="39">
        <v>6452</v>
      </c>
      <c r="E7" s="13">
        <f>D7/C7*100</f>
        <v>99.26153846153845</v>
      </c>
    </row>
    <row r="8" spans="1:6" ht="12.75" customHeight="1">
      <c r="A8" s="33"/>
      <c r="B8" s="34" t="s">
        <v>234</v>
      </c>
      <c r="C8" s="38">
        <f>SUM(C7:C7)</f>
        <v>6500</v>
      </c>
      <c r="D8" s="38">
        <f>SUM(D7:D7)</f>
        <v>6452</v>
      </c>
      <c r="E8" s="13">
        <f>D8/C8*100</f>
        <v>99.26153846153845</v>
      </c>
      <c r="F8" s="3"/>
    </row>
    <row r="9" spans="1:6" ht="12.75" customHeight="1">
      <c r="A9" s="33"/>
      <c r="B9" s="25"/>
      <c r="C9" s="38"/>
      <c r="D9" s="38"/>
      <c r="E9" s="13"/>
      <c r="F9" s="3"/>
    </row>
    <row r="10" spans="1:5" ht="12.75" customHeight="1">
      <c r="A10" s="33"/>
      <c r="B10" s="23" t="s">
        <v>233</v>
      </c>
      <c r="C10" s="37"/>
      <c r="D10" s="37"/>
      <c r="E10" s="21"/>
    </row>
    <row r="11" spans="1:25" s="3" customFormat="1" ht="12.75" customHeight="1">
      <c r="A11" s="32">
        <v>7012</v>
      </c>
      <c r="B11" s="4" t="s">
        <v>139</v>
      </c>
      <c r="C11" s="38">
        <v>1500</v>
      </c>
      <c r="D11" s="38">
        <v>1500</v>
      </c>
      <c r="E11" s="13">
        <f>D11/C11*100</f>
        <v>100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6" ht="12.75" customHeight="1">
      <c r="A12" s="22"/>
      <c r="B12" s="34" t="s">
        <v>234</v>
      </c>
      <c r="C12" s="38">
        <f>SUM(C11:C11)</f>
        <v>1500</v>
      </c>
      <c r="D12" s="38">
        <f>SUM(D11:D11)</f>
        <v>1500</v>
      </c>
      <c r="E12" s="13">
        <f>D12/C12*100</f>
        <v>100</v>
      </c>
      <c r="F12" s="3"/>
    </row>
    <row r="13" spans="1:6" ht="12.75" customHeight="1">
      <c r="A13" s="22"/>
      <c r="B13" s="25"/>
      <c r="C13" s="38"/>
      <c r="D13" s="38"/>
      <c r="E13" s="13"/>
      <c r="F13" s="3"/>
    </row>
    <row r="14" spans="1:5" s="5" customFormat="1" ht="12.75" customHeight="1">
      <c r="A14" s="44" t="s">
        <v>127</v>
      </c>
      <c r="B14" s="44"/>
      <c r="C14" s="40"/>
      <c r="D14" s="40"/>
      <c r="E14" s="21"/>
    </row>
    <row r="15" spans="1:5" ht="12.75" customHeight="1">
      <c r="A15" s="22"/>
      <c r="B15" s="26" t="s">
        <v>235</v>
      </c>
      <c r="C15" s="37">
        <f>C90+C97+C121+C144</f>
        <v>356120</v>
      </c>
      <c r="D15" s="37">
        <f>D90+D97+D121+D144</f>
        <v>353360.0800000001</v>
      </c>
      <c r="E15" s="21">
        <f>D15/C15*100</f>
        <v>99.22500280804225</v>
      </c>
    </row>
    <row r="16" spans="1:5" ht="12.75" customHeight="1">
      <c r="A16" s="22"/>
      <c r="B16" s="26" t="s">
        <v>134</v>
      </c>
      <c r="C16" s="37"/>
      <c r="D16" s="37"/>
      <c r="E16" s="21"/>
    </row>
    <row r="17" spans="1:5" ht="12.75" customHeight="1">
      <c r="A17" s="22"/>
      <c r="B17" t="s">
        <v>232</v>
      </c>
      <c r="C17" s="37"/>
      <c r="D17" s="37"/>
      <c r="E17" s="21"/>
    </row>
    <row r="18" spans="1:5" s="3" customFormat="1" ht="12.75">
      <c r="A18" s="32">
        <v>159</v>
      </c>
      <c r="B18" s="4" t="s">
        <v>1</v>
      </c>
      <c r="C18" s="38">
        <v>2600</v>
      </c>
      <c r="D18" s="38">
        <v>2600</v>
      </c>
      <c r="E18" s="13">
        <f aca="true" t="shared" si="0" ref="E18:E81">D18/C18*100</f>
        <v>100</v>
      </c>
    </row>
    <row r="19" spans="1:5" s="3" customFormat="1" ht="12.75">
      <c r="A19" s="32">
        <v>439</v>
      </c>
      <c r="B19" s="4" t="s">
        <v>140</v>
      </c>
      <c r="C19" s="38">
        <v>2600</v>
      </c>
      <c r="D19" s="38">
        <v>2600</v>
      </c>
      <c r="E19" s="13">
        <f t="shared" si="0"/>
        <v>100</v>
      </c>
    </row>
    <row r="20" spans="1:5" s="3" customFormat="1" ht="12.75">
      <c r="A20" s="32">
        <v>459</v>
      </c>
      <c r="B20" s="4" t="s">
        <v>141</v>
      </c>
      <c r="C20" s="38">
        <v>600</v>
      </c>
      <c r="D20" s="38">
        <v>600</v>
      </c>
      <c r="E20" s="13">
        <f t="shared" si="0"/>
        <v>100</v>
      </c>
    </row>
    <row r="21" spans="1:5" s="3" customFormat="1" ht="12.75">
      <c r="A21" s="32">
        <v>1353</v>
      </c>
      <c r="B21" s="4" t="s">
        <v>92</v>
      </c>
      <c r="C21" s="38">
        <v>3300</v>
      </c>
      <c r="D21" s="38">
        <v>3300</v>
      </c>
      <c r="E21" s="13">
        <f t="shared" si="0"/>
        <v>100</v>
      </c>
    </row>
    <row r="22" spans="1:5" s="3" customFormat="1" ht="12.75">
      <c r="A22" s="32">
        <v>1534</v>
      </c>
      <c r="B22" s="4" t="s">
        <v>65</v>
      </c>
      <c r="C22" s="38">
        <v>3300</v>
      </c>
      <c r="D22" s="38">
        <v>3300</v>
      </c>
      <c r="E22" s="13">
        <f t="shared" si="0"/>
        <v>100</v>
      </c>
    </row>
    <row r="23" spans="1:5" s="3" customFormat="1" ht="12.75">
      <c r="A23" s="32">
        <v>1676</v>
      </c>
      <c r="B23" s="4" t="s">
        <v>142</v>
      </c>
      <c r="C23" s="38">
        <v>600</v>
      </c>
      <c r="D23" s="38">
        <v>600</v>
      </c>
      <c r="E23" s="13">
        <f t="shared" si="0"/>
        <v>100</v>
      </c>
    </row>
    <row r="24" spans="1:5" s="3" customFormat="1" ht="12.75">
      <c r="A24" s="32">
        <v>1910</v>
      </c>
      <c r="B24" s="4" t="s">
        <v>143</v>
      </c>
      <c r="C24" s="38">
        <v>3000</v>
      </c>
      <c r="D24" s="38">
        <v>3000</v>
      </c>
      <c r="E24" s="13">
        <f t="shared" si="0"/>
        <v>100</v>
      </c>
    </row>
    <row r="25" spans="1:5" s="3" customFormat="1" ht="12.75">
      <c r="A25" s="32">
        <v>2091</v>
      </c>
      <c r="B25" s="4" t="s">
        <v>104</v>
      </c>
      <c r="C25" s="38">
        <v>9000</v>
      </c>
      <c r="D25" s="38">
        <v>8194.52</v>
      </c>
      <c r="E25" s="13">
        <f t="shared" si="0"/>
        <v>91.05022222222223</v>
      </c>
    </row>
    <row r="26" spans="1:5" s="3" customFormat="1" ht="12.75">
      <c r="A26" s="32">
        <v>2294</v>
      </c>
      <c r="B26" s="4" t="s">
        <v>144</v>
      </c>
      <c r="C26" s="38">
        <v>660</v>
      </c>
      <c r="D26" s="38">
        <v>660</v>
      </c>
      <c r="E26" s="13">
        <f t="shared" si="0"/>
        <v>100</v>
      </c>
    </row>
    <row r="27" spans="1:5" s="3" customFormat="1" ht="12.75">
      <c r="A27" s="32">
        <v>2314</v>
      </c>
      <c r="B27" s="4" t="s">
        <v>29</v>
      </c>
      <c r="C27" s="38">
        <v>3300</v>
      </c>
      <c r="D27" s="38">
        <v>3300</v>
      </c>
      <c r="E27" s="13">
        <f t="shared" si="0"/>
        <v>100</v>
      </c>
    </row>
    <row r="28" spans="1:5" s="3" customFormat="1" ht="12.75">
      <c r="A28" s="32">
        <v>2315</v>
      </c>
      <c r="B28" s="4" t="s">
        <v>29</v>
      </c>
      <c r="C28" s="38">
        <v>7500</v>
      </c>
      <c r="D28" s="38">
        <v>7500</v>
      </c>
      <c r="E28" s="13">
        <f t="shared" si="0"/>
        <v>100</v>
      </c>
    </row>
    <row r="29" spans="1:5" s="3" customFormat="1" ht="12.75">
      <c r="A29" s="32">
        <v>2358</v>
      </c>
      <c r="B29" s="4" t="s">
        <v>145</v>
      </c>
      <c r="C29" s="38">
        <v>1500</v>
      </c>
      <c r="D29" s="38">
        <v>1500</v>
      </c>
      <c r="E29" s="13">
        <f t="shared" si="0"/>
        <v>100</v>
      </c>
    </row>
    <row r="30" spans="1:5" s="3" customFormat="1" ht="12.75">
      <c r="A30" s="32">
        <v>2367</v>
      </c>
      <c r="B30" s="4" t="s">
        <v>84</v>
      </c>
      <c r="C30" s="38">
        <v>10000</v>
      </c>
      <c r="D30" s="38">
        <v>10000</v>
      </c>
      <c r="E30" s="13">
        <f t="shared" si="0"/>
        <v>100</v>
      </c>
    </row>
    <row r="31" spans="1:5" s="3" customFormat="1" ht="12.75">
      <c r="A31" s="32">
        <v>2377</v>
      </c>
      <c r="B31" s="4" t="s">
        <v>2</v>
      </c>
      <c r="C31" s="38">
        <v>5000</v>
      </c>
      <c r="D31" s="38">
        <v>5000</v>
      </c>
      <c r="E31" s="13">
        <f t="shared" si="0"/>
        <v>100</v>
      </c>
    </row>
    <row r="32" spans="1:5" s="3" customFormat="1" ht="12.75">
      <c r="A32" s="32">
        <v>2429</v>
      </c>
      <c r="B32" s="4" t="s">
        <v>96</v>
      </c>
      <c r="C32" s="38">
        <v>660</v>
      </c>
      <c r="D32" s="38">
        <v>660</v>
      </c>
      <c r="E32" s="13">
        <f t="shared" si="0"/>
        <v>100</v>
      </c>
    </row>
    <row r="33" spans="1:5" s="3" customFormat="1" ht="12.75">
      <c r="A33" s="32">
        <v>2430</v>
      </c>
      <c r="B33" s="4" t="s">
        <v>89</v>
      </c>
      <c r="C33" s="38">
        <v>3000</v>
      </c>
      <c r="D33" s="38">
        <v>3000</v>
      </c>
      <c r="E33" s="13">
        <f t="shared" si="0"/>
        <v>100</v>
      </c>
    </row>
    <row r="34" spans="1:5" s="3" customFormat="1" ht="12.75">
      <c r="A34" s="32">
        <v>2545</v>
      </c>
      <c r="B34" s="4" t="s">
        <v>88</v>
      </c>
      <c r="C34" s="38">
        <v>2000</v>
      </c>
      <c r="D34" s="38">
        <v>2000</v>
      </c>
      <c r="E34" s="13">
        <f t="shared" si="0"/>
        <v>100</v>
      </c>
    </row>
    <row r="35" spans="1:5" s="3" customFormat="1" ht="12.75">
      <c r="A35" s="32">
        <v>2581</v>
      </c>
      <c r="B35" s="4" t="s">
        <v>63</v>
      </c>
      <c r="C35" s="38">
        <v>1000</v>
      </c>
      <c r="D35" s="38">
        <v>1000</v>
      </c>
      <c r="E35" s="13">
        <f t="shared" si="0"/>
        <v>100</v>
      </c>
    </row>
    <row r="36" spans="1:5" s="3" customFormat="1" ht="12.75">
      <c r="A36" s="32">
        <v>2585</v>
      </c>
      <c r="B36" s="4" t="s">
        <v>119</v>
      </c>
      <c r="C36" s="38">
        <v>2800</v>
      </c>
      <c r="D36" s="38">
        <v>2800</v>
      </c>
      <c r="E36" s="13">
        <f t="shared" si="0"/>
        <v>100</v>
      </c>
    </row>
    <row r="37" spans="1:5" s="3" customFormat="1" ht="12.75">
      <c r="A37" s="32">
        <v>2586</v>
      </c>
      <c r="B37" s="4" t="s">
        <v>119</v>
      </c>
      <c r="C37" s="38">
        <v>660</v>
      </c>
      <c r="D37" s="38">
        <v>660</v>
      </c>
      <c r="E37" s="13">
        <f t="shared" si="0"/>
        <v>100</v>
      </c>
    </row>
    <row r="38" spans="1:5" s="3" customFormat="1" ht="12.75">
      <c r="A38" s="32">
        <v>2587</v>
      </c>
      <c r="B38" s="4" t="s">
        <v>119</v>
      </c>
      <c r="C38" s="38">
        <v>830</v>
      </c>
      <c r="D38" s="38">
        <v>830</v>
      </c>
      <c r="E38" s="13">
        <f t="shared" si="0"/>
        <v>100</v>
      </c>
    </row>
    <row r="39" spans="1:5" s="3" customFormat="1" ht="12.75">
      <c r="A39" s="32">
        <v>2613</v>
      </c>
      <c r="B39" s="4" t="s">
        <v>146</v>
      </c>
      <c r="C39" s="38">
        <v>500</v>
      </c>
      <c r="D39" s="38">
        <v>500</v>
      </c>
      <c r="E39" s="13">
        <f t="shared" si="0"/>
        <v>100</v>
      </c>
    </row>
    <row r="40" spans="1:5" s="3" customFormat="1" ht="12.75">
      <c r="A40" s="32">
        <v>2615</v>
      </c>
      <c r="B40" s="4" t="s">
        <v>93</v>
      </c>
      <c r="C40" s="38">
        <v>1800</v>
      </c>
      <c r="D40" s="38">
        <v>1800</v>
      </c>
      <c r="E40" s="13">
        <f t="shared" si="0"/>
        <v>100</v>
      </c>
    </row>
    <row r="41" spans="1:5" s="3" customFormat="1" ht="12.75">
      <c r="A41" s="32">
        <v>2624</v>
      </c>
      <c r="B41" s="4" t="s">
        <v>100</v>
      </c>
      <c r="C41" s="38">
        <v>850</v>
      </c>
      <c r="D41" s="38">
        <v>850</v>
      </c>
      <c r="E41" s="13">
        <f t="shared" si="0"/>
        <v>100</v>
      </c>
    </row>
    <row r="42" spans="1:5" s="3" customFormat="1" ht="12.75">
      <c r="A42" s="32">
        <v>2628</v>
      </c>
      <c r="B42" s="4" t="s">
        <v>147</v>
      </c>
      <c r="C42" s="38">
        <v>11000</v>
      </c>
      <c r="D42" s="38">
        <v>11000</v>
      </c>
      <c r="E42" s="13">
        <f t="shared" si="0"/>
        <v>100</v>
      </c>
    </row>
    <row r="43" spans="1:5" s="3" customFormat="1" ht="12.75">
      <c r="A43" s="32">
        <v>2650</v>
      </c>
      <c r="B43" s="4" t="s">
        <v>87</v>
      </c>
      <c r="C43" s="38">
        <v>500</v>
      </c>
      <c r="D43" s="38">
        <v>500</v>
      </c>
      <c r="E43" s="13">
        <f t="shared" si="0"/>
        <v>100</v>
      </c>
    </row>
    <row r="44" spans="1:5" s="3" customFormat="1" ht="12.75">
      <c r="A44" s="32">
        <v>2685</v>
      </c>
      <c r="B44" s="4" t="s">
        <v>86</v>
      </c>
      <c r="C44" s="38">
        <v>1000</v>
      </c>
      <c r="D44" s="38">
        <v>1000</v>
      </c>
      <c r="E44" s="13">
        <f t="shared" si="0"/>
        <v>100</v>
      </c>
    </row>
    <row r="45" spans="1:5" s="3" customFormat="1" ht="12.75">
      <c r="A45" s="32">
        <v>2688</v>
      </c>
      <c r="B45" s="4" t="s">
        <v>148</v>
      </c>
      <c r="C45" s="38">
        <v>500</v>
      </c>
      <c r="D45" s="38">
        <v>500</v>
      </c>
      <c r="E45" s="13">
        <f t="shared" si="0"/>
        <v>100</v>
      </c>
    </row>
    <row r="46" spans="1:5" s="3" customFormat="1" ht="12.75">
      <c r="A46" s="32">
        <v>2696</v>
      </c>
      <c r="B46" s="4" t="s">
        <v>28</v>
      </c>
      <c r="C46" s="38">
        <v>6600</v>
      </c>
      <c r="D46" s="38">
        <v>6600</v>
      </c>
      <c r="E46" s="13">
        <f t="shared" si="0"/>
        <v>100</v>
      </c>
    </row>
    <row r="47" spans="1:5" s="3" customFormat="1" ht="12.75">
      <c r="A47" s="32">
        <v>2730</v>
      </c>
      <c r="B47" s="4" t="s">
        <v>95</v>
      </c>
      <c r="C47" s="38">
        <v>20000</v>
      </c>
      <c r="D47" s="38">
        <v>20000</v>
      </c>
      <c r="E47" s="13">
        <f t="shared" si="0"/>
        <v>100</v>
      </c>
    </row>
    <row r="48" spans="1:5" s="3" customFormat="1" ht="12.75">
      <c r="A48" s="32">
        <v>2776</v>
      </c>
      <c r="B48" s="4" t="s">
        <v>101</v>
      </c>
      <c r="C48" s="38">
        <v>1000</v>
      </c>
      <c r="D48" s="38">
        <v>1000</v>
      </c>
      <c r="E48" s="13">
        <f t="shared" si="0"/>
        <v>100</v>
      </c>
    </row>
    <row r="49" spans="1:5" s="3" customFormat="1" ht="12.75">
      <c r="A49" s="32">
        <v>2797</v>
      </c>
      <c r="B49" s="4" t="s">
        <v>101</v>
      </c>
      <c r="C49" s="38">
        <v>1000</v>
      </c>
      <c r="D49" s="38">
        <v>1000</v>
      </c>
      <c r="E49" s="13">
        <f t="shared" si="0"/>
        <v>100</v>
      </c>
    </row>
    <row r="50" spans="1:5" s="3" customFormat="1" ht="12.75">
      <c r="A50" s="32">
        <v>2808</v>
      </c>
      <c r="B50" s="4" t="s">
        <v>91</v>
      </c>
      <c r="C50" s="38">
        <v>1500</v>
      </c>
      <c r="D50" s="38">
        <v>1500</v>
      </c>
      <c r="E50" s="13">
        <f t="shared" si="0"/>
        <v>100</v>
      </c>
    </row>
    <row r="51" spans="1:5" s="3" customFormat="1" ht="12.75">
      <c r="A51" s="32">
        <v>2809</v>
      </c>
      <c r="B51" s="4" t="s">
        <v>6</v>
      </c>
      <c r="C51" s="38">
        <v>1000</v>
      </c>
      <c r="D51" s="38">
        <v>1000</v>
      </c>
      <c r="E51" s="13">
        <f t="shared" si="0"/>
        <v>100</v>
      </c>
    </row>
    <row r="52" spans="1:5" s="3" customFormat="1" ht="12.75">
      <c r="A52" s="32">
        <v>2812</v>
      </c>
      <c r="B52" s="4" t="s">
        <v>31</v>
      </c>
      <c r="C52" s="38">
        <v>20000</v>
      </c>
      <c r="D52" s="38">
        <v>20000</v>
      </c>
      <c r="E52" s="13">
        <f t="shared" si="0"/>
        <v>100</v>
      </c>
    </row>
    <row r="53" spans="1:5" s="3" customFormat="1" ht="12.75">
      <c r="A53" s="32">
        <v>2818</v>
      </c>
      <c r="B53" s="4" t="s">
        <v>32</v>
      </c>
      <c r="C53" s="38">
        <v>3000</v>
      </c>
      <c r="D53" s="38">
        <v>3000</v>
      </c>
      <c r="E53" s="13">
        <f t="shared" si="0"/>
        <v>100</v>
      </c>
    </row>
    <row r="54" spans="1:5" s="3" customFormat="1" ht="12.75">
      <c r="A54" s="32">
        <v>2824</v>
      </c>
      <c r="B54" s="4" t="s">
        <v>149</v>
      </c>
      <c r="C54" s="38">
        <v>1000</v>
      </c>
      <c r="D54" s="38">
        <v>1000</v>
      </c>
      <c r="E54" s="13">
        <f t="shared" si="0"/>
        <v>100</v>
      </c>
    </row>
    <row r="55" spans="1:5" s="3" customFormat="1" ht="12.75">
      <c r="A55" s="32">
        <v>2868</v>
      </c>
      <c r="B55" s="4" t="s">
        <v>97</v>
      </c>
      <c r="C55" s="38">
        <v>2600</v>
      </c>
      <c r="D55" s="38">
        <v>2600</v>
      </c>
      <c r="E55" s="13">
        <f t="shared" si="0"/>
        <v>100</v>
      </c>
    </row>
    <row r="56" spans="1:5" s="3" customFormat="1" ht="12.75">
      <c r="A56" s="32">
        <v>2875</v>
      </c>
      <c r="B56" s="4" t="s">
        <v>150</v>
      </c>
      <c r="C56" s="38">
        <v>660</v>
      </c>
      <c r="D56" s="38">
        <v>660</v>
      </c>
      <c r="E56" s="13">
        <f t="shared" si="0"/>
        <v>100</v>
      </c>
    </row>
    <row r="57" spans="1:5" s="3" customFormat="1" ht="12.75">
      <c r="A57" s="32">
        <v>2921</v>
      </c>
      <c r="B57" s="4" t="s">
        <v>99</v>
      </c>
      <c r="C57" s="38">
        <v>13000</v>
      </c>
      <c r="D57" s="38">
        <v>13000</v>
      </c>
      <c r="E57" s="13">
        <f t="shared" si="0"/>
        <v>100</v>
      </c>
    </row>
    <row r="58" spans="1:5" s="3" customFormat="1" ht="12.75">
      <c r="A58" s="32">
        <v>2961</v>
      </c>
      <c r="B58" s="4" t="s">
        <v>6</v>
      </c>
      <c r="C58" s="38">
        <v>500</v>
      </c>
      <c r="D58" s="38">
        <v>500</v>
      </c>
      <c r="E58" s="13">
        <f t="shared" si="0"/>
        <v>100</v>
      </c>
    </row>
    <row r="59" spans="1:5" s="3" customFormat="1" ht="12.75">
      <c r="A59" s="32">
        <v>2976</v>
      </c>
      <c r="B59" s="4" t="s">
        <v>151</v>
      </c>
      <c r="C59" s="38">
        <v>10000</v>
      </c>
      <c r="D59" s="38">
        <v>10000</v>
      </c>
      <c r="E59" s="13">
        <f t="shared" si="0"/>
        <v>100</v>
      </c>
    </row>
    <row r="60" spans="1:5" s="3" customFormat="1" ht="12.75">
      <c r="A60" s="32">
        <v>3005</v>
      </c>
      <c r="B60" s="4" t="s">
        <v>152</v>
      </c>
      <c r="C60" s="38">
        <v>800</v>
      </c>
      <c r="D60" s="38">
        <v>800</v>
      </c>
      <c r="E60" s="13">
        <f t="shared" si="0"/>
        <v>100</v>
      </c>
    </row>
    <row r="61" spans="1:5" s="3" customFormat="1" ht="12.75">
      <c r="A61" s="32">
        <v>3027</v>
      </c>
      <c r="B61" s="4" t="s">
        <v>153</v>
      </c>
      <c r="C61" s="38">
        <v>800</v>
      </c>
      <c r="D61" s="38">
        <v>800</v>
      </c>
      <c r="E61" s="13">
        <f t="shared" si="0"/>
        <v>100</v>
      </c>
    </row>
    <row r="62" spans="1:5" s="3" customFormat="1" ht="12.75">
      <c r="A62" s="32">
        <v>3048</v>
      </c>
      <c r="B62" s="4" t="s">
        <v>154</v>
      </c>
      <c r="C62" s="38">
        <v>3000</v>
      </c>
      <c r="D62" s="38">
        <v>3000</v>
      </c>
      <c r="E62" s="13">
        <f t="shared" si="0"/>
        <v>100</v>
      </c>
    </row>
    <row r="63" spans="1:5" s="3" customFormat="1" ht="12.75">
      <c r="A63" s="32">
        <v>3075</v>
      </c>
      <c r="B63" s="4" t="s">
        <v>155</v>
      </c>
      <c r="C63" s="38">
        <v>600</v>
      </c>
      <c r="D63" s="38">
        <v>600</v>
      </c>
      <c r="E63" s="13">
        <f t="shared" si="0"/>
        <v>100</v>
      </c>
    </row>
    <row r="64" spans="1:5" s="3" customFormat="1" ht="12.75">
      <c r="A64" s="32">
        <v>3086</v>
      </c>
      <c r="B64" s="4" t="s">
        <v>156</v>
      </c>
      <c r="C64" s="38">
        <v>6000</v>
      </c>
      <c r="D64" s="38">
        <v>6000</v>
      </c>
      <c r="E64" s="13">
        <f t="shared" si="0"/>
        <v>100</v>
      </c>
    </row>
    <row r="65" spans="1:5" s="3" customFormat="1" ht="12.75">
      <c r="A65" s="32">
        <v>3130</v>
      </c>
      <c r="B65" s="4" t="s">
        <v>70</v>
      </c>
      <c r="C65" s="38">
        <v>6000</v>
      </c>
      <c r="D65" s="38">
        <v>6000</v>
      </c>
      <c r="E65" s="13">
        <f t="shared" si="0"/>
        <v>100</v>
      </c>
    </row>
    <row r="66" spans="1:5" s="3" customFormat="1" ht="12.75">
      <c r="A66" s="32">
        <v>3138</v>
      </c>
      <c r="B66" s="4" t="s">
        <v>103</v>
      </c>
      <c r="C66" s="38">
        <v>5000</v>
      </c>
      <c r="D66" s="38">
        <v>5000</v>
      </c>
      <c r="E66" s="13">
        <f t="shared" si="0"/>
        <v>100</v>
      </c>
    </row>
    <row r="67" spans="1:5" s="3" customFormat="1" ht="12.75">
      <c r="A67" s="32">
        <v>3149</v>
      </c>
      <c r="B67" s="4" t="s">
        <v>157</v>
      </c>
      <c r="C67" s="38">
        <v>1000</v>
      </c>
      <c r="D67" s="38">
        <v>1000</v>
      </c>
      <c r="E67" s="13">
        <f t="shared" si="0"/>
        <v>100</v>
      </c>
    </row>
    <row r="68" spans="1:5" s="3" customFormat="1" ht="12.75">
      <c r="A68" s="32">
        <v>3190</v>
      </c>
      <c r="B68" s="4" t="s">
        <v>158</v>
      </c>
      <c r="C68" s="38">
        <v>5000</v>
      </c>
      <c r="D68" s="38">
        <v>5000</v>
      </c>
      <c r="E68" s="13">
        <f t="shared" si="0"/>
        <v>100</v>
      </c>
    </row>
    <row r="69" spans="1:5" s="3" customFormat="1" ht="12.75">
      <c r="A69" s="32">
        <v>3212</v>
      </c>
      <c r="B69" s="4" t="s">
        <v>118</v>
      </c>
      <c r="C69" s="38">
        <v>3300</v>
      </c>
      <c r="D69" s="38">
        <v>3300</v>
      </c>
      <c r="E69" s="13">
        <f t="shared" si="0"/>
        <v>100</v>
      </c>
    </row>
    <row r="70" spans="1:5" s="3" customFormat="1" ht="12.75">
      <c r="A70" s="32">
        <v>3219</v>
      </c>
      <c r="B70" s="4" t="s">
        <v>6</v>
      </c>
      <c r="C70" s="38">
        <v>830</v>
      </c>
      <c r="D70" s="38">
        <v>830</v>
      </c>
      <c r="E70" s="13">
        <f t="shared" si="0"/>
        <v>100</v>
      </c>
    </row>
    <row r="71" spans="1:5" s="3" customFormat="1" ht="12.75">
      <c r="A71" s="32">
        <v>3226</v>
      </c>
      <c r="B71" s="4" t="s">
        <v>70</v>
      </c>
      <c r="C71" s="38">
        <v>830</v>
      </c>
      <c r="D71" s="38">
        <v>830</v>
      </c>
      <c r="E71" s="13">
        <f t="shared" si="0"/>
        <v>100</v>
      </c>
    </row>
    <row r="72" spans="1:5" s="3" customFormat="1" ht="12.75">
      <c r="A72" s="32">
        <v>3232</v>
      </c>
      <c r="B72" s="4" t="s">
        <v>70</v>
      </c>
      <c r="C72" s="38">
        <v>1500</v>
      </c>
      <c r="D72" s="38">
        <v>1500</v>
      </c>
      <c r="E72" s="13">
        <f t="shared" si="0"/>
        <v>100</v>
      </c>
    </row>
    <row r="73" spans="1:5" s="3" customFormat="1" ht="12.75">
      <c r="A73" s="32">
        <v>3247</v>
      </c>
      <c r="B73" s="4" t="s">
        <v>102</v>
      </c>
      <c r="C73" s="38">
        <v>1000</v>
      </c>
      <c r="D73" s="38">
        <v>1000</v>
      </c>
      <c r="E73" s="13">
        <f t="shared" si="0"/>
        <v>100</v>
      </c>
    </row>
    <row r="74" spans="1:5" s="3" customFormat="1" ht="12.75">
      <c r="A74" s="32">
        <v>3256</v>
      </c>
      <c r="B74" s="4" t="s">
        <v>149</v>
      </c>
      <c r="C74" s="38">
        <v>660</v>
      </c>
      <c r="D74" s="38">
        <v>660</v>
      </c>
      <c r="E74" s="13">
        <f t="shared" si="0"/>
        <v>100</v>
      </c>
    </row>
    <row r="75" spans="1:5" s="3" customFormat="1" ht="12.75">
      <c r="A75" s="32">
        <v>3378</v>
      </c>
      <c r="B75" s="4" t="s">
        <v>3</v>
      </c>
      <c r="C75" s="38">
        <v>3000</v>
      </c>
      <c r="D75" s="38">
        <v>3000</v>
      </c>
      <c r="E75" s="13">
        <f t="shared" si="0"/>
        <v>100</v>
      </c>
    </row>
    <row r="76" spans="1:5" s="3" customFormat="1" ht="12.75">
      <c r="A76" s="32">
        <v>3915</v>
      </c>
      <c r="B76" s="4" t="s">
        <v>94</v>
      </c>
      <c r="C76" s="38">
        <v>800</v>
      </c>
      <c r="D76" s="38">
        <v>800</v>
      </c>
      <c r="E76" s="13">
        <f t="shared" si="0"/>
        <v>100</v>
      </c>
    </row>
    <row r="77" spans="1:5" s="3" customFormat="1" ht="12.75">
      <c r="A77" s="32">
        <v>5379</v>
      </c>
      <c r="B77" s="4" t="s">
        <v>64</v>
      </c>
      <c r="C77" s="38">
        <v>5000</v>
      </c>
      <c r="D77" s="38">
        <v>5000</v>
      </c>
      <c r="E77" s="13">
        <f t="shared" si="0"/>
        <v>100</v>
      </c>
    </row>
    <row r="78" spans="1:5" s="3" customFormat="1" ht="12.75">
      <c r="A78" s="32">
        <v>6031</v>
      </c>
      <c r="B78" s="4" t="s">
        <v>159</v>
      </c>
      <c r="C78" s="38">
        <v>1500</v>
      </c>
      <c r="D78" s="38">
        <v>1500</v>
      </c>
      <c r="E78" s="13">
        <f t="shared" si="0"/>
        <v>100</v>
      </c>
    </row>
    <row r="79" spans="1:5" s="3" customFormat="1" ht="12.75">
      <c r="A79" s="32">
        <v>6281</v>
      </c>
      <c r="B79" s="4" t="s">
        <v>5</v>
      </c>
      <c r="C79" s="38">
        <v>500</v>
      </c>
      <c r="D79" s="38">
        <v>500</v>
      </c>
      <c r="E79" s="13">
        <f t="shared" si="0"/>
        <v>100</v>
      </c>
    </row>
    <row r="80" spans="1:5" s="3" customFormat="1" ht="12.75">
      <c r="A80" s="32">
        <v>6915</v>
      </c>
      <c r="B80" s="4" t="s">
        <v>154</v>
      </c>
      <c r="C80" s="38">
        <v>2000</v>
      </c>
      <c r="D80" s="38">
        <v>2000</v>
      </c>
      <c r="E80" s="13">
        <f t="shared" si="0"/>
        <v>100</v>
      </c>
    </row>
    <row r="81" spans="1:5" s="3" customFormat="1" ht="12.75">
      <c r="A81" s="32">
        <v>6970</v>
      </c>
      <c r="B81" s="4" t="s">
        <v>85</v>
      </c>
      <c r="C81" s="38">
        <v>10000</v>
      </c>
      <c r="D81" s="38">
        <v>9997.78</v>
      </c>
      <c r="E81" s="13">
        <f t="shared" si="0"/>
        <v>99.9778</v>
      </c>
    </row>
    <row r="82" spans="1:5" s="3" customFormat="1" ht="12.75">
      <c r="A82" s="32">
        <v>7015</v>
      </c>
      <c r="B82" s="4" t="s">
        <v>90</v>
      </c>
      <c r="C82" s="38">
        <v>16100</v>
      </c>
      <c r="D82" s="38">
        <v>16100</v>
      </c>
      <c r="E82" s="13">
        <f aca="true" t="shared" si="1" ref="E82:E88">D82/C82*100</f>
        <v>100</v>
      </c>
    </row>
    <row r="83" spans="1:5" s="3" customFormat="1" ht="12.75">
      <c r="A83" s="32">
        <v>7017</v>
      </c>
      <c r="B83" s="4" t="s">
        <v>98</v>
      </c>
      <c r="C83" s="38">
        <v>2500</v>
      </c>
      <c r="D83" s="38">
        <v>2500</v>
      </c>
      <c r="E83" s="13">
        <f t="shared" si="1"/>
        <v>100</v>
      </c>
    </row>
    <row r="84" spans="1:5" s="3" customFormat="1" ht="12.75">
      <c r="A84" s="32">
        <v>7096</v>
      </c>
      <c r="B84" s="4" t="s">
        <v>70</v>
      </c>
      <c r="C84" s="38">
        <v>8000</v>
      </c>
      <c r="D84" s="38">
        <v>8000</v>
      </c>
      <c r="E84" s="13">
        <f t="shared" si="1"/>
        <v>100</v>
      </c>
    </row>
    <row r="85" spans="1:5" s="3" customFormat="1" ht="12.75">
      <c r="A85" s="32">
        <v>7098</v>
      </c>
      <c r="B85" s="4" t="s">
        <v>70</v>
      </c>
      <c r="C85" s="38">
        <v>1000</v>
      </c>
      <c r="D85" s="38">
        <v>1000</v>
      </c>
      <c r="E85" s="13">
        <f t="shared" si="1"/>
        <v>100</v>
      </c>
    </row>
    <row r="86" spans="1:5" s="3" customFormat="1" ht="12.75">
      <c r="A86" s="32">
        <v>7107</v>
      </c>
      <c r="B86" s="4" t="s">
        <v>160</v>
      </c>
      <c r="C86" s="38">
        <v>1200</v>
      </c>
      <c r="D86" s="38">
        <v>1200</v>
      </c>
      <c r="E86" s="13">
        <f t="shared" si="1"/>
        <v>100</v>
      </c>
    </row>
    <row r="87" spans="1:5" s="3" customFormat="1" ht="12.75">
      <c r="A87" s="32">
        <v>7266</v>
      </c>
      <c r="B87" s="4" t="s">
        <v>156</v>
      </c>
      <c r="C87" s="38">
        <v>2000</v>
      </c>
      <c r="D87" s="38">
        <v>2000</v>
      </c>
      <c r="E87" s="13">
        <f t="shared" si="1"/>
        <v>100</v>
      </c>
    </row>
    <row r="88" spans="1:5" s="3" customFormat="1" ht="12.75">
      <c r="A88" s="32">
        <v>7552</v>
      </c>
      <c r="B88" s="4" t="s">
        <v>99</v>
      </c>
      <c r="C88" s="38">
        <v>5000</v>
      </c>
      <c r="D88" s="38">
        <v>5000</v>
      </c>
      <c r="E88" s="13">
        <f t="shared" si="1"/>
        <v>100</v>
      </c>
    </row>
    <row r="89" spans="1:5" s="3" customFormat="1" ht="12.75">
      <c r="A89" s="32"/>
      <c r="B89" s="4" t="s">
        <v>135</v>
      </c>
      <c r="C89" s="38">
        <v>1000</v>
      </c>
      <c r="D89" s="41" t="s">
        <v>136</v>
      </c>
      <c r="E89" s="27" t="s">
        <v>136</v>
      </c>
    </row>
    <row r="90" spans="1:6" ht="12.75">
      <c r="A90" s="33"/>
      <c r="B90" s="34" t="s">
        <v>234</v>
      </c>
      <c r="C90" s="38">
        <f>SUM(C18:C89)</f>
        <v>257840</v>
      </c>
      <c r="D90" s="38">
        <f>SUM(D18:D89)</f>
        <v>256032.30000000002</v>
      </c>
      <c r="E90" s="13">
        <f>D90/C90*100</f>
        <v>99.29890629847968</v>
      </c>
      <c r="F90" s="3"/>
    </row>
    <row r="91" spans="1:6" ht="12.75">
      <c r="A91" s="33"/>
      <c r="B91" s="25"/>
      <c r="C91" s="38"/>
      <c r="D91" s="38"/>
      <c r="E91" s="13"/>
      <c r="F91" s="3"/>
    </row>
    <row r="92" spans="1:5" ht="12.75">
      <c r="A92" s="33"/>
      <c r="B92" s="23" t="s">
        <v>236</v>
      </c>
      <c r="C92" s="37"/>
      <c r="D92" s="37"/>
      <c r="E92" s="21"/>
    </row>
    <row r="93" spans="1:41" s="3" customFormat="1" ht="12.75">
      <c r="A93" s="32">
        <v>2547</v>
      </c>
      <c r="B93" s="25" t="s">
        <v>29</v>
      </c>
      <c r="C93" s="38">
        <v>600</v>
      </c>
      <c r="D93" s="38">
        <v>600</v>
      </c>
      <c r="E93" s="13">
        <f>D93/C93*100</f>
        <v>100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s="3" customFormat="1" ht="12.75">
      <c r="A94" s="32">
        <v>2548</v>
      </c>
      <c r="B94" s="25" t="s">
        <v>29</v>
      </c>
      <c r="C94" s="38">
        <v>660</v>
      </c>
      <c r="D94" s="38">
        <v>660</v>
      </c>
      <c r="E94" s="13">
        <f>D94/C94*100</f>
        <v>100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s="3" customFormat="1" ht="12.75">
      <c r="A95" s="32">
        <v>2697</v>
      </c>
      <c r="B95" s="25" t="s">
        <v>28</v>
      </c>
      <c r="C95" s="38">
        <v>800</v>
      </c>
      <c r="D95" s="38">
        <v>800</v>
      </c>
      <c r="E95" s="13">
        <f>D95/C95*100</f>
        <v>100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s="3" customFormat="1" ht="12.75">
      <c r="A96" s="32">
        <v>3080</v>
      </c>
      <c r="B96" s="25" t="s">
        <v>30</v>
      </c>
      <c r="C96" s="38">
        <v>800</v>
      </c>
      <c r="D96" s="38">
        <v>800</v>
      </c>
      <c r="E96" s="13">
        <f>D96/C96*100</f>
        <v>100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5" s="3" customFormat="1" ht="12.75">
      <c r="A97" s="32"/>
      <c r="B97" s="34" t="s">
        <v>234</v>
      </c>
      <c r="C97" s="38">
        <f>SUM(C93:C96)</f>
        <v>2860</v>
      </c>
      <c r="D97" s="38">
        <f>SUM(D93:D96)</f>
        <v>2860</v>
      </c>
      <c r="E97" s="13">
        <f>D97/C97*100</f>
        <v>100</v>
      </c>
    </row>
    <row r="98" spans="1:5" s="3" customFormat="1" ht="12.75">
      <c r="A98" s="32"/>
      <c r="B98" s="34"/>
      <c r="C98" s="38"/>
      <c r="D98" s="38"/>
      <c r="E98" s="13"/>
    </row>
    <row r="99" spans="1:5" ht="12.75">
      <c r="A99" s="33"/>
      <c r="B99" t="s">
        <v>233</v>
      </c>
      <c r="C99" s="37"/>
      <c r="D99" s="37"/>
      <c r="E99" s="21"/>
    </row>
    <row r="100" spans="1:25" s="3" customFormat="1" ht="25.5">
      <c r="A100" s="32">
        <v>2081</v>
      </c>
      <c r="B100" s="25" t="s">
        <v>161</v>
      </c>
      <c r="C100" s="38">
        <v>1000</v>
      </c>
      <c r="D100" s="38">
        <v>1000</v>
      </c>
      <c r="E100" s="13">
        <f aca="true" t="shared" si="2" ref="E100:E120">D100/C100*100</f>
        <v>100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" customFormat="1" ht="12.75">
      <c r="A101" s="32">
        <v>2296</v>
      </c>
      <c r="B101" s="4" t="s">
        <v>144</v>
      </c>
      <c r="C101" s="38">
        <v>1000</v>
      </c>
      <c r="D101" s="38">
        <v>1000</v>
      </c>
      <c r="E101" s="13">
        <f t="shared" si="2"/>
        <v>100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" customFormat="1" ht="12.75">
      <c r="A102" s="32">
        <v>2627</v>
      </c>
      <c r="B102" s="4" t="s">
        <v>147</v>
      </c>
      <c r="C102" s="38">
        <v>1500</v>
      </c>
      <c r="D102" s="38">
        <v>1500</v>
      </c>
      <c r="E102" s="13">
        <f t="shared" si="2"/>
        <v>100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" customFormat="1" ht="12.75">
      <c r="A103" s="32">
        <v>2739</v>
      </c>
      <c r="B103" s="4" t="s">
        <v>0</v>
      </c>
      <c r="C103" s="38">
        <v>1500</v>
      </c>
      <c r="D103" s="38">
        <v>1500</v>
      </c>
      <c r="E103" s="13">
        <f t="shared" si="2"/>
        <v>100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" customFormat="1" ht="12.75">
      <c r="A104" s="32">
        <v>2740</v>
      </c>
      <c r="B104" s="4" t="s">
        <v>0</v>
      </c>
      <c r="C104" s="38">
        <v>4000</v>
      </c>
      <c r="D104" s="38">
        <v>4000</v>
      </c>
      <c r="E104" s="13">
        <f t="shared" si="2"/>
        <v>100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s="3" customFormat="1" ht="12.75">
      <c r="A105" s="32">
        <v>2761</v>
      </c>
      <c r="B105" s="4" t="s">
        <v>162</v>
      </c>
      <c r="C105" s="38">
        <v>800</v>
      </c>
      <c r="D105" s="38">
        <v>800</v>
      </c>
      <c r="E105" s="13">
        <f t="shared" si="2"/>
        <v>100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s="3" customFormat="1" ht="25.5">
      <c r="A106" s="32">
        <v>2811</v>
      </c>
      <c r="B106" s="25" t="s">
        <v>161</v>
      </c>
      <c r="C106" s="38">
        <v>660</v>
      </c>
      <c r="D106" s="38">
        <v>660</v>
      </c>
      <c r="E106" s="13">
        <f t="shared" si="2"/>
        <v>100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s="3" customFormat="1" ht="12.75">
      <c r="A107" s="32">
        <v>2817</v>
      </c>
      <c r="B107" s="4" t="s">
        <v>32</v>
      </c>
      <c r="C107" s="38">
        <v>600</v>
      </c>
      <c r="D107" s="38">
        <v>600</v>
      </c>
      <c r="E107" s="13">
        <f t="shared" si="2"/>
        <v>100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s="3" customFormat="1" ht="12.75">
      <c r="A108" s="32">
        <v>2864</v>
      </c>
      <c r="B108" s="4" t="s">
        <v>149</v>
      </c>
      <c r="C108" s="38">
        <v>500</v>
      </c>
      <c r="D108" s="38">
        <v>500</v>
      </c>
      <c r="E108" s="13">
        <f t="shared" si="2"/>
        <v>100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s="3" customFormat="1" ht="12.75">
      <c r="A109" s="32">
        <v>2998</v>
      </c>
      <c r="B109" s="4" t="s">
        <v>32</v>
      </c>
      <c r="C109" s="38">
        <v>3000</v>
      </c>
      <c r="D109" s="38">
        <v>3000</v>
      </c>
      <c r="E109" s="13">
        <f t="shared" si="2"/>
        <v>100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s="3" customFormat="1" ht="12.75">
      <c r="A110" s="32">
        <v>2999</v>
      </c>
      <c r="B110" s="4" t="s">
        <v>32</v>
      </c>
      <c r="C110" s="38">
        <v>3000</v>
      </c>
      <c r="D110" s="38">
        <v>3000</v>
      </c>
      <c r="E110" s="13">
        <f t="shared" si="2"/>
        <v>100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s="3" customFormat="1" ht="12.75">
      <c r="A111" s="32">
        <v>3000</v>
      </c>
      <c r="B111" s="4" t="s">
        <v>32</v>
      </c>
      <c r="C111" s="38">
        <v>1000</v>
      </c>
      <c r="D111" s="38">
        <v>1000</v>
      </c>
      <c r="E111" s="13">
        <f t="shared" si="2"/>
        <v>100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s="3" customFormat="1" ht="12.75">
      <c r="A112" s="32">
        <v>3111</v>
      </c>
      <c r="B112" s="4" t="s">
        <v>4</v>
      </c>
      <c r="C112" s="38">
        <v>1500</v>
      </c>
      <c r="D112" s="38">
        <v>1500</v>
      </c>
      <c r="E112" s="13">
        <f t="shared" si="2"/>
        <v>100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s="3" customFormat="1" ht="12.75">
      <c r="A113" s="32">
        <v>3228</v>
      </c>
      <c r="B113" s="4" t="s">
        <v>70</v>
      </c>
      <c r="C113" s="38">
        <v>660</v>
      </c>
      <c r="D113" s="38">
        <v>660</v>
      </c>
      <c r="E113" s="13">
        <f t="shared" si="2"/>
        <v>100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3" customFormat="1" ht="12.75">
      <c r="A114" s="32">
        <v>3595</v>
      </c>
      <c r="B114" s="4" t="s">
        <v>163</v>
      </c>
      <c r="C114" s="38">
        <v>1000</v>
      </c>
      <c r="D114" s="38">
        <v>1000</v>
      </c>
      <c r="E114" s="13">
        <f t="shared" si="2"/>
        <v>100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3" customFormat="1" ht="12.75">
      <c r="A115" s="32">
        <v>5876</v>
      </c>
      <c r="B115" s="4" t="s">
        <v>164</v>
      </c>
      <c r="C115" s="38">
        <v>600</v>
      </c>
      <c r="D115" s="38">
        <v>600</v>
      </c>
      <c r="E115" s="13">
        <f t="shared" si="2"/>
        <v>100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3" customFormat="1" ht="12.75">
      <c r="A116" s="32">
        <v>6050</v>
      </c>
      <c r="B116" s="4" t="s">
        <v>165</v>
      </c>
      <c r="C116" s="38">
        <v>1000</v>
      </c>
      <c r="D116" s="38">
        <v>1000</v>
      </c>
      <c r="E116" s="13">
        <f t="shared" si="2"/>
        <v>100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3" customFormat="1" ht="12.75">
      <c r="A117" s="32">
        <v>6282</v>
      </c>
      <c r="B117" s="4" t="s">
        <v>5</v>
      </c>
      <c r="C117" s="38">
        <v>1000</v>
      </c>
      <c r="D117" s="38">
        <v>1000</v>
      </c>
      <c r="E117" s="13">
        <f t="shared" si="2"/>
        <v>100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3" customFormat="1" ht="12.75">
      <c r="A118" s="32">
        <v>6283</v>
      </c>
      <c r="B118" s="4" t="s">
        <v>5</v>
      </c>
      <c r="C118" s="38">
        <v>800</v>
      </c>
      <c r="D118" s="38">
        <v>800</v>
      </c>
      <c r="E118" s="13">
        <f t="shared" si="2"/>
        <v>100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3" customFormat="1" ht="12.75">
      <c r="A119" s="32">
        <v>6373</v>
      </c>
      <c r="B119" s="4" t="s">
        <v>118</v>
      </c>
      <c r="C119" s="38">
        <v>800</v>
      </c>
      <c r="D119" s="38">
        <v>800</v>
      </c>
      <c r="E119" s="13">
        <f t="shared" si="2"/>
        <v>100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3" customFormat="1" ht="12.75">
      <c r="A120" s="32">
        <v>7002</v>
      </c>
      <c r="B120" s="4" t="s">
        <v>117</v>
      </c>
      <c r="C120" s="38">
        <v>1500</v>
      </c>
      <c r="D120" s="38">
        <v>1500</v>
      </c>
      <c r="E120" s="13">
        <f t="shared" si="2"/>
        <v>100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5" s="3" customFormat="1" ht="12.75">
      <c r="A121" s="32"/>
      <c r="B121" s="34" t="s">
        <v>234</v>
      </c>
      <c r="C121" s="38">
        <f>SUM(C100:C120)</f>
        <v>27420</v>
      </c>
      <c r="D121" s="38">
        <f>SUM(D100:D120)</f>
        <v>27420</v>
      </c>
      <c r="E121" s="13">
        <f>D121/C121*100</f>
        <v>100</v>
      </c>
    </row>
    <row r="122" spans="1:5" s="3" customFormat="1" ht="12.75">
      <c r="A122" s="32"/>
      <c r="B122" s="25"/>
      <c r="C122" s="38"/>
      <c r="D122" s="38"/>
      <c r="E122" s="13"/>
    </row>
    <row r="123" spans="1:5" ht="12.75">
      <c r="A123" s="33"/>
      <c r="B123" s="23" t="s">
        <v>237</v>
      </c>
      <c r="C123" s="37"/>
      <c r="D123" s="37"/>
      <c r="E123" s="21"/>
    </row>
    <row r="124" spans="1:5" s="3" customFormat="1" ht="12.75">
      <c r="A124" s="32">
        <v>1750</v>
      </c>
      <c r="B124" s="25" t="s">
        <v>166</v>
      </c>
      <c r="C124" s="38">
        <v>3000</v>
      </c>
      <c r="D124" s="38">
        <v>3000</v>
      </c>
      <c r="E124" s="13">
        <f aca="true" t="shared" si="3" ref="E124:E143">D124/C124*100</f>
        <v>100</v>
      </c>
    </row>
    <row r="125" spans="1:5" s="3" customFormat="1" ht="12.75">
      <c r="A125" s="32">
        <v>2422</v>
      </c>
      <c r="B125" s="25" t="s">
        <v>116</v>
      </c>
      <c r="C125" s="38">
        <v>6000</v>
      </c>
      <c r="D125" s="38">
        <v>6000</v>
      </c>
      <c r="E125" s="13">
        <f t="shared" si="3"/>
        <v>100</v>
      </c>
    </row>
    <row r="126" spans="1:5" s="3" customFormat="1" ht="12.75">
      <c r="A126" s="32">
        <v>2455</v>
      </c>
      <c r="B126" s="4" t="s">
        <v>167</v>
      </c>
      <c r="C126" s="38">
        <v>1500</v>
      </c>
      <c r="D126" s="38">
        <v>547.78</v>
      </c>
      <c r="E126" s="13">
        <f t="shared" si="3"/>
        <v>36.51866666666667</v>
      </c>
    </row>
    <row r="127" spans="1:5" s="3" customFormat="1" ht="12.75">
      <c r="A127" s="32">
        <v>2556</v>
      </c>
      <c r="B127" s="25" t="s">
        <v>168</v>
      </c>
      <c r="C127" s="38">
        <v>4000</v>
      </c>
      <c r="D127" s="38">
        <v>4000</v>
      </c>
      <c r="E127" s="13">
        <f t="shared" si="3"/>
        <v>100</v>
      </c>
    </row>
    <row r="128" spans="1:5" s="3" customFormat="1" ht="12.75">
      <c r="A128" s="32">
        <v>2557</v>
      </c>
      <c r="B128" s="4" t="s">
        <v>169</v>
      </c>
      <c r="C128" s="38">
        <v>2000</v>
      </c>
      <c r="D128" s="38">
        <v>2000</v>
      </c>
      <c r="E128" s="13">
        <f t="shared" si="3"/>
        <v>100</v>
      </c>
    </row>
    <row r="129" spans="1:5" s="3" customFormat="1" ht="12.75">
      <c r="A129" s="32">
        <v>2572</v>
      </c>
      <c r="B129" s="4" t="s">
        <v>170</v>
      </c>
      <c r="C129" s="38">
        <v>2000</v>
      </c>
      <c r="D129" s="38">
        <v>2000</v>
      </c>
      <c r="E129" s="13">
        <f t="shared" si="3"/>
        <v>100</v>
      </c>
    </row>
    <row r="130" spans="1:5" s="3" customFormat="1" ht="12.75">
      <c r="A130" s="32">
        <v>2788</v>
      </c>
      <c r="B130" s="25" t="s">
        <v>171</v>
      </c>
      <c r="C130" s="38">
        <v>3000</v>
      </c>
      <c r="D130" s="38">
        <v>3000</v>
      </c>
      <c r="E130" s="13">
        <f t="shared" si="3"/>
        <v>100</v>
      </c>
    </row>
    <row r="131" spans="1:5" s="3" customFormat="1" ht="12.75">
      <c r="A131" s="32">
        <v>2917</v>
      </c>
      <c r="B131" s="25" t="s">
        <v>153</v>
      </c>
      <c r="C131" s="38">
        <v>4000</v>
      </c>
      <c r="D131" s="38">
        <v>4000</v>
      </c>
      <c r="E131" s="13">
        <f t="shared" si="3"/>
        <v>100</v>
      </c>
    </row>
    <row r="132" spans="1:5" s="3" customFormat="1" ht="12.75">
      <c r="A132" s="32">
        <v>2995</v>
      </c>
      <c r="B132" s="25" t="s">
        <v>172</v>
      </c>
      <c r="C132" s="38">
        <v>4000</v>
      </c>
      <c r="D132" s="38">
        <v>4000</v>
      </c>
      <c r="E132" s="13">
        <f t="shared" si="3"/>
        <v>100</v>
      </c>
    </row>
    <row r="133" spans="1:5" s="3" customFormat="1" ht="12.75">
      <c r="A133" s="32">
        <v>3016</v>
      </c>
      <c r="B133" s="25" t="s">
        <v>70</v>
      </c>
      <c r="C133" s="38">
        <v>2000</v>
      </c>
      <c r="D133" s="38">
        <v>2000</v>
      </c>
      <c r="E133" s="13">
        <f t="shared" si="3"/>
        <v>100</v>
      </c>
    </row>
    <row r="134" spans="1:5" s="3" customFormat="1" ht="12.75">
      <c r="A134" s="32">
        <v>3039</v>
      </c>
      <c r="B134" s="25" t="s">
        <v>103</v>
      </c>
      <c r="C134" s="38">
        <v>4000</v>
      </c>
      <c r="D134" s="38">
        <v>4000</v>
      </c>
      <c r="E134" s="13">
        <f t="shared" si="3"/>
        <v>100</v>
      </c>
    </row>
    <row r="135" spans="1:5" s="3" customFormat="1" ht="12.75">
      <c r="A135" s="32">
        <v>3176</v>
      </c>
      <c r="B135" s="25" t="s">
        <v>173</v>
      </c>
      <c r="C135" s="38">
        <v>4000</v>
      </c>
      <c r="D135" s="38">
        <v>4000</v>
      </c>
      <c r="E135" s="13">
        <f t="shared" si="3"/>
        <v>100</v>
      </c>
    </row>
    <row r="136" spans="1:5" s="3" customFormat="1" ht="12.75">
      <c r="A136" s="32">
        <v>3178</v>
      </c>
      <c r="B136" s="25" t="s">
        <v>174</v>
      </c>
      <c r="C136" s="38">
        <v>1500</v>
      </c>
      <c r="D136" s="38">
        <v>1500</v>
      </c>
      <c r="E136" s="13">
        <f t="shared" si="3"/>
        <v>100</v>
      </c>
    </row>
    <row r="137" spans="1:5" s="3" customFormat="1" ht="12.75">
      <c r="A137" s="32">
        <v>3221</v>
      </c>
      <c r="B137" s="25" t="s">
        <v>65</v>
      </c>
      <c r="C137" s="38">
        <v>5000</v>
      </c>
      <c r="D137" s="38">
        <v>5000</v>
      </c>
      <c r="E137" s="13">
        <f t="shared" si="3"/>
        <v>100</v>
      </c>
    </row>
    <row r="138" spans="1:5" s="3" customFormat="1" ht="12.75">
      <c r="A138" s="32">
        <v>5753</v>
      </c>
      <c r="B138" s="25" t="s">
        <v>64</v>
      </c>
      <c r="C138" s="38">
        <v>6000</v>
      </c>
      <c r="D138" s="38">
        <v>6000</v>
      </c>
      <c r="E138" s="13">
        <f t="shared" si="3"/>
        <v>100</v>
      </c>
    </row>
    <row r="139" spans="1:5" s="3" customFormat="1" ht="12.75">
      <c r="A139" s="32">
        <v>5905</v>
      </c>
      <c r="B139" s="4" t="s">
        <v>175</v>
      </c>
      <c r="C139" s="38">
        <v>4000</v>
      </c>
      <c r="D139" s="38">
        <v>4000</v>
      </c>
      <c r="E139" s="13">
        <f t="shared" si="3"/>
        <v>100</v>
      </c>
    </row>
    <row r="140" spans="1:5" s="3" customFormat="1" ht="12.75">
      <c r="A140" s="32">
        <v>6065</v>
      </c>
      <c r="B140" s="4" t="s">
        <v>176</v>
      </c>
      <c r="C140" s="38">
        <v>4000</v>
      </c>
      <c r="D140" s="38">
        <v>4000</v>
      </c>
      <c r="E140" s="13">
        <f t="shared" si="3"/>
        <v>100</v>
      </c>
    </row>
    <row r="141" spans="1:5" s="3" customFormat="1" ht="12.75">
      <c r="A141" s="32">
        <v>7016</v>
      </c>
      <c r="B141" s="25" t="s">
        <v>90</v>
      </c>
      <c r="C141" s="38">
        <v>2000</v>
      </c>
      <c r="D141" s="38">
        <v>2000</v>
      </c>
      <c r="E141" s="13">
        <f t="shared" si="3"/>
        <v>100</v>
      </c>
    </row>
    <row r="142" spans="1:5" s="3" customFormat="1" ht="12.75">
      <c r="A142" s="32">
        <v>7034</v>
      </c>
      <c r="B142" s="25" t="s">
        <v>177</v>
      </c>
      <c r="C142" s="38">
        <v>3000</v>
      </c>
      <c r="D142" s="38">
        <v>3000</v>
      </c>
      <c r="E142" s="13">
        <f t="shared" si="3"/>
        <v>100</v>
      </c>
    </row>
    <row r="143" spans="1:5" s="3" customFormat="1" ht="12.75">
      <c r="A143" s="32">
        <v>7386</v>
      </c>
      <c r="B143" s="4" t="s">
        <v>178</v>
      </c>
      <c r="C143" s="38">
        <v>3000</v>
      </c>
      <c r="D143" s="38">
        <v>3000</v>
      </c>
      <c r="E143" s="13">
        <f t="shared" si="3"/>
        <v>100</v>
      </c>
    </row>
    <row r="144" spans="1:5" s="3" customFormat="1" ht="12.75">
      <c r="A144" s="24"/>
      <c r="B144" s="34" t="s">
        <v>234</v>
      </c>
      <c r="C144" s="38">
        <f>SUM(C124:C143)</f>
        <v>68000</v>
      </c>
      <c r="D144" s="38">
        <f>SUM(D124:D143)</f>
        <v>67047.78</v>
      </c>
      <c r="E144" s="13">
        <f>D144/C144*100</f>
        <v>98.59967647058824</v>
      </c>
    </row>
    <row r="145" spans="1:5" s="3" customFormat="1" ht="12.75">
      <c r="A145" s="24"/>
      <c r="B145" s="34"/>
      <c r="C145" s="38"/>
      <c r="D145" s="38"/>
      <c r="E145" s="13"/>
    </row>
    <row r="146" spans="1:5" s="5" customFormat="1" ht="12.75">
      <c r="A146" s="44" t="s">
        <v>128</v>
      </c>
      <c r="B146" s="44"/>
      <c r="C146" s="40"/>
      <c r="D146" s="40"/>
      <c r="E146" s="21"/>
    </row>
    <row r="147" spans="1:5" ht="12.75">
      <c r="A147" s="22"/>
      <c r="B147" s="26" t="s">
        <v>238</v>
      </c>
      <c r="C147" s="37">
        <f>C171+C187+C216+C241+C251+C272+C298+C310+C321+C331+C343+C356+C364+C368+C371+C374+C381+C388+C391+C395+C399+C404+C407+C413+C417</f>
        <v>283380</v>
      </c>
      <c r="D147" s="37">
        <f>D171+D187+D216+D241+D251+D272+D298+D310+D321+D331+D343+D356+D364+D368+D371+D374+D381+D388+D391+D395+D399+D404+D407+D413+D417</f>
        <v>274697.74</v>
      </c>
      <c r="E147" s="21">
        <f>D147/C147*100</f>
        <v>96.93617757075305</v>
      </c>
    </row>
    <row r="148" spans="1:5" ht="12.75">
      <c r="A148" s="22"/>
      <c r="B148" s="26" t="s">
        <v>134</v>
      </c>
      <c r="C148" s="37"/>
      <c r="D148" s="37"/>
      <c r="E148" s="21"/>
    </row>
    <row r="149" spans="1:5" ht="12.75">
      <c r="A149" s="22"/>
      <c r="B149" t="s">
        <v>232</v>
      </c>
      <c r="C149" s="37"/>
      <c r="D149" s="37"/>
      <c r="E149" s="21"/>
    </row>
    <row r="150" spans="1:5" ht="12.75">
      <c r="A150" s="22"/>
      <c r="B150" s="35" t="s">
        <v>239</v>
      </c>
      <c r="C150" s="37"/>
      <c r="D150" s="37"/>
      <c r="E150" s="21"/>
    </row>
    <row r="151" spans="1:5" s="3" customFormat="1" ht="12.75">
      <c r="A151" s="32">
        <v>955</v>
      </c>
      <c r="B151" s="4" t="s">
        <v>33</v>
      </c>
      <c r="C151" s="38">
        <v>1700</v>
      </c>
      <c r="D151" s="38">
        <v>1700</v>
      </c>
      <c r="E151" s="13">
        <f aca="true" t="shared" si="4" ref="E151:E170">D151/C151*100</f>
        <v>100</v>
      </c>
    </row>
    <row r="152" spans="1:5" s="3" customFormat="1" ht="12.75">
      <c r="A152" s="32">
        <v>956</v>
      </c>
      <c r="B152" s="4" t="s">
        <v>33</v>
      </c>
      <c r="C152" s="38">
        <v>5300</v>
      </c>
      <c r="D152" s="38">
        <v>5300</v>
      </c>
      <c r="E152" s="13">
        <f t="shared" si="4"/>
        <v>100</v>
      </c>
    </row>
    <row r="153" spans="1:5" s="3" customFormat="1" ht="12.75">
      <c r="A153" s="32">
        <v>2600</v>
      </c>
      <c r="B153" s="4" t="s">
        <v>43</v>
      </c>
      <c r="C153" s="38">
        <v>830</v>
      </c>
      <c r="D153" s="38">
        <v>830</v>
      </c>
      <c r="E153" s="13">
        <f t="shared" si="4"/>
        <v>100</v>
      </c>
    </row>
    <row r="154" spans="1:5" s="3" customFormat="1" ht="12.75">
      <c r="A154" s="32">
        <v>2716</v>
      </c>
      <c r="B154" s="4" t="s">
        <v>36</v>
      </c>
      <c r="C154" s="38">
        <v>200</v>
      </c>
      <c r="D154" s="38">
        <v>200</v>
      </c>
      <c r="E154" s="13">
        <f t="shared" si="4"/>
        <v>100</v>
      </c>
    </row>
    <row r="155" spans="1:5" s="3" customFormat="1" ht="12.75">
      <c r="A155" s="32">
        <v>2717</v>
      </c>
      <c r="B155" s="4" t="s">
        <v>36</v>
      </c>
      <c r="C155" s="38">
        <v>660</v>
      </c>
      <c r="D155" s="38">
        <v>660</v>
      </c>
      <c r="E155" s="13">
        <f t="shared" si="4"/>
        <v>100</v>
      </c>
    </row>
    <row r="156" spans="1:5" s="3" customFormat="1" ht="12.75">
      <c r="A156" s="32">
        <v>2720</v>
      </c>
      <c r="B156" s="4" t="s">
        <v>36</v>
      </c>
      <c r="C156" s="38">
        <v>500</v>
      </c>
      <c r="D156" s="38">
        <v>500</v>
      </c>
      <c r="E156" s="13">
        <f t="shared" si="4"/>
        <v>100</v>
      </c>
    </row>
    <row r="157" spans="1:5" s="3" customFormat="1" ht="12.75">
      <c r="A157" s="32">
        <v>2836</v>
      </c>
      <c r="B157" s="4" t="s">
        <v>43</v>
      </c>
      <c r="C157" s="38">
        <v>4000</v>
      </c>
      <c r="D157" s="38">
        <v>4000</v>
      </c>
      <c r="E157" s="13">
        <f t="shared" si="4"/>
        <v>100</v>
      </c>
    </row>
    <row r="158" spans="1:5" s="3" customFormat="1" ht="12.75">
      <c r="A158" s="32">
        <v>2837</v>
      </c>
      <c r="B158" s="4" t="s">
        <v>43</v>
      </c>
      <c r="C158" s="38">
        <v>800</v>
      </c>
      <c r="D158" s="38">
        <v>800</v>
      </c>
      <c r="E158" s="13">
        <f t="shared" si="4"/>
        <v>100</v>
      </c>
    </row>
    <row r="159" spans="1:5" s="3" customFormat="1" ht="25.5">
      <c r="A159" s="32">
        <v>2876</v>
      </c>
      <c r="B159" s="25" t="s">
        <v>73</v>
      </c>
      <c r="C159" s="38">
        <v>660</v>
      </c>
      <c r="D159" s="38">
        <v>660</v>
      </c>
      <c r="E159" s="13">
        <f t="shared" si="4"/>
        <v>100</v>
      </c>
    </row>
    <row r="160" spans="1:5" s="3" customFormat="1" ht="25.5">
      <c r="A160" s="32">
        <v>2877</v>
      </c>
      <c r="B160" s="25" t="s">
        <v>73</v>
      </c>
      <c r="C160" s="38">
        <v>750</v>
      </c>
      <c r="D160" s="38">
        <v>750</v>
      </c>
      <c r="E160" s="13">
        <f t="shared" si="4"/>
        <v>100</v>
      </c>
    </row>
    <row r="161" spans="1:5" s="3" customFormat="1" ht="12.75">
      <c r="A161" s="32">
        <v>2900</v>
      </c>
      <c r="B161" s="4" t="s">
        <v>45</v>
      </c>
      <c r="C161" s="38">
        <v>900</v>
      </c>
      <c r="D161" s="38">
        <v>900</v>
      </c>
      <c r="E161" s="13">
        <f t="shared" si="4"/>
        <v>100</v>
      </c>
    </row>
    <row r="162" spans="1:5" s="3" customFormat="1" ht="12.75">
      <c r="A162" s="32">
        <v>2901</v>
      </c>
      <c r="B162" s="4" t="s">
        <v>45</v>
      </c>
      <c r="C162" s="38">
        <v>700</v>
      </c>
      <c r="D162" s="38">
        <v>700</v>
      </c>
      <c r="E162" s="13">
        <f t="shared" si="4"/>
        <v>100</v>
      </c>
    </row>
    <row r="163" spans="1:5" s="3" customFormat="1" ht="12.75">
      <c r="A163" s="32">
        <v>2902</v>
      </c>
      <c r="B163" s="4" t="s">
        <v>45</v>
      </c>
      <c r="C163" s="38">
        <v>1700</v>
      </c>
      <c r="D163" s="38">
        <v>1700</v>
      </c>
      <c r="E163" s="13">
        <f t="shared" si="4"/>
        <v>100</v>
      </c>
    </row>
    <row r="164" spans="1:5" s="3" customFormat="1" ht="12.75">
      <c r="A164" s="32">
        <v>2903</v>
      </c>
      <c r="B164" s="4" t="s">
        <v>45</v>
      </c>
      <c r="C164" s="38">
        <v>1000</v>
      </c>
      <c r="D164" s="38">
        <v>1000</v>
      </c>
      <c r="E164" s="13">
        <f t="shared" si="4"/>
        <v>100</v>
      </c>
    </row>
    <row r="165" spans="1:5" s="3" customFormat="1" ht="12.75">
      <c r="A165" s="32">
        <v>2905</v>
      </c>
      <c r="B165" s="4" t="s">
        <v>45</v>
      </c>
      <c r="C165" s="38">
        <v>500</v>
      </c>
      <c r="D165" s="38">
        <v>500</v>
      </c>
      <c r="E165" s="13">
        <f t="shared" si="4"/>
        <v>100</v>
      </c>
    </row>
    <row r="166" spans="1:5" s="3" customFormat="1" ht="25.5">
      <c r="A166" s="32">
        <v>3108</v>
      </c>
      <c r="B166" s="25" t="s">
        <v>73</v>
      </c>
      <c r="C166" s="38">
        <v>1500</v>
      </c>
      <c r="D166" s="38">
        <v>1500</v>
      </c>
      <c r="E166" s="13">
        <f t="shared" si="4"/>
        <v>100</v>
      </c>
    </row>
    <row r="167" spans="1:5" s="3" customFormat="1" ht="12.75">
      <c r="A167" s="32">
        <v>5600</v>
      </c>
      <c r="B167" s="4" t="s">
        <v>81</v>
      </c>
      <c r="C167" s="38">
        <v>1700</v>
      </c>
      <c r="D167" s="38">
        <v>1700</v>
      </c>
      <c r="E167" s="13">
        <f t="shared" si="4"/>
        <v>100</v>
      </c>
    </row>
    <row r="168" spans="1:5" s="3" customFormat="1" ht="12.75">
      <c r="A168" s="32">
        <v>5601</v>
      </c>
      <c r="B168" s="4" t="s">
        <v>81</v>
      </c>
      <c r="C168" s="38">
        <v>500</v>
      </c>
      <c r="D168" s="38">
        <v>500</v>
      </c>
      <c r="E168" s="13">
        <f t="shared" si="4"/>
        <v>100</v>
      </c>
    </row>
    <row r="169" spans="1:5" s="3" customFormat="1" ht="12.75">
      <c r="A169" s="32">
        <v>6349</v>
      </c>
      <c r="B169" s="4" t="s">
        <v>47</v>
      </c>
      <c r="C169" s="38">
        <v>660</v>
      </c>
      <c r="D169" s="38">
        <v>660</v>
      </c>
      <c r="E169" s="13">
        <f t="shared" si="4"/>
        <v>100</v>
      </c>
    </row>
    <row r="170" spans="1:5" s="3" customFormat="1" ht="12.75">
      <c r="A170" s="32">
        <v>6352</v>
      </c>
      <c r="B170" s="4" t="s">
        <v>47</v>
      </c>
      <c r="C170" s="38">
        <v>1700</v>
      </c>
      <c r="D170" s="38">
        <v>1434</v>
      </c>
      <c r="E170" s="13">
        <f t="shared" si="4"/>
        <v>84.35294117647058</v>
      </c>
    </row>
    <row r="171" spans="1:5" s="3" customFormat="1" ht="12.75">
      <c r="A171" s="32"/>
      <c r="B171" s="34" t="s">
        <v>234</v>
      </c>
      <c r="C171" s="38">
        <f>SUM(C151:C170)</f>
        <v>26260</v>
      </c>
      <c r="D171" s="38">
        <f>SUM(D151:D170)</f>
        <v>25994</v>
      </c>
      <c r="E171" s="13">
        <f>D171/C171*100</f>
        <v>98.98705255140898</v>
      </c>
    </row>
    <row r="172" spans="1:5" ht="12.75">
      <c r="A172" s="33"/>
      <c r="B172" s="35" t="s">
        <v>240</v>
      </c>
      <c r="C172" s="37"/>
      <c r="D172" s="37"/>
      <c r="E172" s="21"/>
    </row>
    <row r="173" spans="1:5" s="3" customFormat="1" ht="12.75">
      <c r="A173" s="32">
        <v>2594</v>
      </c>
      <c r="B173" s="4" t="s">
        <v>71</v>
      </c>
      <c r="C173" s="38">
        <v>1000</v>
      </c>
      <c r="D173" s="38">
        <v>1000</v>
      </c>
      <c r="E173" s="13">
        <f aca="true" t="shared" si="5" ref="E173:E186">D173/C173*100</f>
        <v>100</v>
      </c>
    </row>
    <row r="174" spans="1:5" s="3" customFormat="1" ht="12.75">
      <c r="A174" s="32">
        <v>2602</v>
      </c>
      <c r="B174" s="4" t="s">
        <v>71</v>
      </c>
      <c r="C174" s="38">
        <v>660</v>
      </c>
      <c r="D174" s="38">
        <v>660</v>
      </c>
      <c r="E174" s="13">
        <f t="shared" si="5"/>
        <v>100</v>
      </c>
    </row>
    <row r="175" spans="1:5" s="3" customFormat="1" ht="12.75">
      <c r="A175" s="32">
        <v>2603</v>
      </c>
      <c r="B175" s="4" t="s">
        <v>71</v>
      </c>
      <c r="C175" s="38">
        <v>830</v>
      </c>
      <c r="D175" s="38">
        <v>830</v>
      </c>
      <c r="E175" s="13">
        <f t="shared" si="5"/>
        <v>100</v>
      </c>
    </row>
    <row r="176" spans="1:5" s="3" customFormat="1" ht="12.75">
      <c r="A176" s="32">
        <v>2604</v>
      </c>
      <c r="B176" s="4" t="s">
        <v>71</v>
      </c>
      <c r="C176" s="38">
        <v>8000</v>
      </c>
      <c r="D176" s="38">
        <v>7005.61</v>
      </c>
      <c r="E176" s="13">
        <f t="shared" si="5"/>
        <v>87.570125</v>
      </c>
    </row>
    <row r="177" spans="1:5" s="3" customFormat="1" ht="12.75">
      <c r="A177" s="32">
        <v>3020</v>
      </c>
      <c r="B177" s="4" t="s">
        <v>37</v>
      </c>
      <c r="C177" s="38">
        <v>1700</v>
      </c>
      <c r="D177" s="38">
        <v>1700</v>
      </c>
      <c r="E177" s="13">
        <f t="shared" si="5"/>
        <v>100</v>
      </c>
    </row>
    <row r="178" spans="1:5" s="3" customFormat="1" ht="12.75">
      <c r="A178" s="32">
        <v>3021</v>
      </c>
      <c r="B178" s="4" t="s">
        <v>37</v>
      </c>
      <c r="C178" s="38">
        <v>1700</v>
      </c>
      <c r="D178" s="38">
        <v>1700</v>
      </c>
      <c r="E178" s="13">
        <f t="shared" si="5"/>
        <v>100</v>
      </c>
    </row>
    <row r="179" spans="1:5" s="3" customFormat="1" ht="12.75">
      <c r="A179" s="32">
        <v>3022</v>
      </c>
      <c r="B179" s="4" t="s">
        <v>37</v>
      </c>
      <c r="C179" s="38">
        <v>1600</v>
      </c>
      <c r="D179" s="38">
        <v>1600</v>
      </c>
      <c r="E179" s="13">
        <f t="shared" si="5"/>
        <v>100</v>
      </c>
    </row>
    <row r="180" spans="1:5" s="3" customFormat="1" ht="12.75">
      <c r="A180" s="32">
        <v>3023</v>
      </c>
      <c r="B180" s="4" t="s">
        <v>37</v>
      </c>
      <c r="C180" s="38">
        <v>660</v>
      </c>
      <c r="D180" s="38">
        <v>660</v>
      </c>
      <c r="E180" s="13">
        <f t="shared" si="5"/>
        <v>100</v>
      </c>
    </row>
    <row r="181" spans="1:5" s="3" customFormat="1" ht="12.75">
      <c r="A181" s="32">
        <v>3186</v>
      </c>
      <c r="B181" s="4" t="s">
        <v>10</v>
      </c>
      <c r="C181" s="38">
        <v>3300</v>
      </c>
      <c r="D181" s="38">
        <v>3300</v>
      </c>
      <c r="E181" s="13">
        <f t="shared" si="5"/>
        <v>100</v>
      </c>
    </row>
    <row r="182" spans="1:5" s="3" customFormat="1" ht="12.75">
      <c r="A182" s="32">
        <v>6708</v>
      </c>
      <c r="B182" s="4" t="s">
        <v>39</v>
      </c>
      <c r="C182" s="38">
        <v>800</v>
      </c>
      <c r="D182" s="38">
        <v>800</v>
      </c>
      <c r="E182" s="13">
        <f t="shared" si="5"/>
        <v>100</v>
      </c>
    </row>
    <row r="183" spans="1:5" s="3" customFormat="1" ht="12.75">
      <c r="A183" s="32">
        <v>6709</v>
      </c>
      <c r="B183" s="4" t="s">
        <v>39</v>
      </c>
      <c r="C183" s="38">
        <v>500</v>
      </c>
      <c r="D183" s="38">
        <v>500</v>
      </c>
      <c r="E183" s="13">
        <f t="shared" si="5"/>
        <v>100</v>
      </c>
    </row>
    <row r="184" spans="1:5" s="3" customFormat="1" ht="12.75">
      <c r="A184" s="32">
        <v>6710</v>
      </c>
      <c r="B184" s="4" t="s">
        <v>39</v>
      </c>
      <c r="C184" s="38">
        <v>1000</v>
      </c>
      <c r="D184" s="38">
        <v>1000</v>
      </c>
      <c r="E184" s="13">
        <f t="shared" si="5"/>
        <v>100</v>
      </c>
    </row>
    <row r="185" spans="1:5" s="3" customFormat="1" ht="12.75">
      <c r="A185" s="32">
        <v>6711</v>
      </c>
      <c r="B185" s="4" t="s">
        <v>39</v>
      </c>
      <c r="C185" s="38">
        <v>1000</v>
      </c>
      <c r="D185" s="38">
        <v>1000</v>
      </c>
      <c r="E185" s="13">
        <f t="shared" si="5"/>
        <v>100</v>
      </c>
    </row>
    <row r="186" spans="1:5" s="3" customFormat="1" ht="12.75">
      <c r="A186" s="32">
        <v>6712</v>
      </c>
      <c r="B186" s="4" t="s">
        <v>39</v>
      </c>
      <c r="C186" s="38">
        <v>2600</v>
      </c>
      <c r="D186" s="38">
        <v>2600</v>
      </c>
      <c r="E186" s="13">
        <f t="shared" si="5"/>
        <v>100</v>
      </c>
    </row>
    <row r="187" spans="1:5" s="3" customFormat="1" ht="12.75">
      <c r="A187" s="32"/>
      <c r="B187" s="34" t="s">
        <v>234</v>
      </c>
      <c r="C187" s="38">
        <f>SUM(C173:C186)</f>
        <v>25350</v>
      </c>
      <c r="D187" s="38">
        <f>SUM(D173:D186)</f>
        <v>24355.61</v>
      </c>
      <c r="E187" s="13">
        <f>D187/C187*100</f>
        <v>96.07735700197239</v>
      </c>
    </row>
    <row r="188" spans="1:5" ht="12.75">
      <c r="A188" s="33"/>
      <c r="B188" s="35" t="s">
        <v>241</v>
      </c>
      <c r="C188" s="37"/>
      <c r="D188" s="37"/>
      <c r="E188" s="21"/>
    </row>
    <row r="189" spans="1:5" s="3" customFormat="1" ht="12.75">
      <c r="A189" s="32">
        <v>1782</v>
      </c>
      <c r="B189" s="4" t="s">
        <v>34</v>
      </c>
      <c r="C189" s="38">
        <v>2000</v>
      </c>
      <c r="D189" s="38">
        <v>2000</v>
      </c>
      <c r="E189" s="13">
        <f aca="true" t="shared" si="6" ref="E189:E215">D189/C189*100</f>
        <v>100</v>
      </c>
    </row>
    <row r="190" spans="1:5" s="3" customFormat="1" ht="12.75">
      <c r="A190" s="32">
        <v>2520</v>
      </c>
      <c r="B190" s="4" t="s">
        <v>34</v>
      </c>
      <c r="C190" s="38">
        <v>1000</v>
      </c>
      <c r="D190" s="38">
        <v>1000</v>
      </c>
      <c r="E190" s="13">
        <f t="shared" si="6"/>
        <v>100</v>
      </c>
    </row>
    <row r="191" spans="1:5" s="3" customFormat="1" ht="12.75">
      <c r="A191" s="32">
        <v>2550</v>
      </c>
      <c r="B191" s="4" t="s">
        <v>77</v>
      </c>
      <c r="C191" s="38">
        <v>1700</v>
      </c>
      <c r="D191" s="38">
        <v>1700</v>
      </c>
      <c r="E191" s="13">
        <f t="shared" si="6"/>
        <v>100</v>
      </c>
    </row>
    <row r="192" spans="1:5" s="3" customFormat="1" ht="12.75">
      <c r="A192" s="32">
        <v>2551</v>
      </c>
      <c r="B192" s="4" t="s">
        <v>77</v>
      </c>
      <c r="C192" s="38">
        <v>660</v>
      </c>
      <c r="D192" s="38">
        <v>660</v>
      </c>
      <c r="E192" s="13">
        <f t="shared" si="6"/>
        <v>100</v>
      </c>
    </row>
    <row r="193" spans="1:5" s="3" customFormat="1" ht="12.75">
      <c r="A193" s="32">
        <v>2552</v>
      </c>
      <c r="B193" s="4" t="s">
        <v>77</v>
      </c>
      <c r="C193" s="38">
        <v>1000</v>
      </c>
      <c r="D193" s="38">
        <v>1000</v>
      </c>
      <c r="E193" s="13">
        <f t="shared" si="6"/>
        <v>100</v>
      </c>
    </row>
    <row r="194" spans="1:5" s="3" customFormat="1" ht="12.75">
      <c r="A194" s="32">
        <v>2553</v>
      </c>
      <c r="B194" s="4" t="s">
        <v>77</v>
      </c>
      <c r="C194" s="38">
        <v>900</v>
      </c>
      <c r="D194" s="38">
        <v>900</v>
      </c>
      <c r="E194" s="13">
        <f t="shared" si="6"/>
        <v>100</v>
      </c>
    </row>
    <row r="195" spans="1:5" s="3" customFormat="1" ht="25.5">
      <c r="A195" s="32">
        <v>2631</v>
      </c>
      <c r="B195" s="25" t="s">
        <v>51</v>
      </c>
      <c r="C195" s="38">
        <v>660</v>
      </c>
      <c r="D195" s="38">
        <v>526</v>
      </c>
      <c r="E195" s="13">
        <f t="shared" si="6"/>
        <v>79.6969696969697</v>
      </c>
    </row>
    <row r="196" spans="1:5" s="3" customFormat="1" ht="25.5">
      <c r="A196" s="32">
        <v>2633</v>
      </c>
      <c r="B196" s="25" t="s">
        <v>51</v>
      </c>
      <c r="C196" s="38">
        <v>3300</v>
      </c>
      <c r="D196" s="38">
        <v>3300</v>
      </c>
      <c r="E196" s="13">
        <f t="shared" si="6"/>
        <v>100</v>
      </c>
    </row>
    <row r="197" spans="1:5" s="3" customFormat="1" ht="25.5">
      <c r="A197" s="32">
        <v>2634</v>
      </c>
      <c r="B197" s="25" t="s">
        <v>51</v>
      </c>
      <c r="C197" s="38">
        <v>8000</v>
      </c>
      <c r="D197" s="38">
        <v>8000</v>
      </c>
      <c r="E197" s="13">
        <f t="shared" si="6"/>
        <v>100</v>
      </c>
    </row>
    <row r="198" spans="1:5" s="3" customFormat="1" ht="25.5">
      <c r="A198" s="32">
        <v>2639</v>
      </c>
      <c r="B198" s="25" t="s">
        <v>51</v>
      </c>
      <c r="C198" s="38">
        <v>2000</v>
      </c>
      <c r="D198" s="38">
        <v>2000</v>
      </c>
      <c r="E198" s="13">
        <f t="shared" si="6"/>
        <v>100</v>
      </c>
    </row>
    <row r="199" spans="1:5" s="3" customFormat="1" ht="25.5">
      <c r="A199" s="32">
        <v>2640</v>
      </c>
      <c r="B199" s="25" t="s">
        <v>51</v>
      </c>
      <c r="C199" s="38">
        <v>660</v>
      </c>
      <c r="D199" s="38">
        <v>660</v>
      </c>
      <c r="E199" s="13">
        <f t="shared" si="6"/>
        <v>100</v>
      </c>
    </row>
    <row r="200" spans="1:5" s="3" customFormat="1" ht="25.5">
      <c r="A200" s="32">
        <v>2641</v>
      </c>
      <c r="B200" s="25" t="s">
        <v>51</v>
      </c>
      <c r="C200" s="38">
        <v>3000</v>
      </c>
      <c r="D200" s="38">
        <v>3000</v>
      </c>
      <c r="E200" s="13">
        <f t="shared" si="6"/>
        <v>100</v>
      </c>
    </row>
    <row r="201" spans="1:5" s="3" customFormat="1" ht="25.5">
      <c r="A201" s="32">
        <v>2691</v>
      </c>
      <c r="B201" s="25" t="s">
        <v>51</v>
      </c>
      <c r="C201" s="38">
        <v>660</v>
      </c>
      <c r="D201" s="38">
        <v>660</v>
      </c>
      <c r="E201" s="13">
        <f t="shared" si="6"/>
        <v>100</v>
      </c>
    </row>
    <row r="202" spans="1:5" s="3" customFormat="1" ht="25.5">
      <c r="A202" s="32">
        <v>2693</v>
      </c>
      <c r="B202" s="25" t="s">
        <v>51</v>
      </c>
      <c r="C202" s="38">
        <v>830</v>
      </c>
      <c r="D202" s="38">
        <v>830</v>
      </c>
      <c r="E202" s="13">
        <f t="shared" si="6"/>
        <v>100</v>
      </c>
    </row>
    <row r="203" spans="1:5" s="3" customFormat="1" ht="12.75">
      <c r="A203" s="32">
        <v>2883</v>
      </c>
      <c r="B203" s="4" t="s">
        <v>80</v>
      </c>
      <c r="C203" s="38">
        <v>2000</v>
      </c>
      <c r="D203" s="38">
        <v>1984.13</v>
      </c>
      <c r="E203" s="13">
        <f t="shared" si="6"/>
        <v>99.2065</v>
      </c>
    </row>
    <row r="204" spans="1:5" s="3" customFormat="1" ht="12.75">
      <c r="A204" s="32">
        <v>2885</v>
      </c>
      <c r="B204" s="4" t="s">
        <v>80</v>
      </c>
      <c r="C204" s="38">
        <v>660</v>
      </c>
      <c r="D204" s="38">
        <v>660</v>
      </c>
      <c r="E204" s="13">
        <f t="shared" si="6"/>
        <v>100</v>
      </c>
    </row>
    <row r="205" spans="1:5" s="3" customFormat="1" ht="12.75">
      <c r="A205" s="32">
        <v>2888</v>
      </c>
      <c r="B205" s="4" t="s">
        <v>80</v>
      </c>
      <c r="C205" s="38">
        <v>1500</v>
      </c>
      <c r="D205" s="38">
        <v>1500</v>
      </c>
      <c r="E205" s="13">
        <f t="shared" si="6"/>
        <v>100</v>
      </c>
    </row>
    <row r="206" spans="1:5" s="3" customFormat="1" ht="12.75">
      <c r="A206" s="32">
        <v>2892</v>
      </c>
      <c r="B206" s="4" t="s">
        <v>80</v>
      </c>
      <c r="C206" s="38">
        <v>660</v>
      </c>
      <c r="D206" s="38">
        <v>660</v>
      </c>
      <c r="E206" s="13">
        <f t="shared" si="6"/>
        <v>100</v>
      </c>
    </row>
    <row r="207" spans="1:5" s="3" customFormat="1" ht="12.75">
      <c r="A207" s="32">
        <v>2919</v>
      </c>
      <c r="B207" s="4" t="s">
        <v>79</v>
      </c>
      <c r="C207" s="38">
        <v>2000</v>
      </c>
      <c r="D207" s="38">
        <v>2000</v>
      </c>
      <c r="E207" s="13">
        <f t="shared" si="6"/>
        <v>100</v>
      </c>
    </row>
    <row r="208" spans="1:5" s="3" customFormat="1" ht="12.75">
      <c r="A208" s="32">
        <v>3068</v>
      </c>
      <c r="B208" s="4" t="s">
        <v>44</v>
      </c>
      <c r="C208" s="38">
        <v>800</v>
      </c>
      <c r="D208" s="38">
        <v>800</v>
      </c>
      <c r="E208" s="13">
        <f t="shared" si="6"/>
        <v>100</v>
      </c>
    </row>
    <row r="209" spans="1:5" s="3" customFormat="1" ht="12.75">
      <c r="A209" s="32">
        <v>3069</v>
      </c>
      <c r="B209" s="4" t="s">
        <v>44</v>
      </c>
      <c r="C209" s="38">
        <v>800</v>
      </c>
      <c r="D209" s="38">
        <v>800</v>
      </c>
      <c r="E209" s="13">
        <f t="shared" si="6"/>
        <v>100</v>
      </c>
    </row>
    <row r="210" spans="1:5" s="3" customFormat="1" ht="12.75">
      <c r="A210" s="32">
        <v>3121</v>
      </c>
      <c r="B210" s="4" t="s">
        <v>44</v>
      </c>
      <c r="C210" s="38">
        <v>1000</v>
      </c>
      <c r="D210" s="38">
        <v>1000</v>
      </c>
      <c r="E210" s="13">
        <f t="shared" si="6"/>
        <v>100</v>
      </c>
    </row>
    <row r="211" spans="1:5" s="3" customFormat="1" ht="12.75">
      <c r="A211" s="32">
        <v>3122</v>
      </c>
      <c r="B211" s="4" t="s">
        <v>44</v>
      </c>
      <c r="C211" s="38">
        <v>660</v>
      </c>
      <c r="D211" s="38">
        <v>660</v>
      </c>
      <c r="E211" s="13">
        <f t="shared" si="6"/>
        <v>100</v>
      </c>
    </row>
    <row r="212" spans="1:5" s="3" customFormat="1" ht="12.75">
      <c r="A212" s="32">
        <v>3123</v>
      </c>
      <c r="B212" s="4" t="s">
        <v>44</v>
      </c>
      <c r="C212" s="38">
        <v>800</v>
      </c>
      <c r="D212" s="38">
        <v>800</v>
      </c>
      <c r="E212" s="13">
        <f t="shared" si="6"/>
        <v>100</v>
      </c>
    </row>
    <row r="213" spans="1:5" s="3" customFormat="1" ht="25.5">
      <c r="A213" s="32">
        <v>3229</v>
      </c>
      <c r="B213" s="25" t="s">
        <v>41</v>
      </c>
      <c r="C213" s="38">
        <v>1700</v>
      </c>
      <c r="D213" s="38">
        <v>1700</v>
      </c>
      <c r="E213" s="13">
        <f t="shared" si="6"/>
        <v>100</v>
      </c>
    </row>
    <row r="214" spans="1:5" s="3" customFormat="1" ht="25.5">
      <c r="A214" s="32">
        <v>3230</v>
      </c>
      <c r="B214" s="25" t="s">
        <v>41</v>
      </c>
      <c r="C214" s="38">
        <v>2800</v>
      </c>
      <c r="D214" s="38">
        <v>2800</v>
      </c>
      <c r="E214" s="13">
        <f t="shared" si="6"/>
        <v>100</v>
      </c>
    </row>
    <row r="215" spans="1:5" s="3" customFormat="1" ht="25.5">
      <c r="A215" s="32">
        <v>3231</v>
      </c>
      <c r="B215" s="25" t="s">
        <v>41</v>
      </c>
      <c r="C215" s="38">
        <v>800</v>
      </c>
      <c r="D215" s="38">
        <v>800</v>
      </c>
      <c r="E215" s="13">
        <f t="shared" si="6"/>
        <v>100</v>
      </c>
    </row>
    <row r="216" spans="1:5" s="3" customFormat="1" ht="12.75">
      <c r="A216" s="32"/>
      <c r="B216" s="34" t="s">
        <v>234</v>
      </c>
      <c r="C216" s="38">
        <f>SUM(C189:C215)</f>
        <v>42550</v>
      </c>
      <c r="D216" s="38">
        <f>SUM(D189:D215)</f>
        <v>42400.130000000005</v>
      </c>
      <c r="E216" s="13">
        <f>D216/C216*100</f>
        <v>99.64777908343126</v>
      </c>
    </row>
    <row r="217" spans="1:5" ht="12.75">
      <c r="A217" s="33"/>
      <c r="B217" s="35" t="s">
        <v>242</v>
      </c>
      <c r="C217" s="37"/>
      <c r="D217" s="37"/>
      <c r="E217" s="21"/>
    </row>
    <row r="218" spans="1:5" s="3" customFormat="1" ht="12.75">
      <c r="A218" s="32">
        <v>1171</v>
      </c>
      <c r="B218" s="4" t="s">
        <v>179</v>
      </c>
      <c r="C218" s="38">
        <v>3300</v>
      </c>
      <c r="D218" s="38">
        <v>3300</v>
      </c>
      <c r="E218" s="13">
        <f aca="true" t="shared" si="7" ref="E218:E239">D218/C218*100</f>
        <v>100</v>
      </c>
    </row>
    <row r="219" spans="1:5" s="3" customFormat="1" ht="12.75">
      <c r="A219" s="32">
        <v>1280</v>
      </c>
      <c r="B219" s="4" t="s">
        <v>7</v>
      </c>
      <c r="C219" s="38">
        <v>3300</v>
      </c>
      <c r="D219" s="38">
        <v>3300</v>
      </c>
      <c r="E219" s="13">
        <f t="shared" si="7"/>
        <v>100</v>
      </c>
    </row>
    <row r="220" spans="1:5" s="3" customFormat="1" ht="12.75">
      <c r="A220" s="32">
        <v>2298</v>
      </c>
      <c r="B220" s="4" t="s">
        <v>180</v>
      </c>
      <c r="C220" s="38">
        <v>1700</v>
      </c>
      <c r="D220" s="38">
        <v>1299.66</v>
      </c>
      <c r="E220" s="13">
        <f t="shared" si="7"/>
        <v>76.45058823529412</v>
      </c>
    </row>
    <row r="221" spans="1:5" s="3" customFormat="1" ht="12.75">
      <c r="A221" s="32">
        <v>2311</v>
      </c>
      <c r="B221" s="4" t="s">
        <v>180</v>
      </c>
      <c r="C221" s="38">
        <v>830</v>
      </c>
      <c r="D221" s="38">
        <v>830</v>
      </c>
      <c r="E221" s="13">
        <f t="shared" si="7"/>
        <v>100</v>
      </c>
    </row>
    <row r="222" spans="1:5" s="3" customFormat="1" ht="12.75">
      <c r="A222" s="32">
        <v>2312</v>
      </c>
      <c r="B222" s="4" t="s">
        <v>180</v>
      </c>
      <c r="C222" s="38">
        <v>1000</v>
      </c>
      <c r="D222" s="38">
        <v>1000</v>
      </c>
      <c r="E222" s="13">
        <f t="shared" si="7"/>
        <v>100</v>
      </c>
    </row>
    <row r="223" spans="1:5" s="3" customFormat="1" ht="12.75">
      <c r="A223" s="32">
        <v>2373</v>
      </c>
      <c r="B223" s="4" t="s">
        <v>7</v>
      </c>
      <c r="C223" s="38">
        <v>1000</v>
      </c>
      <c r="D223" s="38">
        <v>1000</v>
      </c>
      <c r="E223" s="13">
        <f t="shared" si="7"/>
        <v>100</v>
      </c>
    </row>
    <row r="224" spans="1:5" s="3" customFormat="1" ht="12.75">
      <c r="A224" s="32">
        <v>2518</v>
      </c>
      <c r="B224" s="4" t="s">
        <v>7</v>
      </c>
      <c r="C224" s="38">
        <v>830</v>
      </c>
      <c r="D224" s="38">
        <v>830</v>
      </c>
      <c r="E224" s="13">
        <f t="shared" si="7"/>
        <v>100</v>
      </c>
    </row>
    <row r="225" spans="1:5" s="3" customFormat="1" ht="12.75">
      <c r="A225" s="32">
        <v>2531</v>
      </c>
      <c r="B225" s="4" t="s">
        <v>179</v>
      </c>
      <c r="C225" s="38">
        <v>830</v>
      </c>
      <c r="D225" s="38">
        <v>830</v>
      </c>
      <c r="E225" s="13">
        <f t="shared" si="7"/>
        <v>100</v>
      </c>
    </row>
    <row r="226" spans="1:5" s="3" customFormat="1" ht="12.75">
      <c r="A226" s="32">
        <v>2826</v>
      </c>
      <c r="B226" s="4" t="s">
        <v>7</v>
      </c>
      <c r="C226" s="38">
        <v>2000</v>
      </c>
      <c r="D226" s="38">
        <v>2000</v>
      </c>
      <c r="E226" s="13">
        <f t="shared" si="7"/>
        <v>100</v>
      </c>
    </row>
    <row r="227" spans="1:5" s="3" customFormat="1" ht="12.75">
      <c r="A227" s="32">
        <v>2832</v>
      </c>
      <c r="B227" s="4" t="s">
        <v>42</v>
      </c>
      <c r="C227" s="38">
        <v>2800</v>
      </c>
      <c r="D227" s="38">
        <v>2800</v>
      </c>
      <c r="E227" s="13">
        <f t="shared" si="7"/>
        <v>100</v>
      </c>
    </row>
    <row r="228" spans="1:5" s="3" customFormat="1" ht="12.75">
      <c r="A228" s="32">
        <v>2833</v>
      </c>
      <c r="B228" s="4" t="s">
        <v>42</v>
      </c>
      <c r="C228" s="38">
        <v>660</v>
      </c>
      <c r="D228" s="38">
        <v>660</v>
      </c>
      <c r="E228" s="13">
        <f t="shared" si="7"/>
        <v>100</v>
      </c>
    </row>
    <row r="229" spans="1:5" s="3" customFormat="1" ht="12.75">
      <c r="A229" s="32">
        <v>2835</v>
      </c>
      <c r="B229" s="4" t="s">
        <v>42</v>
      </c>
      <c r="C229" s="38">
        <v>950</v>
      </c>
      <c r="D229" s="38">
        <v>950</v>
      </c>
      <c r="E229" s="13">
        <f t="shared" si="7"/>
        <v>100</v>
      </c>
    </row>
    <row r="230" spans="1:5" s="3" customFormat="1" ht="12.75">
      <c r="A230" s="32">
        <v>2838</v>
      </c>
      <c r="B230" s="4" t="s">
        <v>181</v>
      </c>
      <c r="C230" s="38">
        <v>1000</v>
      </c>
      <c r="D230" s="38">
        <v>1000</v>
      </c>
      <c r="E230" s="13">
        <f t="shared" si="7"/>
        <v>100</v>
      </c>
    </row>
    <row r="231" spans="1:5" s="3" customFormat="1" ht="12.75">
      <c r="A231" s="32">
        <v>3095</v>
      </c>
      <c r="B231" s="4" t="s">
        <v>50</v>
      </c>
      <c r="C231" s="38">
        <v>830</v>
      </c>
      <c r="D231" s="38">
        <v>830</v>
      </c>
      <c r="E231" s="13">
        <f t="shared" si="7"/>
        <v>100</v>
      </c>
    </row>
    <row r="232" spans="1:5" s="3" customFormat="1" ht="12.75">
      <c r="A232" s="32">
        <v>3098</v>
      </c>
      <c r="B232" s="4" t="s">
        <v>50</v>
      </c>
      <c r="C232" s="38">
        <v>1500</v>
      </c>
      <c r="D232" s="38">
        <v>1440</v>
      </c>
      <c r="E232" s="13">
        <f t="shared" si="7"/>
        <v>96</v>
      </c>
    </row>
    <row r="233" spans="1:5" s="3" customFormat="1" ht="12.75">
      <c r="A233" s="32">
        <v>3099</v>
      </c>
      <c r="B233" s="4" t="s">
        <v>50</v>
      </c>
      <c r="C233" s="38">
        <v>1400</v>
      </c>
      <c r="D233" s="38">
        <v>1400</v>
      </c>
      <c r="E233" s="13">
        <f t="shared" si="7"/>
        <v>100</v>
      </c>
    </row>
    <row r="234" spans="1:5" s="3" customFormat="1" ht="12.75">
      <c r="A234" s="32">
        <v>3101</v>
      </c>
      <c r="B234" s="4" t="s">
        <v>50</v>
      </c>
      <c r="C234" s="38">
        <v>900</v>
      </c>
      <c r="D234" s="38">
        <v>900</v>
      </c>
      <c r="E234" s="13">
        <f t="shared" si="7"/>
        <v>100</v>
      </c>
    </row>
    <row r="235" spans="1:5" s="3" customFormat="1" ht="12.75">
      <c r="A235" s="32">
        <v>3103</v>
      </c>
      <c r="B235" s="4" t="s">
        <v>50</v>
      </c>
      <c r="C235" s="38">
        <v>1500</v>
      </c>
      <c r="D235" s="38">
        <v>1500</v>
      </c>
      <c r="E235" s="13">
        <f t="shared" si="7"/>
        <v>100</v>
      </c>
    </row>
    <row r="236" spans="1:5" s="3" customFormat="1" ht="12.75">
      <c r="A236" s="32">
        <v>3104</v>
      </c>
      <c r="B236" s="4" t="s">
        <v>50</v>
      </c>
      <c r="C236" s="38">
        <v>660</v>
      </c>
      <c r="D236" s="38">
        <v>660</v>
      </c>
      <c r="E236" s="13">
        <f t="shared" si="7"/>
        <v>100</v>
      </c>
    </row>
    <row r="237" spans="1:5" s="3" customFormat="1" ht="12.75">
      <c r="A237" s="32">
        <v>3106</v>
      </c>
      <c r="B237" s="4" t="s">
        <v>50</v>
      </c>
      <c r="C237" s="38">
        <v>1000</v>
      </c>
      <c r="D237" s="38">
        <v>1000</v>
      </c>
      <c r="E237" s="13">
        <f t="shared" si="7"/>
        <v>100</v>
      </c>
    </row>
    <row r="238" spans="1:5" s="3" customFormat="1" ht="12.75">
      <c r="A238" s="32">
        <v>3326</v>
      </c>
      <c r="B238" s="4" t="s">
        <v>35</v>
      </c>
      <c r="C238" s="38">
        <v>500</v>
      </c>
      <c r="D238" s="38">
        <v>500</v>
      </c>
      <c r="E238" s="13">
        <f t="shared" si="7"/>
        <v>100</v>
      </c>
    </row>
    <row r="239" spans="1:5" s="3" customFormat="1" ht="12.75">
      <c r="A239" s="32">
        <v>5866</v>
      </c>
      <c r="B239" s="4" t="s">
        <v>35</v>
      </c>
      <c r="C239" s="38">
        <v>3300</v>
      </c>
      <c r="D239" s="38">
        <v>3300</v>
      </c>
      <c r="E239" s="13">
        <f t="shared" si="7"/>
        <v>100</v>
      </c>
    </row>
    <row r="240" spans="1:5" s="3" customFormat="1" ht="12.75">
      <c r="A240" s="32"/>
      <c r="B240" s="25" t="s">
        <v>135</v>
      </c>
      <c r="C240" s="38">
        <v>1000</v>
      </c>
      <c r="D240" s="41" t="s">
        <v>136</v>
      </c>
      <c r="E240" s="27" t="s">
        <v>136</v>
      </c>
    </row>
    <row r="241" spans="1:5" s="3" customFormat="1" ht="12.75">
      <c r="A241" s="32"/>
      <c r="B241" s="34" t="s">
        <v>234</v>
      </c>
      <c r="C241" s="38">
        <f>SUM(C218:C240)</f>
        <v>32790</v>
      </c>
      <c r="D241" s="38">
        <f>SUM(D218:D240)</f>
        <v>31329.66</v>
      </c>
      <c r="E241" s="13">
        <f>D241/C241*100</f>
        <v>95.54638609332113</v>
      </c>
    </row>
    <row r="242" spans="1:5" ht="12.75">
      <c r="A242" s="33"/>
      <c r="B242" s="35" t="s">
        <v>243</v>
      </c>
      <c r="C242" s="37"/>
      <c r="D242" s="37"/>
      <c r="E242" s="21"/>
    </row>
    <row r="243" spans="1:5" s="3" customFormat="1" ht="25.5">
      <c r="A243" s="32">
        <v>1293</v>
      </c>
      <c r="B243" s="25" t="s">
        <v>182</v>
      </c>
      <c r="C243" s="38">
        <v>830</v>
      </c>
      <c r="D243" s="38">
        <v>830</v>
      </c>
      <c r="E243" s="13">
        <f aca="true" t="shared" si="8" ref="E243:E250">D243/C243*100</f>
        <v>100</v>
      </c>
    </row>
    <row r="244" spans="1:5" s="3" customFormat="1" ht="12.75">
      <c r="A244" s="32">
        <v>3204</v>
      </c>
      <c r="B244" s="4" t="s">
        <v>75</v>
      </c>
      <c r="C244" s="38">
        <v>1000</v>
      </c>
      <c r="D244" s="38">
        <v>1000</v>
      </c>
      <c r="E244" s="13">
        <f t="shared" si="8"/>
        <v>100</v>
      </c>
    </row>
    <row r="245" spans="1:5" s="3" customFormat="1" ht="12.75">
      <c r="A245" s="32">
        <v>3205</v>
      </c>
      <c r="B245" s="4" t="s">
        <v>75</v>
      </c>
      <c r="C245" s="38">
        <v>1700</v>
      </c>
      <c r="D245" s="38">
        <v>1700</v>
      </c>
      <c r="E245" s="13">
        <f t="shared" si="8"/>
        <v>100</v>
      </c>
    </row>
    <row r="246" spans="1:5" s="3" customFormat="1" ht="12.75">
      <c r="A246" s="32">
        <v>3206</v>
      </c>
      <c r="B246" s="4" t="s">
        <v>75</v>
      </c>
      <c r="C246" s="38">
        <v>1000</v>
      </c>
      <c r="D246" s="38">
        <v>1000</v>
      </c>
      <c r="E246" s="13">
        <f t="shared" si="8"/>
        <v>100</v>
      </c>
    </row>
    <row r="247" spans="1:5" s="3" customFormat="1" ht="25.5">
      <c r="A247" s="32">
        <v>5997</v>
      </c>
      <c r="B247" s="25" t="s">
        <v>53</v>
      </c>
      <c r="C247" s="38">
        <v>900</v>
      </c>
      <c r="D247" s="38">
        <v>900</v>
      </c>
      <c r="E247" s="13">
        <f t="shared" si="8"/>
        <v>100</v>
      </c>
    </row>
    <row r="248" spans="1:5" s="3" customFormat="1" ht="25.5">
      <c r="A248" s="32">
        <v>6000</v>
      </c>
      <c r="B248" s="25" t="s">
        <v>53</v>
      </c>
      <c r="C248" s="38">
        <v>2000</v>
      </c>
      <c r="D248" s="38">
        <v>2000</v>
      </c>
      <c r="E248" s="13">
        <f t="shared" si="8"/>
        <v>100</v>
      </c>
    </row>
    <row r="249" spans="1:5" s="3" customFormat="1" ht="25.5">
      <c r="A249" s="32">
        <v>6110</v>
      </c>
      <c r="B249" s="25" t="s">
        <v>40</v>
      </c>
      <c r="C249" s="38">
        <v>800</v>
      </c>
      <c r="D249" s="38">
        <v>800</v>
      </c>
      <c r="E249" s="13">
        <f t="shared" si="8"/>
        <v>100</v>
      </c>
    </row>
    <row r="250" spans="1:5" s="3" customFormat="1" ht="25.5">
      <c r="A250" s="32">
        <v>6111</v>
      </c>
      <c r="B250" s="25" t="s">
        <v>40</v>
      </c>
      <c r="C250" s="38">
        <v>830</v>
      </c>
      <c r="D250" s="38">
        <v>830</v>
      </c>
      <c r="E250" s="13">
        <f t="shared" si="8"/>
        <v>100</v>
      </c>
    </row>
    <row r="251" spans="1:5" s="3" customFormat="1" ht="12.75">
      <c r="A251" s="32"/>
      <c r="B251" s="34" t="s">
        <v>234</v>
      </c>
      <c r="C251" s="38">
        <f>SUM(C243:C250)</f>
        <v>9060</v>
      </c>
      <c r="D251" s="38">
        <f>SUM(D243:D250)</f>
        <v>9060</v>
      </c>
      <c r="E251" s="13">
        <f>D251/C251*100</f>
        <v>100</v>
      </c>
    </row>
    <row r="252" spans="1:5" ht="12.75">
      <c r="A252" s="33"/>
      <c r="B252" s="35" t="s">
        <v>244</v>
      </c>
      <c r="C252" s="37"/>
      <c r="D252" s="37"/>
      <c r="E252" s="21"/>
    </row>
    <row r="253" spans="1:5" s="3" customFormat="1" ht="12.75">
      <c r="A253" s="32">
        <v>2451</v>
      </c>
      <c r="B253" s="4" t="s">
        <v>9</v>
      </c>
      <c r="C253" s="38">
        <v>1700</v>
      </c>
      <c r="D253" s="38">
        <v>1700</v>
      </c>
      <c r="E253" s="13">
        <f aca="true" t="shared" si="9" ref="E253:E271">D253/C253*100</f>
        <v>100</v>
      </c>
    </row>
    <row r="254" spans="1:5" s="3" customFormat="1" ht="12.75">
      <c r="A254" s="32">
        <v>2452</v>
      </c>
      <c r="B254" s="4" t="s">
        <v>9</v>
      </c>
      <c r="C254" s="38">
        <v>1700</v>
      </c>
      <c r="D254" s="38">
        <v>1700</v>
      </c>
      <c r="E254" s="13">
        <f t="shared" si="9"/>
        <v>100</v>
      </c>
    </row>
    <row r="255" spans="1:5" s="3" customFormat="1" ht="12.75">
      <c r="A255" s="32">
        <v>2454</v>
      </c>
      <c r="B255" s="4" t="s">
        <v>9</v>
      </c>
      <c r="C255" s="38">
        <v>900</v>
      </c>
      <c r="D255" s="38">
        <v>900</v>
      </c>
      <c r="E255" s="13">
        <f t="shared" si="9"/>
        <v>100</v>
      </c>
    </row>
    <row r="256" spans="1:5" s="3" customFormat="1" ht="25.5">
      <c r="A256" s="32">
        <v>2588</v>
      </c>
      <c r="B256" s="25" t="s">
        <v>11</v>
      </c>
      <c r="C256" s="38">
        <v>1500</v>
      </c>
      <c r="D256" s="38">
        <v>1500</v>
      </c>
      <c r="E256" s="13">
        <f t="shared" si="9"/>
        <v>100</v>
      </c>
    </row>
    <row r="257" spans="1:5" s="3" customFormat="1" ht="25.5">
      <c r="A257" s="32">
        <v>2590</v>
      </c>
      <c r="B257" s="25" t="s">
        <v>11</v>
      </c>
      <c r="C257" s="38">
        <v>1000</v>
      </c>
      <c r="D257" s="38">
        <v>1000</v>
      </c>
      <c r="E257" s="13">
        <f t="shared" si="9"/>
        <v>100</v>
      </c>
    </row>
    <row r="258" spans="1:5" s="3" customFormat="1" ht="25.5">
      <c r="A258" s="32">
        <v>2592</v>
      </c>
      <c r="B258" s="25" t="s">
        <v>11</v>
      </c>
      <c r="C258" s="38">
        <v>800</v>
      </c>
      <c r="D258" s="38">
        <v>800</v>
      </c>
      <c r="E258" s="13">
        <f t="shared" si="9"/>
        <v>100</v>
      </c>
    </row>
    <row r="259" spans="1:5" s="3" customFormat="1" ht="25.5">
      <c r="A259" s="32">
        <v>2593</v>
      </c>
      <c r="B259" s="25" t="s">
        <v>11</v>
      </c>
      <c r="C259" s="38">
        <v>2500</v>
      </c>
      <c r="D259" s="38">
        <v>2500</v>
      </c>
      <c r="E259" s="13">
        <f t="shared" si="9"/>
        <v>100</v>
      </c>
    </row>
    <row r="260" spans="1:5" s="3" customFormat="1" ht="12.75">
      <c r="A260" s="32">
        <v>3139</v>
      </c>
      <c r="B260" s="4" t="s">
        <v>72</v>
      </c>
      <c r="C260" s="38">
        <v>1500</v>
      </c>
      <c r="D260" s="38">
        <v>1500</v>
      </c>
      <c r="E260" s="13">
        <f t="shared" si="9"/>
        <v>100</v>
      </c>
    </row>
    <row r="261" spans="1:5" s="3" customFormat="1" ht="12.75">
      <c r="A261" s="32">
        <v>3167</v>
      </c>
      <c r="B261" s="4" t="s">
        <v>72</v>
      </c>
      <c r="C261" s="38">
        <v>660</v>
      </c>
      <c r="D261" s="38">
        <v>660</v>
      </c>
      <c r="E261" s="13">
        <f t="shared" si="9"/>
        <v>100</v>
      </c>
    </row>
    <row r="262" spans="1:5" s="3" customFormat="1" ht="12.75">
      <c r="A262" s="32">
        <v>3390</v>
      </c>
      <c r="B262" s="4" t="s">
        <v>74</v>
      </c>
      <c r="C262" s="38">
        <v>1700</v>
      </c>
      <c r="D262" s="38">
        <v>1208.24</v>
      </c>
      <c r="E262" s="13">
        <f t="shared" si="9"/>
        <v>71.0729411764706</v>
      </c>
    </row>
    <row r="263" spans="1:5" s="3" customFormat="1" ht="12.75">
      <c r="A263" s="32">
        <v>3391</v>
      </c>
      <c r="B263" s="4" t="s">
        <v>74</v>
      </c>
      <c r="C263" s="38">
        <v>830</v>
      </c>
      <c r="D263" s="38">
        <v>830</v>
      </c>
      <c r="E263" s="13">
        <f t="shared" si="9"/>
        <v>100</v>
      </c>
    </row>
    <row r="264" spans="1:5" s="3" customFormat="1" ht="12.75">
      <c r="A264" s="32">
        <v>3392</v>
      </c>
      <c r="B264" s="4" t="s">
        <v>74</v>
      </c>
      <c r="C264" s="38">
        <v>660</v>
      </c>
      <c r="D264" s="38">
        <v>660</v>
      </c>
      <c r="E264" s="13">
        <f t="shared" si="9"/>
        <v>100</v>
      </c>
    </row>
    <row r="265" spans="1:5" s="3" customFormat="1" ht="12.75">
      <c r="A265" s="32">
        <v>3393</v>
      </c>
      <c r="B265" s="4" t="s">
        <v>74</v>
      </c>
      <c r="C265" s="38">
        <v>1000</v>
      </c>
      <c r="D265" s="38">
        <v>1000</v>
      </c>
      <c r="E265" s="13">
        <f t="shared" si="9"/>
        <v>100</v>
      </c>
    </row>
    <row r="266" spans="1:5" s="3" customFormat="1" ht="12.75">
      <c r="A266" s="32">
        <v>3394</v>
      </c>
      <c r="B266" s="4" t="s">
        <v>74</v>
      </c>
      <c r="C266" s="38">
        <v>500</v>
      </c>
      <c r="D266" s="38">
        <v>500</v>
      </c>
      <c r="E266" s="13">
        <f t="shared" si="9"/>
        <v>100</v>
      </c>
    </row>
    <row r="267" spans="1:5" s="3" customFormat="1" ht="12.75">
      <c r="A267" s="32">
        <v>3395</v>
      </c>
      <c r="B267" s="4" t="s">
        <v>74</v>
      </c>
      <c r="C267" s="38">
        <v>660</v>
      </c>
      <c r="D267" s="38">
        <v>660</v>
      </c>
      <c r="E267" s="13">
        <f t="shared" si="9"/>
        <v>100</v>
      </c>
    </row>
    <row r="268" spans="1:5" s="3" customFormat="1" ht="12.75">
      <c r="A268" s="32">
        <v>3396</v>
      </c>
      <c r="B268" s="4" t="s">
        <v>74</v>
      </c>
      <c r="C268" s="38">
        <v>3300</v>
      </c>
      <c r="D268" s="38">
        <v>3300</v>
      </c>
      <c r="E268" s="13">
        <f t="shared" si="9"/>
        <v>100</v>
      </c>
    </row>
    <row r="269" spans="1:5" s="3" customFormat="1" ht="12.75">
      <c r="A269" s="32">
        <v>3398</v>
      </c>
      <c r="B269" s="4" t="s">
        <v>74</v>
      </c>
      <c r="C269" s="38">
        <v>660</v>
      </c>
      <c r="D269" s="38">
        <v>660</v>
      </c>
      <c r="E269" s="13">
        <f t="shared" si="9"/>
        <v>100</v>
      </c>
    </row>
    <row r="270" spans="1:5" s="3" customFormat="1" ht="12.75">
      <c r="A270" s="32">
        <v>3399</v>
      </c>
      <c r="B270" s="4" t="s">
        <v>74</v>
      </c>
      <c r="C270" s="38">
        <v>1000</v>
      </c>
      <c r="D270" s="38">
        <v>1000</v>
      </c>
      <c r="E270" s="13">
        <f t="shared" si="9"/>
        <v>100</v>
      </c>
    </row>
    <row r="271" spans="1:5" s="3" customFormat="1" ht="25.5">
      <c r="A271" s="32">
        <v>4809</v>
      </c>
      <c r="B271" s="25" t="s">
        <v>11</v>
      </c>
      <c r="C271" s="38">
        <v>660</v>
      </c>
      <c r="D271" s="38">
        <v>660</v>
      </c>
      <c r="E271" s="13">
        <f t="shared" si="9"/>
        <v>100</v>
      </c>
    </row>
    <row r="272" spans="1:5" s="3" customFormat="1" ht="12.75">
      <c r="A272" s="32"/>
      <c r="B272" s="34" t="s">
        <v>234</v>
      </c>
      <c r="C272" s="38">
        <f>SUM(C253:C271)</f>
        <v>23230</v>
      </c>
      <c r="D272" s="38">
        <f>SUM(D253:D271)</f>
        <v>22738.239999999998</v>
      </c>
      <c r="E272" s="13">
        <f>D272/C272*100</f>
        <v>97.8830822212656</v>
      </c>
    </row>
    <row r="273" spans="1:5" ht="12.75">
      <c r="A273" s="33"/>
      <c r="B273" s="35" t="s">
        <v>245</v>
      </c>
      <c r="C273" s="37"/>
      <c r="D273" s="37"/>
      <c r="E273" s="21"/>
    </row>
    <row r="274" spans="1:5" s="3" customFormat="1" ht="12.75">
      <c r="A274" s="32">
        <v>2362</v>
      </c>
      <c r="B274" s="4" t="s">
        <v>183</v>
      </c>
      <c r="C274" s="38">
        <v>500</v>
      </c>
      <c r="D274" s="38">
        <v>500</v>
      </c>
      <c r="E274" s="13">
        <f aca="true" t="shared" si="10" ref="E274:E297">D274/C274*100</f>
        <v>100</v>
      </c>
    </row>
    <row r="275" spans="1:5" s="3" customFormat="1" ht="12.75">
      <c r="A275" s="32">
        <v>2661</v>
      </c>
      <c r="B275" s="4" t="s">
        <v>78</v>
      </c>
      <c r="C275" s="38">
        <v>1700</v>
      </c>
      <c r="D275" s="38">
        <v>1700</v>
      </c>
      <c r="E275" s="13">
        <f t="shared" si="10"/>
        <v>100</v>
      </c>
    </row>
    <row r="276" spans="1:5" s="3" customFormat="1" ht="12.75">
      <c r="A276" s="32">
        <v>2667</v>
      </c>
      <c r="B276" s="4" t="s">
        <v>78</v>
      </c>
      <c r="C276" s="38">
        <v>1200</v>
      </c>
      <c r="D276" s="38">
        <v>1200</v>
      </c>
      <c r="E276" s="13">
        <f t="shared" si="10"/>
        <v>100</v>
      </c>
    </row>
    <row r="277" spans="1:5" s="3" customFormat="1" ht="12.75">
      <c r="A277" s="32">
        <v>2670</v>
      </c>
      <c r="B277" s="4" t="s">
        <v>78</v>
      </c>
      <c r="C277" s="38">
        <v>800</v>
      </c>
      <c r="D277" s="38">
        <v>800</v>
      </c>
      <c r="E277" s="13">
        <f t="shared" si="10"/>
        <v>100</v>
      </c>
    </row>
    <row r="278" spans="1:5" s="3" customFormat="1" ht="12.75">
      <c r="A278" s="32">
        <v>2671</v>
      </c>
      <c r="B278" s="4" t="s">
        <v>78</v>
      </c>
      <c r="C278" s="38">
        <v>1700</v>
      </c>
      <c r="D278" s="38">
        <v>1700</v>
      </c>
      <c r="E278" s="13">
        <f t="shared" si="10"/>
        <v>100</v>
      </c>
    </row>
    <row r="279" spans="1:5" s="3" customFormat="1" ht="12.75">
      <c r="A279" s="32">
        <v>2672</v>
      </c>
      <c r="B279" s="4" t="s">
        <v>78</v>
      </c>
      <c r="C279" s="38">
        <v>10000</v>
      </c>
      <c r="D279" s="38">
        <v>10000</v>
      </c>
      <c r="E279" s="13">
        <f t="shared" si="10"/>
        <v>100</v>
      </c>
    </row>
    <row r="280" spans="1:5" s="3" customFormat="1" ht="12.75">
      <c r="A280" s="32">
        <v>2673</v>
      </c>
      <c r="B280" s="4" t="s">
        <v>78</v>
      </c>
      <c r="C280" s="38">
        <v>600</v>
      </c>
      <c r="D280" s="38">
        <v>600</v>
      </c>
      <c r="E280" s="13">
        <f t="shared" si="10"/>
        <v>100</v>
      </c>
    </row>
    <row r="281" spans="1:5" s="3" customFormat="1" ht="12.75">
      <c r="A281" s="32">
        <v>2909</v>
      </c>
      <c r="B281" s="4" t="s">
        <v>8</v>
      </c>
      <c r="C281" s="38">
        <v>900</v>
      </c>
      <c r="D281" s="38">
        <v>900</v>
      </c>
      <c r="E281" s="13">
        <f t="shared" si="10"/>
        <v>100</v>
      </c>
    </row>
    <row r="282" spans="1:5" s="3" customFormat="1" ht="12.75">
      <c r="A282" s="32">
        <v>2910</v>
      </c>
      <c r="B282" s="4" t="s">
        <v>8</v>
      </c>
      <c r="C282" s="38">
        <v>1500</v>
      </c>
      <c r="D282" s="38">
        <v>1500</v>
      </c>
      <c r="E282" s="13">
        <f t="shared" si="10"/>
        <v>100</v>
      </c>
    </row>
    <row r="283" spans="1:5" s="3" customFormat="1" ht="12.75">
      <c r="A283" s="32">
        <v>2913</v>
      </c>
      <c r="B283" s="4" t="s">
        <v>38</v>
      </c>
      <c r="C283" s="38">
        <v>10000</v>
      </c>
      <c r="D283" s="38">
        <v>10000</v>
      </c>
      <c r="E283" s="13">
        <f t="shared" si="10"/>
        <v>100</v>
      </c>
    </row>
    <row r="284" spans="1:5" s="3" customFormat="1" ht="12.75">
      <c r="A284" s="32">
        <v>2914</v>
      </c>
      <c r="B284" s="4" t="s">
        <v>38</v>
      </c>
      <c r="C284" s="38">
        <v>3000</v>
      </c>
      <c r="D284" s="38">
        <v>3000</v>
      </c>
      <c r="E284" s="13">
        <f t="shared" si="10"/>
        <v>100</v>
      </c>
    </row>
    <row r="285" spans="1:5" s="3" customFormat="1" ht="12.75">
      <c r="A285" s="32">
        <v>2915</v>
      </c>
      <c r="B285" s="4" t="s">
        <v>38</v>
      </c>
      <c r="C285" s="38">
        <v>2000</v>
      </c>
      <c r="D285" s="38">
        <v>2000</v>
      </c>
      <c r="E285" s="13">
        <f t="shared" si="10"/>
        <v>100</v>
      </c>
    </row>
    <row r="286" spans="1:5" s="3" customFormat="1" ht="12.75">
      <c r="A286" s="32">
        <v>2916</v>
      </c>
      <c r="B286" s="4" t="s">
        <v>38</v>
      </c>
      <c r="C286" s="38">
        <v>830</v>
      </c>
      <c r="D286" s="38">
        <v>830</v>
      </c>
      <c r="E286" s="13">
        <f t="shared" si="10"/>
        <v>100</v>
      </c>
    </row>
    <row r="287" spans="1:5" s="3" customFormat="1" ht="12.75">
      <c r="A287" s="32">
        <v>2858</v>
      </c>
      <c r="B287" s="4" t="s">
        <v>8</v>
      </c>
      <c r="C287" s="38">
        <v>900</v>
      </c>
      <c r="D287" s="38">
        <v>900</v>
      </c>
      <c r="E287" s="13">
        <f t="shared" si="10"/>
        <v>100</v>
      </c>
    </row>
    <row r="288" spans="1:5" s="3" customFormat="1" ht="12.75">
      <c r="A288" s="32">
        <v>2959</v>
      </c>
      <c r="B288" s="4" t="s">
        <v>8</v>
      </c>
      <c r="C288" s="38">
        <v>660</v>
      </c>
      <c r="D288" s="38">
        <v>660</v>
      </c>
      <c r="E288" s="13">
        <f t="shared" si="10"/>
        <v>100</v>
      </c>
    </row>
    <row r="289" spans="1:5" s="3" customFormat="1" ht="12.75">
      <c r="A289" s="32">
        <v>2971</v>
      </c>
      <c r="B289" s="4" t="s">
        <v>76</v>
      </c>
      <c r="C289" s="38">
        <v>830</v>
      </c>
      <c r="D289" s="38">
        <v>510.1</v>
      </c>
      <c r="E289" s="13">
        <f t="shared" si="10"/>
        <v>61.45783132530121</v>
      </c>
    </row>
    <row r="290" spans="1:5" s="3" customFormat="1" ht="12.75">
      <c r="A290" s="32">
        <v>2979</v>
      </c>
      <c r="B290" s="4" t="s">
        <v>76</v>
      </c>
      <c r="C290" s="38">
        <v>1000</v>
      </c>
      <c r="D290" s="38">
        <v>1000</v>
      </c>
      <c r="E290" s="13">
        <f t="shared" si="10"/>
        <v>100</v>
      </c>
    </row>
    <row r="291" spans="1:5" s="3" customFormat="1" ht="12.75">
      <c r="A291" s="32">
        <v>2982</v>
      </c>
      <c r="B291" s="4" t="s">
        <v>76</v>
      </c>
      <c r="C291" s="38">
        <v>1500</v>
      </c>
      <c r="D291" s="38">
        <v>1500</v>
      </c>
      <c r="E291" s="13">
        <f t="shared" si="10"/>
        <v>100</v>
      </c>
    </row>
    <row r="292" spans="1:5" s="3" customFormat="1" ht="12.75">
      <c r="A292" s="32">
        <v>3089</v>
      </c>
      <c r="B292" s="4" t="s">
        <v>48</v>
      </c>
      <c r="C292" s="38">
        <v>2000</v>
      </c>
      <c r="D292" s="38">
        <v>2000</v>
      </c>
      <c r="E292" s="13">
        <f t="shared" si="10"/>
        <v>100</v>
      </c>
    </row>
    <row r="293" spans="1:5" s="3" customFormat="1" ht="12.75">
      <c r="A293" s="32">
        <v>3091</v>
      </c>
      <c r="B293" s="4" t="s">
        <v>48</v>
      </c>
      <c r="C293" s="38">
        <v>1000</v>
      </c>
      <c r="D293" s="38">
        <v>1000</v>
      </c>
      <c r="E293" s="13">
        <f t="shared" si="10"/>
        <v>100</v>
      </c>
    </row>
    <row r="294" spans="1:5" s="3" customFormat="1" ht="12.75">
      <c r="A294" s="32">
        <v>3092</v>
      </c>
      <c r="B294" s="4" t="s">
        <v>48</v>
      </c>
      <c r="C294" s="38">
        <v>600</v>
      </c>
      <c r="D294" s="38">
        <v>600</v>
      </c>
      <c r="E294" s="13">
        <f t="shared" si="10"/>
        <v>100</v>
      </c>
    </row>
    <row r="295" spans="1:5" s="3" customFormat="1" ht="12.75">
      <c r="A295" s="32">
        <v>3148</v>
      </c>
      <c r="B295" s="4" t="s">
        <v>46</v>
      </c>
      <c r="C295" s="38">
        <v>1500</v>
      </c>
      <c r="D295" s="38">
        <v>1500</v>
      </c>
      <c r="E295" s="13">
        <f t="shared" si="10"/>
        <v>100</v>
      </c>
    </row>
    <row r="296" spans="1:5" s="3" customFormat="1" ht="12.75">
      <c r="A296" s="32">
        <v>6747</v>
      </c>
      <c r="B296" s="4" t="s">
        <v>8</v>
      </c>
      <c r="C296" s="38">
        <v>800</v>
      </c>
      <c r="D296" s="38">
        <v>800</v>
      </c>
      <c r="E296" s="13">
        <f t="shared" si="10"/>
        <v>100</v>
      </c>
    </row>
    <row r="297" spans="1:5" s="3" customFormat="1" ht="12.75">
      <c r="A297" s="32">
        <v>7113</v>
      </c>
      <c r="B297" s="4" t="s">
        <v>8</v>
      </c>
      <c r="C297" s="38">
        <v>2100</v>
      </c>
      <c r="D297" s="38">
        <v>2100</v>
      </c>
      <c r="E297" s="13">
        <f t="shared" si="10"/>
        <v>100</v>
      </c>
    </row>
    <row r="298" spans="1:5" s="3" customFormat="1" ht="12.75">
      <c r="A298" s="32"/>
      <c r="B298" s="34" t="s">
        <v>234</v>
      </c>
      <c r="C298" s="38">
        <f>SUM(C274:C297)</f>
        <v>47620</v>
      </c>
      <c r="D298" s="38">
        <f>SUM(D274:D297)</f>
        <v>47300.1</v>
      </c>
      <c r="E298" s="13">
        <f>D298/C298*100</f>
        <v>99.32822343553129</v>
      </c>
    </row>
    <row r="299" spans="1:5" ht="12.75">
      <c r="A299" s="33"/>
      <c r="B299" s="35" t="s">
        <v>246</v>
      </c>
      <c r="C299" s="37"/>
      <c r="D299" s="37"/>
      <c r="E299" s="21"/>
    </row>
    <row r="300" spans="1:5" s="3" customFormat="1" ht="12.75">
      <c r="A300" s="32">
        <v>2486</v>
      </c>
      <c r="B300" s="4" t="s">
        <v>52</v>
      </c>
      <c r="C300" s="38">
        <v>830</v>
      </c>
      <c r="D300" s="38">
        <v>830</v>
      </c>
      <c r="E300" s="13">
        <f aca="true" t="shared" si="11" ref="E300:E309">D300/C300*100</f>
        <v>100</v>
      </c>
    </row>
    <row r="301" spans="1:5" s="3" customFormat="1" ht="12.75">
      <c r="A301" s="32">
        <v>2488</v>
      </c>
      <c r="B301" s="4" t="s">
        <v>52</v>
      </c>
      <c r="C301" s="38">
        <v>830</v>
      </c>
      <c r="D301" s="38">
        <v>830</v>
      </c>
      <c r="E301" s="13">
        <f t="shared" si="11"/>
        <v>100</v>
      </c>
    </row>
    <row r="302" spans="1:5" s="3" customFormat="1" ht="12.75">
      <c r="A302" s="32">
        <v>2489</v>
      </c>
      <c r="B302" s="4" t="s">
        <v>52</v>
      </c>
      <c r="C302" s="38">
        <v>830</v>
      </c>
      <c r="D302" s="38">
        <v>830</v>
      </c>
      <c r="E302" s="13">
        <f t="shared" si="11"/>
        <v>100</v>
      </c>
    </row>
    <row r="303" spans="1:5" s="3" customFormat="1" ht="12.75">
      <c r="A303" s="32">
        <v>2491</v>
      </c>
      <c r="B303" s="4" t="s">
        <v>52</v>
      </c>
      <c r="C303" s="38">
        <v>660</v>
      </c>
      <c r="D303" s="38">
        <v>660</v>
      </c>
      <c r="E303" s="13">
        <f t="shared" si="11"/>
        <v>100</v>
      </c>
    </row>
    <row r="304" spans="1:5" s="3" customFormat="1" ht="12.75">
      <c r="A304" s="32">
        <v>2493</v>
      </c>
      <c r="B304" s="4" t="s">
        <v>52</v>
      </c>
      <c r="C304" s="38">
        <v>500</v>
      </c>
      <c r="D304" s="38">
        <v>500</v>
      </c>
      <c r="E304" s="13">
        <f t="shared" si="11"/>
        <v>100</v>
      </c>
    </row>
    <row r="305" spans="1:5" s="3" customFormat="1" ht="12.75">
      <c r="A305" s="32">
        <v>2494</v>
      </c>
      <c r="B305" s="4" t="s">
        <v>52</v>
      </c>
      <c r="C305" s="38">
        <v>500</v>
      </c>
      <c r="D305" s="38">
        <v>500</v>
      </c>
      <c r="E305" s="13">
        <f t="shared" si="11"/>
        <v>100</v>
      </c>
    </row>
    <row r="306" spans="1:5" s="3" customFormat="1" ht="12.75">
      <c r="A306" s="32">
        <v>2496</v>
      </c>
      <c r="B306" s="4" t="s">
        <v>52</v>
      </c>
      <c r="C306" s="38">
        <v>660</v>
      </c>
      <c r="D306" s="38">
        <v>660</v>
      </c>
      <c r="E306" s="13">
        <f t="shared" si="11"/>
        <v>100</v>
      </c>
    </row>
    <row r="307" spans="1:5" s="3" customFormat="1" ht="12.75">
      <c r="A307" s="32">
        <v>2497</v>
      </c>
      <c r="B307" s="4" t="s">
        <v>52</v>
      </c>
      <c r="C307" s="38">
        <v>660</v>
      </c>
      <c r="D307" s="38">
        <v>660</v>
      </c>
      <c r="E307" s="13">
        <f t="shared" si="11"/>
        <v>100</v>
      </c>
    </row>
    <row r="308" spans="1:5" s="3" customFormat="1" ht="12.75">
      <c r="A308" s="32">
        <v>2499</v>
      </c>
      <c r="B308" s="4" t="s">
        <v>52</v>
      </c>
      <c r="C308" s="38">
        <v>1700</v>
      </c>
      <c r="D308" s="38">
        <v>1700</v>
      </c>
      <c r="E308" s="13">
        <f t="shared" si="11"/>
        <v>100</v>
      </c>
    </row>
    <row r="309" spans="1:5" s="3" customFormat="1" ht="12.75">
      <c r="A309" s="32">
        <v>2500</v>
      </c>
      <c r="B309" s="4" t="s">
        <v>52</v>
      </c>
      <c r="C309" s="38">
        <v>830</v>
      </c>
      <c r="D309" s="38">
        <v>830</v>
      </c>
      <c r="E309" s="13">
        <f t="shared" si="11"/>
        <v>100</v>
      </c>
    </row>
    <row r="310" spans="1:5" s="3" customFormat="1" ht="12.75">
      <c r="A310" s="32"/>
      <c r="B310" s="34" t="s">
        <v>234</v>
      </c>
      <c r="C310" s="38">
        <f>SUM(C300:C309)</f>
        <v>8000</v>
      </c>
      <c r="D310" s="38">
        <f>SUM(D300:D309)</f>
        <v>8000</v>
      </c>
      <c r="E310" s="13">
        <f>D310/C310*100</f>
        <v>100</v>
      </c>
    </row>
    <row r="311" spans="1:5" s="3" customFormat="1" ht="12.75">
      <c r="A311" s="32"/>
      <c r="B311" s="34"/>
      <c r="C311" s="38"/>
      <c r="D311" s="38"/>
      <c r="E311" s="13"/>
    </row>
    <row r="312" spans="1:5" ht="12.75">
      <c r="A312" s="33"/>
      <c r="B312" t="s">
        <v>236</v>
      </c>
      <c r="C312" s="37"/>
      <c r="D312" s="37"/>
      <c r="E312" s="21"/>
    </row>
    <row r="313" spans="1:5" ht="12.75">
      <c r="A313" s="33"/>
      <c r="B313" s="36" t="s">
        <v>239</v>
      </c>
      <c r="C313" s="37"/>
      <c r="D313" s="37"/>
      <c r="E313" s="28"/>
    </row>
    <row r="314" spans="1:41" s="3" customFormat="1" ht="12.75">
      <c r="A314" s="32">
        <v>965</v>
      </c>
      <c r="B314" s="4" t="s">
        <v>33</v>
      </c>
      <c r="C314" s="38">
        <v>800</v>
      </c>
      <c r="D314" s="38">
        <v>800</v>
      </c>
      <c r="E314" s="13">
        <f aca="true" t="shared" si="12" ref="E314:E320">D314/C314*100</f>
        <v>100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s="3" customFormat="1" ht="12.75">
      <c r="A315" s="32">
        <v>2598</v>
      </c>
      <c r="B315" s="4" t="s">
        <v>43</v>
      </c>
      <c r="C315" s="38">
        <v>1000</v>
      </c>
      <c r="D315" s="38">
        <v>1000</v>
      </c>
      <c r="E315" s="13">
        <f t="shared" si="12"/>
        <v>100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s="3" customFormat="1" ht="12.75">
      <c r="A316" s="32">
        <v>2707</v>
      </c>
      <c r="B316" s="4" t="s">
        <v>36</v>
      </c>
      <c r="C316" s="38">
        <v>500</v>
      </c>
      <c r="D316" s="38">
        <v>500</v>
      </c>
      <c r="E316" s="13">
        <f t="shared" si="12"/>
        <v>100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s="3" customFormat="1" ht="12.75">
      <c r="A317" s="32">
        <v>2711</v>
      </c>
      <c r="B317" s="4" t="s">
        <v>36</v>
      </c>
      <c r="C317" s="38">
        <v>660</v>
      </c>
      <c r="D317" s="38">
        <v>660</v>
      </c>
      <c r="E317" s="13">
        <f t="shared" si="12"/>
        <v>100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s="3" customFormat="1" ht="12.75">
      <c r="A318" s="32">
        <v>2950</v>
      </c>
      <c r="B318" s="4" t="s">
        <v>45</v>
      </c>
      <c r="C318" s="38">
        <v>660</v>
      </c>
      <c r="D318" s="38">
        <v>660</v>
      </c>
      <c r="E318" s="13">
        <f t="shared" si="12"/>
        <v>100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s="3" customFormat="1" ht="12.75">
      <c r="A319" s="32">
        <v>3060</v>
      </c>
      <c r="B319" s="4" t="s">
        <v>43</v>
      </c>
      <c r="C319" s="38">
        <v>660</v>
      </c>
      <c r="D319" s="38">
        <v>660</v>
      </c>
      <c r="E319" s="13">
        <f t="shared" si="12"/>
        <v>100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s="3" customFormat="1" ht="12.75">
      <c r="A320" s="32">
        <v>5604</v>
      </c>
      <c r="B320" s="4" t="s">
        <v>81</v>
      </c>
      <c r="C320" s="38">
        <v>830</v>
      </c>
      <c r="D320" s="38">
        <v>830</v>
      </c>
      <c r="E320" s="13">
        <f t="shared" si="12"/>
        <v>100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5" s="3" customFormat="1" ht="12.75">
      <c r="A321" s="32"/>
      <c r="B321" s="34" t="s">
        <v>234</v>
      </c>
      <c r="C321" s="38">
        <f>SUM(C314:C320)</f>
        <v>5110</v>
      </c>
      <c r="D321" s="38">
        <f>SUM(D314:D320)</f>
        <v>5110</v>
      </c>
      <c r="E321" s="13">
        <f>D321/C321*100</f>
        <v>100</v>
      </c>
    </row>
    <row r="322" spans="1:5" ht="12.75">
      <c r="A322" s="33"/>
      <c r="B322" s="36" t="s">
        <v>241</v>
      </c>
      <c r="C322" s="37"/>
      <c r="D322" s="37"/>
      <c r="E322" s="28"/>
    </row>
    <row r="323" spans="1:41" s="3" customFormat="1" ht="12.75">
      <c r="A323" s="32">
        <v>2554</v>
      </c>
      <c r="B323" s="4" t="s">
        <v>77</v>
      </c>
      <c r="C323" s="38">
        <v>660</v>
      </c>
      <c r="D323" s="38">
        <v>660</v>
      </c>
      <c r="E323" s="13">
        <f aca="true" t="shared" si="13" ref="E323:E330">D323/C323*100</f>
        <v>100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s="3" customFormat="1" ht="25.5">
      <c r="A324" s="32">
        <v>2644</v>
      </c>
      <c r="B324" s="25" t="s">
        <v>51</v>
      </c>
      <c r="C324" s="38">
        <v>660</v>
      </c>
      <c r="D324" s="38">
        <v>660</v>
      </c>
      <c r="E324" s="13">
        <f t="shared" si="13"/>
        <v>100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s="3" customFormat="1" ht="25.5">
      <c r="A325" s="32">
        <v>2645</v>
      </c>
      <c r="B325" s="25" t="s">
        <v>51</v>
      </c>
      <c r="C325" s="38">
        <v>660</v>
      </c>
      <c r="D325" s="38">
        <v>660</v>
      </c>
      <c r="E325" s="13">
        <f t="shared" si="13"/>
        <v>100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s="3" customFormat="1" ht="25.5">
      <c r="A326" s="32">
        <v>2646</v>
      </c>
      <c r="B326" s="25" t="s">
        <v>51</v>
      </c>
      <c r="C326" s="38">
        <v>660</v>
      </c>
      <c r="D326" s="38">
        <v>660</v>
      </c>
      <c r="E326" s="13">
        <f t="shared" si="13"/>
        <v>100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s="3" customFormat="1" ht="25.5">
      <c r="A327" s="32">
        <v>2647</v>
      </c>
      <c r="B327" s="25" t="s">
        <v>51</v>
      </c>
      <c r="C327" s="38">
        <v>1500</v>
      </c>
      <c r="D327" s="38">
        <v>1500</v>
      </c>
      <c r="E327" s="13">
        <f t="shared" si="13"/>
        <v>100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s="3" customFormat="1" ht="12.75">
      <c r="A328" s="32">
        <v>2886</v>
      </c>
      <c r="B328" s="4" t="s">
        <v>80</v>
      </c>
      <c r="C328" s="38">
        <v>500</v>
      </c>
      <c r="D328" s="38">
        <v>500</v>
      </c>
      <c r="E328" s="13">
        <f t="shared" si="13"/>
        <v>100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s="3" customFormat="1" ht="12.75">
      <c r="A329" s="32">
        <v>3067</v>
      </c>
      <c r="B329" s="4" t="s">
        <v>44</v>
      </c>
      <c r="C329" s="38">
        <v>800</v>
      </c>
      <c r="D329" s="38">
        <v>800</v>
      </c>
      <c r="E329" s="13">
        <f t="shared" si="13"/>
        <v>100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s="3" customFormat="1" ht="12.75">
      <c r="A330" s="32">
        <v>3125</v>
      </c>
      <c r="B330" s="4" t="s">
        <v>44</v>
      </c>
      <c r="C330" s="38">
        <v>660</v>
      </c>
      <c r="D330" s="38">
        <v>660</v>
      </c>
      <c r="E330" s="13">
        <f t="shared" si="13"/>
        <v>100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5" s="3" customFormat="1" ht="12.75">
      <c r="A331" s="32"/>
      <c r="B331" s="34" t="s">
        <v>234</v>
      </c>
      <c r="C331" s="38">
        <f>SUM(C323:C330)</f>
        <v>6100</v>
      </c>
      <c r="D331" s="38">
        <f>SUM(D323:D330)</f>
        <v>6100</v>
      </c>
      <c r="E331" s="13">
        <f>D331/C331*100</f>
        <v>100</v>
      </c>
    </row>
    <row r="332" spans="1:5" ht="12.75">
      <c r="A332" s="33"/>
      <c r="B332" s="36" t="s">
        <v>242</v>
      </c>
      <c r="C332" s="37"/>
      <c r="D332" s="37"/>
      <c r="E332" s="28"/>
    </row>
    <row r="333" spans="1:41" s="3" customFormat="1" ht="12.75">
      <c r="A333" s="32">
        <v>1170</v>
      </c>
      <c r="B333" s="4" t="s">
        <v>179</v>
      </c>
      <c r="C333" s="38">
        <v>500</v>
      </c>
      <c r="D333" s="38">
        <v>500</v>
      </c>
      <c r="E333" s="13">
        <f aca="true" t="shared" si="14" ref="E333:E342">D333/C333*100</f>
        <v>100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s="3" customFormat="1" ht="12.75">
      <c r="A334" s="32">
        <v>1173</v>
      </c>
      <c r="B334" s="4" t="s">
        <v>179</v>
      </c>
      <c r="C334" s="38">
        <v>660</v>
      </c>
      <c r="D334" s="38">
        <v>660</v>
      </c>
      <c r="E334" s="13">
        <f t="shared" si="14"/>
        <v>100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s="3" customFormat="1" ht="12.75">
      <c r="A335" s="32">
        <v>2302</v>
      </c>
      <c r="B335" s="4" t="s">
        <v>180</v>
      </c>
      <c r="C335" s="38">
        <v>500</v>
      </c>
      <c r="D335" s="38">
        <v>500</v>
      </c>
      <c r="E335" s="13">
        <f t="shared" si="14"/>
        <v>100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s="3" customFormat="1" ht="12.75">
      <c r="A336" s="32">
        <v>2800</v>
      </c>
      <c r="B336" s="4" t="s">
        <v>42</v>
      </c>
      <c r="C336" s="38">
        <v>500</v>
      </c>
      <c r="D336" s="38">
        <v>500</v>
      </c>
      <c r="E336" s="13">
        <f t="shared" si="14"/>
        <v>100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s="3" customFormat="1" ht="12.75">
      <c r="A337" s="32">
        <v>2801</v>
      </c>
      <c r="B337" s="4" t="s">
        <v>42</v>
      </c>
      <c r="C337" s="38">
        <v>800</v>
      </c>
      <c r="D337" s="38">
        <v>800</v>
      </c>
      <c r="E337" s="13">
        <f t="shared" si="14"/>
        <v>100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s="3" customFormat="1" ht="12.75">
      <c r="A338" s="32">
        <v>2839</v>
      </c>
      <c r="B338" s="4" t="s">
        <v>181</v>
      </c>
      <c r="C338" s="38">
        <v>660</v>
      </c>
      <c r="D338" s="38">
        <v>660</v>
      </c>
      <c r="E338" s="13">
        <f t="shared" si="14"/>
        <v>100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s="3" customFormat="1" ht="12.75">
      <c r="A339" s="32">
        <v>3100</v>
      </c>
      <c r="B339" s="4" t="s">
        <v>50</v>
      </c>
      <c r="C339" s="38">
        <v>500</v>
      </c>
      <c r="D339" s="38">
        <v>500</v>
      </c>
      <c r="E339" s="13">
        <f t="shared" si="14"/>
        <v>100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s="3" customFormat="1" ht="12.75">
      <c r="A340" s="32">
        <v>3102</v>
      </c>
      <c r="B340" s="4" t="s">
        <v>50</v>
      </c>
      <c r="C340" s="38">
        <v>500</v>
      </c>
      <c r="D340" s="38">
        <v>500</v>
      </c>
      <c r="E340" s="13">
        <f t="shared" si="14"/>
        <v>100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s="3" customFormat="1" ht="12.75">
      <c r="A341" s="32">
        <v>3105</v>
      </c>
      <c r="B341" s="4" t="s">
        <v>50</v>
      </c>
      <c r="C341" s="38">
        <v>660</v>
      </c>
      <c r="D341" s="38">
        <v>660</v>
      </c>
      <c r="E341" s="13">
        <f t="shared" si="14"/>
        <v>100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s="3" customFormat="1" ht="12.75">
      <c r="A342" s="32">
        <v>3538</v>
      </c>
      <c r="B342" s="4" t="s">
        <v>35</v>
      </c>
      <c r="C342" s="38">
        <v>500</v>
      </c>
      <c r="D342" s="38">
        <v>500</v>
      </c>
      <c r="E342" s="13">
        <f t="shared" si="14"/>
        <v>100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5" s="3" customFormat="1" ht="12.75">
      <c r="A343" s="32"/>
      <c r="B343" s="34" t="s">
        <v>234</v>
      </c>
      <c r="C343" s="38">
        <f>SUM(C333:C342)</f>
        <v>5780</v>
      </c>
      <c r="D343" s="38">
        <f>SUM(D333:D342)</f>
        <v>5780</v>
      </c>
      <c r="E343" s="13">
        <f>D343/C343*100</f>
        <v>100</v>
      </c>
    </row>
    <row r="344" spans="1:5" ht="12.75">
      <c r="A344" s="33"/>
      <c r="B344" s="36" t="s">
        <v>245</v>
      </c>
      <c r="C344" s="37"/>
      <c r="D344" s="37"/>
      <c r="E344" s="28"/>
    </row>
    <row r="345" spans="1:41" s="3" customFormat="1" ht="12.75">
      <c r="A345" s="32">
        <v>2846</v>
      </c>
      <c r="B345" s="4" t="s">
        <v>8</v>
      </c>
      <c r="C345" s="38">
        <v>660</v>
      </c>
      <c r="D345" s="38">
        <v>660</v>
      </c>
      <c r="E345" s="13">
        <f aca="true" t="shared" si="15" ref="E345:E355">D345/C345*100</f>
        <v>100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s="3" customFormat="1" ht="12.75">
      <c r="A346" s="32">
        <v>2907</v>
      </c>
      <c r="B346" s="4" t="s">
        <v>8</v>
      </c>
      <c r="C346" s="38">
        <v>400</v>
      </c>
      <c r="D346" s="38">
        <v>400</v>
      </c>
      <c r="E346" s="13">
        <f t="shared" si="15"/>
        <v>100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s="3" customFormat="1" ht="12.75">
      <c r="A347" s="32">
        <v>2908</v>
      </c>
      <c r="B347" s="4" t="s">
        <v>8</v>
      </c>
      <c r="C347" s="38">
        <v>250</v>
      </c>
      <c r="D347" s="38">
        <v>250</v>
      </c>
      <c r="E347" s="13">
        <f t="shared" si="15"/>
        <v>100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s="3" customFormat="1" ht="12.75">
      <c r="A348" s="32">
        <v>2945</v>
      </c>
      <c r="B348" s="4" t="s">
        <v>49</v>
      </c>
      <c r="C348" s="38">
        <v>500</v>
      </c>
      <c r="D348" s="38">
        <v>500</v>
      </c>
      <c r="E348" s="13">
        <f t="shared" si="15"/>
        <v>100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s="3" customFormat="1" ht="12.75">
      <c r="A349" s="32">
        <v>2984</v>
      </c>
      <c r="B349" s="4" t="s">
        <v>76</v>
      </c>
      <c r="C349" s="38">
        <v>300</v>
      </c>
      <c r="D349" s="38">
        <v>300</v>
      </c>
      <c r="E349" s="13">
        <f t="shared" si="15"/>
        <v>100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s="3" customFormat="1" ht="12.75">
      <c r="A350" s="32">
        <v>2985</v>
      </c>
      <c r="B350" s="4" t="s">
        <v>76</v>
      </c>
      <c r="C350" s="38">
        <v>660</v>
      </c>
      <c r="D350" s="38">
        <v>660</v>
      </c>
      <c r="E350" s="13">
        <f t="shared" si="15"/>
        <v>100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s="3" customFormat="1" ht="12.75">
      <c r="A351" s="32">
        <v>2987</v>
      </c>
      <c r="B351" s="4" t="s">
        <v>38</v>
      </c>
      <c r="C351" s="38">
        <v>500</v>
      </c>
      <c r="D351" s="38">
        <v>500</v>
      </c>
      <c r="E351" s="13">
        <f t="shared" si="15"/>
        <v>100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s="3" customFormat="1" ht="12.75">
      <c r="A352" s="32">
        <v>2988</v>
      </c>
      <c r="B352" s="4" t="s">
        <v>38</v>
      </c>
      <c r="C352" s="38">
        <v>500</v>
      </c>
      <c r="D352" s="38">
        <v>500</v>
      </c>
      <c r="E352" s="13">
        <f t="shared" si="15"/>
        <v>100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s="3" customFormat="1" ht="12.75">
      <c r="A353" s="32">
        <v>2989</v>
      </c>
      <c r="B353" s="4" t="s">
        <v>38</v>
      </c>
      <c r="C353" s="38">
        <v>500</v>
      </c>
      <c r="D353" s="38">
        <v>500</v>
      </c>
      <c r="E353" s="13">
        <f t="shared" si="15"/>
        <v>100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s="3" customFormat="1" ht="12.75">
      <c r="A354" s="32">
        <v>5373</v>
      </c>
      <c r="B354" s="4" t="s">
        <v>8</v>
      </c>
      <c r="C354" s="38">
        <v>1200</v>
      </c>
      <c r="D354" s="38">
        <v>1200</v>
      </c>
      <c r="E354" s="13">
        <f t="shared" si="15"/>
        <v>100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s="3" customFormat="1" ht="12.75">
      <c r="A355" s="32">
        <v>5836</v>
      </c>
      <c r="B355" s="4" t="s">
        <v>38</v>
      </c>
      <c r="C355" s="38">
        <v>2500</v>
      </c>
      <c r="D355" s="38">
        <v>2500</v>
      </c>
      <c r="E355" s="13">
        <f t="shared" si="15"/>
        <v>100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5" s="3" customFormat="1" ht="12.75">
      <c r="A356" s="32"/>
      <c r="B356" s="34" t="s">
        <v>234</v>
      </c>
      <c r="C356" s="38">
        <f>SUM(C345:C355)</f>
        <v>7970</v>
      </c>
      <c r="D356" s="38">
        <f>SUM(D345:D355)</f>
        <v>7970</v>
      </c>
      <c r="E356" s="13">
        <f>D356/C356*100</f>
        <v>100</v>
      </c>
    </row>
    <row r="357" spans="1:5" ht="12.75">
      <c r="A357" s="33"/>
      <c r="B357" s="36" t="s">
        <v>240</v>
      </c>
      <c r="C357" s="37"/>
      <c r="D357" s="37"/>
      <c r="E357" s="28"/>
    </row>
    <row r="358" spans="1:41" s="3" customFormat="1" ht="12.75">
      <c r="A358" s="32">
        <v>3032</v>
      </c>
      <c r="B358" s="4" t="s">
        <v>37</v>
      </c>
      <c r="C358" s="38">
        <v>660</v>
      </c>
      <c r="D358" s="38">
        <v>660</v>
      </c>
      <c r="E358" s="13">
        <f aca="true" t="shared" si="16" ref="E358:E363">D358/C358*100</f>
        <v>100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s="3" customFormat="1" ht="12.75">
      <c r="A359" s="32">
        <v>3034</v>
      </c>
      <c r="B359" s="4" t="s">
        <v>37</v>
      </c>
      <c r="C359" s="38">
        <v>660</v>
      </c>
      <c r="D359" s="38">
        <v>660</v>
      </c>
      <c r="E359" s="13">
        <f t="shared" si="16"/>
        <v>100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s="3" customFormat="1" ht="12.75">
      <c r="A360" s="32">
        <v>3044</v>
      </c>
      <c r="B360" s="4" t="s">
        <v>10</v>
      </c>
      <c r="C360" s="38">
        <v>1700</v>
      </c>
      <c r="D360" s="38">
        <v>1700</v>
      </c>
      <c r="E360" s="13">
        <f t="shared" si="16"/>
        <v>100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s="3" customFormat="1" ht="12.75">
      <c r="A361" s="32">
        <v>3185</v>
      </c>
      <c r="B361" s="4" t="s">
        <v>10</v>
      </c>
      <c r="C361" s="38">
        <v>200</v>
      </c>
      <c r="D361" s="38">
        <v>200</v>
      </c>
      <c r="E361" s="13">
        <f t="shared" si="16"/>
        <v>100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s="3" customFormat="1" ht="12.75">
      <c r="A362" s="32">
        <v>6714</v>
      </c>
      <c r="B362" s="4" t="s">
        <v>39</v>
      </c>
      <c r="C362" s="38">
        <v>500</v>
      </c>
      <c r="D362" s="38">
        <v>500</v>
      </c>
      <c r="E362" s="13">
        <f t="shared" si="16"/>
        <v>100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s="3" customFormat="1" ht="12.75">
      <c r="A363" s="32">
        <v>6716</v>
      </c>
      <c r="B363" s="4" t="s">
        <v>39</v>
      </c>
      <c r="C363" s="38">
        <v>500</v>
      </c>
      <c r="D363" s="38">
        <v>500</v>
      </c>
      <c r="E363" s="13">
        <f t="shared" si="16"/>
        <v>100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5" s="3" customFormat="1" ht="12.75">
      <c r="A364" s="32"/>
      <c r="B364" s="34" t="s">
        <v>234</v>
      </c>
      <c r="C364" s="38">
        <f>SUM(C358:C363)</f>
        <v>4220</v>
      </c>
      <c r="D364" s="38">
        <f>SUM(D358:D363)</f>
        <v>4220</v>
      </c>
      <c r="E364" s="13">
        <f>D364/C364*100</f>
        <v>100</v>
      </c>
    </row>
    <row r="365" spans="1:5" ht="12.75">
      <c r="A365" s="33"/>
      <c r="B365" s="36" t="s">
        <v>243</v>
      </c>
      <c r="C365" s="37"/>
      <c r="D365" s="37"/>
      <c r="E365" s="28"/>
    </row>
    <row r="366" spans="1:41" s="3" customFormat="1" ht="12.75">
      <c r="A366" s="32">
        <v>3208</v>
      </c>
      <c r="B366" s="4" t="s">
        <v>75</v>
      </c>
      <c r="C366" s="38">
        <v>1000</v>
      </c>
      <c r="D366" s="38">
        <v>1000</v>
      </c>
      <c r="E366" s="13">
        <f>D366/C366*100</f>
        <v>100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s="3" customFormat="1" ht="12.75">
      <c r="A367" s="32">
        <v>3209</v>
      </c>
      <c r="B367" s="4" t="s">
        <v>75</v>
      </c>
      <c r="C367" s="38">
        <v>500</v>
      </c>
      <c r="D367" s="38">
        <v>500</v>
      </c>
      <c r="E367" s="13">
        <f>D367/C367*100</f>
        <v>100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5" s="3" customFormat="1" ht="12.75">
      <c r="A368" s="32"/>
      <c r="B368" s="34" t="s">
        <v>234</v>
      </c>
      <c r="C368" s="38">
        <f>SUM(C366:C367)</f>
        <v>1500</v>
      </c>
      <c r="D368" s="38">
        <f>SUM(D366:D367)</f>
        <v>1500</v>
      </c>
      <c r="E368" s="13">
        <f>D368/C368*100</f>
        <v>100</v>
      </c>
    </row>
    <row r="369" spans="1:5" ht="12.75">
      <c r="A369" s="33"/>
      <c r="B369" s="36" t="s">
        <v>246</v>
      </c>
      <c r="C369" s="37"/>
      <c r="D369" s="37"/>
      <c r="E369" s="28"/>
    </row>
    <row r="370" spans="1:41" s="3" customFormat="1" ht="12.75">
      <c r="A370" s="32">
        <v>2498</v>
      </c>
      <c r="B370" s="4" t="s">
        <v>52</v>
      </c>
      <c r="C370" s="38">
        <v>660</v>
      </c>
      <c r="D370" s="38">
        <v>660</v>
      </c>
      <c r="E370" s="13">
        <f>D370/C370*100</f>
        <v>100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5" s="3" customFormat="1" ht="12.75">
      <c r="A371" s="32"/>
      <c r="B371" s="34" t="s">
        <v>234</v>
      </c>
      <c r="C371" s="38">
        <f>SUM(C370:C370)</f>
        <v>660</v>
      </c>
      <c r="D371" s="38">
        <f>SUM(D370:D370)</f>
        <v>660</v>
      </c>
      <c r="E371" s="13">
        <f>D371/C371*100</f>
        <v>100</v>
      </c>
    </row>
    <row r="372" spans="1:5" ht="12.75">
      <c r="A372" s="33"/>
      <c r="B372" s="36" t="s">
        <v>244</v>
      </c>
      <c r="C372" s="37"/>
      <c r="D372" s="37"/>
      <c r="E372" s="28"/>
    </row>
    <row r="373" spans="1:41" s="3" customFormat="1" ht="25.5">
      <c r="A373" s="32">
        <v>2589</v>
      </c>
      <c r="B373" s="25" t="s">
        <v>11</v>
      </c>
      <c r="C373" s="38">
        <v>660</v>
      </c>
      <c r="D373" s="38">
        <v>660</v>
      </c>
      <c r="E373" s="13">
        <f>D373/C373*100</f>
        <v>100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5" s="3" customFormat="1" ht="12.75">
      <c r="A374" s="32"/>
      <c r="B374" s="34" t="s">
        <v>234</v>
      </c>
      <c r="C374" s="38">
        <f>SUM(C373:C373)</f>
        <v>660</v>
      </c>
      <c r="D374" s="38">
        <f>SUM(D373:D373)</f>
        <v>660</v>
      </c>
      <c r="E374" s="13">
        <f>D374/C374*100</f>
        <v>100</v>
      </c>
    </row>
    <row r="375" spans="1:5" s="3" customFormat="1" ht="12.75">
      <c r="A375" s="32"/>
      <c r="B375" s="34"/>
      <c r="C375" s="38"/>
      <c r="D375" s="38"/>
      <c r="E375" s="13"/>
    </row>
    <row r="376" spans="1:5" ht="12.75">
      <c r="A376" s="33"/>
      <c r="B376" t="s">
        <v>233</v>
      </c>
      <c r="C376" s="37"/>
      <c r="D376" s="37"/>
      <c r="E376" s="21"/>
    </row>
    <row r="377" spans="1:5" ht="12.75" hidden="1">
      <c r="A377" s="33"/>
      <c r="B377" s="26"/>
      <c r="C377" s="37"/>
      <c r="D377" s="37"/>
      <c r="E377" s="21"/>
    </row>
    <row r="378" spans="1:5" s="3" customFormat="1" ht="12.75">
      <c r="A378" s="32"/>
      <c r="B378" s="36" t="s">
        <v>242</v>
      </c>
      <c r="C378" s="38"/>
      <c r="D378" s="38"/>
      <c r="E378" s="29"/>
    </row>
    <row r="379" spans="1:25" s="3" customFormat="1" ht="12.75">
      <c r="A379" s="32">
        <v>2840</v>
      </c>
      <c r="B379" s="4" t="s">
        <v>181</v>
      </c>
      <c r="C379" s="38">
        <v>500</v>
      </c>
      <c r="D379" s="38">
        <v>500</v>
      </c>
      <c r="E379" s="13">
        <f>D379/C379*100</f>
        <v>100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3" customFormat="1" ht="12.75">
      <c r="A380" s="32">
        <v>2842</v>
      </c>
      <c r="B380" s="4" t="s">
        <v>181</v>
      </c>
      <c r="C380" s="38">
        <v>660</v>
      </c>
      <c r="D380" s="38">
        <v>660</v>
      </c>
      <c r="E380" s="13">
        <f>D380/C380*100</f>
        <v>100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5" ht="12.75">
      <c r="A381" s="33"/>
      <c r="B381" s="34" t="s">
        <v>234</v>
      </c>
      <c r="C381" s="38">
        <f>SUM(C379:C380)</f>
        <v>1160</v>
      </c>
      <c r="D381" s="38">
        <f>SUM(D379:D380)</f>
        <v>1160</v>
      </c>
      <c r="E381" s="13">
        <f>D381/C381*100</f>
        <v>100</v>
      </c>
    </row>
    <row r="382" spans="1:5" ht="12.75">
      <c r="A382" s="33"/>
      <c r="B382" s="36" t="s">
        <v>245</v>
      </c>
      <c r="C382" s="37"/>
      <c r="D382" s="37"/>
      <c r="E382" s="28"/>
    </row>
    <row r="383" spans="1:25" s="3" customFormat="1" ht="12.75">
      <c r="A383" s="32">
        <v>2316</v>
      </c>
      <c r="B383" s="4" t="s">
        <v>183</v>
      </c>
      <c r="C383" s="38">
        <v>1000</v>
      </c>
      <c r="D383" s="38">
        <v>1000</v>
      </c>
      <c r="E383" s="13">
        <f aca="true" t="shared" si="17" ref="E383:E388">D383/C383*100</f>
        <v>100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3" customFormat="1" ht="12.75">
      <c r="A384" s="32">
        <v>2665</v>
      </c>
      <c r="B384" s="4" t="s">
        <v>78</v>
      </c>
      <c r="C384" s="38">
        <v>600</v>
      </c>
      <c r="D384" s="38">
        <v>600</v>
      </c>
      <c r="E384" s="13">
        <f t="shared" si="17"/>
        <v>100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3" customFormat="1" ht="12.75">
      <c r="A385" s="32">
        <v>2666</v>
      </c>
      <c r="B385" s="4" t="s">
        <v>78</v>
      </c>
      <c r="C385" s="38">
        <v>500</v>
      </c>
      <c r="D385" s="38">
        <v>500</v>
      </c>
      <c r="E385" s="13">
        <f t="shared" si="17"/>
        <v>100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3" customFormat="1" ht="12.75">
      <c r="A386" s="32">
        <v>2906</v>
      </c>
      <c r="B386" s="4" t="s">
        <v>8</v>
      </c>
      <c r="C386" s="38">
        <v>1100</v>
      </c>
      <c r="D386" s="38">
        <v>1100</v>
      </c>
      <c r="E386" s="13">
        <f t="shared" si="17"/>
        <v>100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3" customFormat="1" ht="12.75">
      <c r="A387" s="32">
        <v>7342</v>
      </c>
      <c r="B387" s="4" t="s">
        <v>8</v>
      </c>
      <c r="C387" s="38">
        <v>1000</v>
      </c>
      <c r="D387" s="38">
        <v>1000</v>
      </c>
      <c r="E387" s="13">
        <f t="shared" si="17"/>
        <v>100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5" ht="12.75">
      <c r="A388" s="33"/>
      <c r="B388" s="34" t="s">
        <v>234</v>
      </c>
      <c r="C388" s="38">
        <f>SUM(C383:C387)</f>
        <v>4200</v>
      </c>
      <c r="D388" s="38">
        <f>SUM(D383:D387)</f>
        <v>4200</v>
      </c>
      <c r="E388" s="13">
        <f t="shared" si="17"/>
        <v>100</v>
      </c>
    </row>
    <row r="389" spans="1:5" ht="12.75">
      <c r="A389" s="33"/>
      <c r="B389" s="36" t="s">
        <v>244</v>
      </c>
      <c r="C389" s="37"/>
      <c r="D389" s="37"/>
      <c r="E389" s="28"/>
    </row>
    <row r="390" spans="1:25" s="3" customFormat="1" ht="12.75">
      <c r="A390" s="32">
        <v>2457</v>
      </c>
      <c r="B390" s="4" t="s">
        <v>9</v>
      </c>
      <c r="C390" s="38">
        <v>800</v>
      </c>
      <c r="D390" s="38">
        <v>800</v>
      </c>
      <c r="E390" s="13">
        <f>D390/C390*100</f>
        <v>100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5" ht="12.75">
      <c r="A391" s="33"/>
      <c r="B391" s="34" t="s">
        <v>234</v>
      </c>
      <c r="C391" s="38">
        <f>SUM(C390:C390)</f>
        <v>800</v>
      </c>
      <c r="D391" s="38">
        <f>SUM(D390:D390)</f>
        <v>800</v>
      </c>
      <c r="E391" s="13">
        <f>D391/C391*100</f>
        <v>100</v>
      </c>
    </row>
    <row r="392" spans="1:5" ht="12.75">
      <c r="A392" s="33"/>
      <c r="B392" s="36" t="s">
        <v>240</v>
      </c>
      <c r="C392" s="37"/>
      <c r="D392" s="37"/>
      <c r="E392" s="28"/>
    </row>
    <row r="393" spans="1:25" s="3" customFormat="1" ht="12.75">
      <c r="A393" s="32">
        <v>3041</v>
      </c>
      <c r="B393" s="4" t="s">
        <v>10</v>
      </c>
      <c r="C393" s="38">
        <v>1660</v>
      </c>
      <c r="D393" s="38">
        <v>1660</v>
      </c>
      <c r="E393" s="13">
        <f>D393/C393*100</f>
        <v>100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3" customFormat="1" ht="12.75">
      <c r="A394" s="32">
        <v>3043</v>
      </c>
      <c r="B394" s="4" t="s">
        <v>10</v>
      </c>
      <c r="C394" s="38">
        <v>1500</v>
      </c>
      <c r="D394" s="38">
        <v>1500</v>
      </c>
      <c r="E394" s="13">
        <f>D394/C394*100</f>
        <v>100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5" ht="12.75">
      <c r="A395" s="33"/>
      <c r="B395" s="34" t="s">
        <v>234</v>
      </c>
      <c r="C395" s="38">
        <f>SUM(C393:C394)</f>
        <v>3160</v>
      </c>
      <c r="D395" s="38">
        <f>SUM(D393:D394)</f>
        <v>3160</v>
      </c>
      <c r="E395" s="13">
        <f>D395/C395*100</f>
        <v>100</v>
      </c>
    </row>
    <row r="396" spans="1:5" ht="12.75">
      <c r="A396" s="33"/>
      <c r="B396" s="36" t="s">
        <v>241</v>
      </c>
      <c r="C396" s="37"/>
      <c r="D396" s="37"/>
      <c r="E396" s="28"/>
    </row>
    <row r="397" spans="1:25" s="3" customFormat="1" ht="25.5">
      <c r="A397" s="32">
        <v>2632</v>
      </c>
      <c r="B397" s="25" t="s">
        <v>51</v>
      </c>
      <c r="C397" s="38">
        <v>800</v>
      </c>
      <c r="D397" s="38">
        <v>800</v>
      </c>
      <c r="E397" s="13">
        <f>D397/C397*100</f>
        <v>100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3" customFormat="1" ht="12.75">
      <c r="A398" s="32">
        <v>3120</v>
      </c>
      <c r="B398" s="4" t="s">
        <v>44</v>
      </c>
      <c r="C398" s="38">
        <v>1000</v>
      </c>
      <c r="D398" s="38">
        <v>1000</v>
      </c>
      <c r="E398" s="13">
        <f>D398/C398*100</f>
        <v>100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5" ht="12.75">
      <c r="A399" s="33"/>
      <c r="B399" s="34" t="s">
        <v>234</v>
      </c>
      <c r="C399" s="38">
        <f>SUM(C397:C398)</f>
        <v>1800</v>
      </c>
      <c r="D399" s="38">
        <f>SUM(D397:D398)</f>
        <v>1800</v>
      </c>
      <c r="E399" s="13">
        <f>D399/C399*100</f>
        <v>100</v>
      </c>
    </row>
    <row r="400" spans="1:5" ht="12.75">
      <c r="A400" s="33"/>
      <c r="B400" s="34"/>
      <c r="C400" s="38"/>
      <c r="D400" s="38"/>
      <c r="E400" s="13"/>
    </row>
    <row r="401" spans="1:5" ht="12.75">
      <c r="A401" s="33"/>
      <c r="B401" t="s">
        <v>237</v>
      </c>
      <c r="C401" s="37"/>
      <c r="D401" s="37"/>
      <c r="E401" s="21"/>
    </row>
    <row r="402" spans="1:5" ht="12.75">
      <c r="A402" s="33"/>
      <c r="B402" s="36" t="s">
        <v>241</v>
      </c>
      <c r="C402" s="37"/>
      <c r="D402" s="37"/>
      <c r="E402" s="28"/>
    </row>
    <row r="403" spans="1:5" s="3" customFormat="1" ht="12.75">
      <c r="A403" s="32">
        <v>2899</v>
      </c>
      <c r="B403" s="4" t="s">
        <v>79</v>
      </c>
      <c r="C403" s="38">
        <v>4000</v>
      </c>
      <c r="D403" s="38">
        <v>4000</v>
      </c>
      <c r="E403" s="13">
        <f>D403/C403*100</f>
        <v>100</v>
      </c>
    </row>
    <row r="404" spans="1:5" ht="12.75">
      <c r="A404" s="33"/>
      <c r="B404" s="34" t="s">
        <v>234</v>
      </c>
      <c r="C404" s="38">
        <f>SUM(C403:C403)</f>
        <v>4000</v>
      </c>
      <c r="D404" s="38">
        <f>SUM(D403:D403)</f>
        <v>4000</v>
      </c>
      <c r="E404" s="13">
        <f>D404/C404*100</f>
        <v>100</v>
      </c>
    </row>
    <row r="405" spans="1:5" s="3" customFormat="1" ht="12.75">
      <c r="A405" s="32"/>
      <c r="B405" s="36" t="s">
        <v>242</v>
      </c>
      <c r="C405" s="38"/>
      <c r="D405" s="38"/>
      <c r="E405" s="29"/>
    </row>
    <row r="406" spans="1:5" s="3" customFormat="1" ht="12.75">
      <c r="A406" s="32">
        <v>1279</v>
      </c>
      <c r="B406" s="4" t="s">
        <v>7</v>
      </c>
      <c r="C406" s="38">
        <v>2500</v>
      </c>
      <c r="D406" s="38">
        <v>2500</v>
      </c>
      <c r="E406" s="13">
        <f>D406/C406*100</f>
        <v>100</v>
      </c>
    </row>
    <row r="407" spans="1:5" ht="12.75">
      <c r="A407" s="33"/>
      <c r="B407" s="34" t="s">
        <v>234</v>
      </c>
      <c r="C407" s="38">
        <f>SUM(C406:C406)</f>
        <v>2500</v>
      </c>
      <c r="D407" s="38">
        <f>SUM(D406:D406)</f>
        <v>2500</v>
      </c>
      <c r="E407" s="13">
        <f>D407/C407*100</f>
        <v>100</v>
      </c>
    </row>
    <row r="408" spans="1:5" ht="12.75">
      <c r="A408" s="33"/>
      <c r="B408" s="36" t="s">
        <v>245</v>
      </c>
      <c r="C408" s="37"/>
      <c r="D408" s="37"/>
      <c r="E408" s="21"/>
    </row>
    <row r="409" spans="1:5" s="3" customFormat="1" ht="12.75">
      <c r="A409" s="32">
        <v>2562</v>
      </c>
      <c r="B409" s="4" t="s">
        <v>184</v>
      </c>
      <c r="C409" s="38">
        <v>1500</v>
      </c>
      <c r="D409" s="38">
        <v>1500</v>
      </c>
      <c r="E409" s="13">
        <f>D409/C409*100</f>
        <v>100</v>
      </c>
    </row>
    <row r="410" spans="1:5" s="3" customFormat="1" ht="12.75">
      <c r="A410" s="32">
        <v>2986</v>
      </c>
      <c r="B410" s="4" t="s">
        <v>185</v>
      </c>
      <c r="C410" s="38">
        <v>8000</v>
      </c>
      <c r="D410" s="38">
        <v>8000</v>
      </c>
      <c r="E410" s="13">
        <f>D410/C410*100</f>
        <v>100</v>
      </c>
    </row>
    <row r="411" spans="1:5" s="3" customFormat="1" ht="12.75">
      <c r="A411" s="32">
        <v>5374</v>
      </c>
      <c r="B411" s="4" t="s">
        <v>8</v>
      </c>
      <c r="C411" s="38">
        <v>3700</v>
      </c>
      <c r="D411" s="38">
        <v>3700</v>
      </c>
      <c r="E411" s="13">
        <f>D411/C411*100</f>
        <v>100</v>
      </c>
    </row>
    <row r="412" spans="1:5" s="3" customFormat="1" ht="12.75">
      <c r="A412" s="32"/>
      <c r="B412" s="25" t="s">
        <v>135</v>
      </c>
      <c r="C412" s="38">
        <v>5000</v>
      </c>
      <c r="D412" s="41" t="s">
        <v>136</v>
      </c>
      <c r="E412" s="27" t="s">
        <v>136</v>
      </c>
    </row>
    <row r="413" spans="1:5" s="3" customFormat="1" ht="12.75">
      <c r="A413" s="32"/>
      <c r="B413" s="34" t="s">
        <v>234</v>
      </c>
      <c r="C413" s="38">
        <f>SUM(C409:C412)</f>
        <v>18200</v>
      </c>
      <c r="D413" s="38">
        <f>SUM(D409:D412)</f>
        <v>13200</v>
      </c>
      <c r="E413" s="13">
        <f>D413/C413*100</f>
        <v>72.52747252747253</v>
      </c>
    </row>
    <row r="414" spans="1:5" s="3" customFormat="1" ht="12.75">
      <c r="A414" s="32"/>
      <c r="B414" s="34"/>
      <c r="C414" s="38"/>
      <c r="D414" s="38"/>
      <c r="E414" s="13"/>
    </row>
    <row r="415" spans="1:5" ht="12.75">
      <c r="A415" s="33"/>
      <c r="B415" s="36" t="s">
        <v>244</v>
      </c>
      <c r="C415" s="37"/>
      <c r="D415" s="37"/>
      <c r="E415" s="28"/>
    </row>
    <row r="416" spans="1:5" s="3" customFormat="1" ht="25.5">
      <c r="A416" s="32">
        <v>2591</v>
      </c>
      <c r="B416" s="25" t="s">
        <v>11</v>
      </c>
      <c r="C416" s="38">
        <v>700</v>
      </c>
      <c r="D416" s="38">
        <v>700</v>
      </c>
      <c r="E416" s="13">
        <f>D416/C416*100</f>
        <v>100</v>
      </c>
    </row>
    <row r="417" spans="1:5" ht="12.75">
      <c r="A417" s="22"/>
      <c r="B417" s="25" t="s">
        <v>62</v>
      </c>
      <c r="C417" s="38">
        <f>SUM(C416:C416)</f>
        <v>700</v>
      </c>
      <c r="D417" s="38">
        <f>SUM(D416:D416)</f>
        <v>700</v>
      </c>
      <c r="E417" s="13">
        <f>D417/C417*100</f>
        <v>100</v>
      </c>
    </row>
    <row r="418" spans="1:5" ht="12.75">
      <c r="A418" s="22"/>
      <c r="B418" s="25"/>
      <c r="C418" s="38"/>
      <c r="D418" s="38"/>
      <c r="E418" s="13"/>
    </row>
    <row r="419" spans="1:5" s="5" customFormat="1" ht="17.25" customHeight="1">
      <c r="A419" s="44" t="s">
        <v>129</v>
      </c>
      <c r="B419" s="44"/>
      <c r="C419" s="40"/>
      <c r="D419" s="40"/>
      <c r="E419" s="21"/>
    </row>
    <row r="420" spans="1:5" ht="12.75">
      <c r="A420" s="22"/>
      <c r="B420" s="26" t="s">
        <v>247</v>
      </c>
      <c r="C420" s="37">
        <f>C458+C481+C516+C531</f>
        <v>236487</v>
      </c>
      <c r="D420" s="37">
        <f>D458+D481+D516+D531</f>
        <v>229874.2</v>
      </c>
      <c r="E420" s="21">
        <f>D420/C420*100</f>
        <v>97.20373635760106</v>
      </c>
    </row>
    <row r="421" spans="1:5" ht="12.75">
      <c r="A421" s="22"/>
      <c r="B421" s="26" t="s">
        <v>134</v>
      </c>
      <c r="C421" s="37"/>
      <c r="D421" s="37"/>
      <c r="E421" s="21"/>
    </row>
    <row r="422" spans="1:5" ht="12.75">
      <c r="A422" s="22"/>
      <c r="B422" t="s">
        <v>232</v>
      </c>
      <c r="C422" s="37"/>
      <c r="D422" s="37"/>
      <c r="E422" s="21"/>
    </row>
    <row r="423" spans="1:5" s="3" customFormat="1" ht="12.75">
      <c r="A423" s="32">
        <v>957</v>
      </c>
      <c r="B423" s="4" t="s">
        <v>186</v>
      </c>
      <c r="C423" s="38">
        <v>2300</v>
      </c>
      <c r="D423" s="38">
        <v>2300</v>
      </c>
      <c r="E423" s="13">
        <f aca="true" t="shared" si="18" ref="E423:E456">D423/C423*100</f>
        <v>100</v>
      </c>
    </row>
    <row r="424" spans="1:5" s="3" customFormat="1" ht="12.75">
      <c r="A424" s="32">
        <v>958</v>
      </c>
      <c r="B424" s="4" t="s">
        <v>186</v>
      </c>
      <c r="C424" s="38">
        <v>3000</v>
      </c>
      <c r="D424" s="38">
        <v>3000</v>
      </c>
      <c r="E424" s="13">
        <f t="shared" si="18"/>
        <v>100</v>
      </c>
    </row>
    <row r="425" spans="1:5" s="3" customFormat="1" ht="14.25" customHeight="1">
      <c r="A425" s="32">
        <v>1345</v>
      </c>
      <c r="B425" s="4" t="s">
        <v>187</v>
      </c>
      <c r="C425" s="38">
        <v>2000</v>
      </c>
      <c r="D425" s="38">
        <v>2000</v>
      </c>
      <c r="E425" s="13">
        <f t="shared" si="18"/>
        <v>100</v>
      </c>
    </row>
    <row r="426" spans="1:5" s="3" customFormat="1" ht="12.75">
      <c r="A426" s="32">
        <v>1444</v>
      </c>
      <c r="B426" s="4" t="s">
        <v>113</v>
      </c>
      <c r="C426" s="38">
        <v>750</v>
      </c>
      <c r="D426" s="38">
        <v>750</v>
      </c>
      <c r="E426" s="13">
        <f t="shared" si="18"/>
        <v>100</v>
      </c>
    </row>
    <row r="427" spans="1:5" s="3" customFormat="1" ht="12.75">
      <c r="A427" s="32">
        <v>1445</v>
      </c>
      <c r="B427" s="4" t="s">
        <v>113</v>
      </c>
      <c r="C427" s="38">
        <v>8300</v>
      </c>
      <c r="D427" s="38">
        <v>8300</v>
      </c>
      <c r="E427" s="13">
        <f t="shared" si="18"/>
        <v>100</v>
      </c>
    </row>
    <row r="428" spans="1:5" s="3" customFormat="1" ht="12.75">
      <c r="A428" s="32">
        <v>2257</v>
      </c>
      <c r="B428" s="4" t="s">
        <v>188</v>
      </c>
      <c r="C428" s="38">
        <v>500</v>
      </c>
      <c r="D428" s="38">
        <v>500</v>
      </c>
      <c r="E428" s="13">
        <f t="shared" si="18"/>
        <v>100</v>
      </c>
    </row>
    <row r="429" spans="1:5" s="3" customFormat="1" ht="12.75">
      <c r="A429" s="32">
        <v>2349</v>
      </c>
      <c r="B429" s="4" t="s">
        <v>108</v>
      </c>
      <c r="C429" s="38">
        <v>1500</v>
      </c>
      <c r="D429" s="38">
        <v>1500</v>
      </c>
      <c r="E429" s="13">
        <f t="shared" si="18"/>
        <v>100</v>
      </c>
    </row>
    <row r="430" spans="1:5" s="3" customFormat="1" ht="12.75">
      <c r="A430" s="32">
        <v>2366</v>
      </c>
      <c r="B430" s="4" t="s">
        <v>106</v>
      </c>
      <c r="C430" s="38">
        <v>660</v>
      </c>
      <c r="D430" s="38">
        <v>660</v>
      </c>
      <c r="E430" s="13">
        <f t="shared" si="18"/>
        <v>100</v>
      </c>
    </row>
    <row r="431" spans="1:5" s="3" customFormat="1" ht="25.5">
      <c r="A431" s="32">
        <v>2413</v>
      </c>
      <c r="B431" s="25" t="s">
        <v>16</v>
      </c>
      <c r="C431" s="38">
        <v>830</v>
      </c>
      <c r="D431" s="38">
        <v>830</v>
      </c>
      <c r="E431" s="13">
        <f t="shared" si="18"/>
        <v>100</v>
      </c>
    </row>
    <row r="432" spans="1:5" s="3" customFormat="1" ht="14.25" customHeight="1">
      <c r="A432" s="32">
        <v>2503</v>
      </c>
      <c r="B432" s="25" t="s">
        <v>120</v>
      </c>
      <c r="C432" s="38">
        <v>4000</v>
      </c>
      <c r="D432" s="38">
        <v>4000</v>
      </c>
      <c r="E432" s="13">
        <f t="shared" si="18"/>
        <v>100</v>
      </c>
    </row>
    <row r="433" spans="1:5" s="3" customFormat="1" ht="12.75">
      <c r="A433" s="32">
        <v>2528</v>
      </c>
      <c r="B433" s="4" t="s">
        <v>105</v>
      </c>
      <c r="C433" s="38">
        <v>800</v>
      </c>
      <c r="D433" s="38">
        <v>800</v>
      </c>
      <c r="E433" s="13">
        <f t="shared" si="18"/>
        <v>100</v>
      </c>
    </row>
    <row r="434" spans="1:5" s="3" customFormat="1" ht="12.75">
      <c r="A434" s="32">
        <v>2577</v>
      </c>
      <c r="B434" s="4" t="s">
        <v>189</v>
      </c>
      <c r="C434" s="38">
        <v>4000</v>
      </c>
      <c r="D434" s="38">
        <v>4000</v>
      </c>
      <c r="E434" s="13">
        <f t="shared" si="18"/>
        <v>100</v>
      </c>
    </row>
    <row r="435" spans="1:5" s="3" customFormat="1" ht="12.75">
      <c r="A435" s="32">
        <v>2607</v>
      </c>
      <c r="B435" s="4" t="s">
        <v>107</v>
      </c>
      <c r="C435" s="38">
        <v>1000</v>
      </c>
      <c r="D435" s="38">
        <v>1000</v>
      </c>
      <c r="E435" s="13">
        <f t="shared" si="18"/>
        <v>100</v>
      </c>
    </row>
    <row r="436" spans="1:5" s="3" customFormat="1" ht="12.75">
      <c r="A436" s="32">
        <v>2637</v>
      </c>
      <c r="B436" s="4" t="s">
        <v>55</v>
      </c>
      <c r="C436" s="38">
        <v>1000</v>
      </c>
      <c r="D436" s="38">
        <v>1000</v>
      </c>
      <c r="E436" s="13">
        <f t="shared" si="18"/>
        <v>100</v>
      </c>
    </row>
    <row r="437" spans="1:5" s="3" customFormat="1" ht="12.75">
      <c r="A437" s="32">
        <v>2638</v>
      </c>
      <c r="B437" s="4" t="s">
        <v>55</v>
      </c>
      <c r="C437" s="38">
        <v>1000</v>
      </c>
      <c r="D437" s="38">
        <v>1000</v>
      </c>
      <c r="E437" s="13">
        <f t="shared" si="18"/>
        <v>100</v>
      </c>
    </row>
    <row r="438" spans="1:5" s="3" customFormat="1" ht="12.75">
      <c r="A438" s="32">
        <v>2934</v>
      </c>
      <c r="B438" s="4" t="s">
        <v>190</v>
      </c>
      <c r="C438" s="38">
        <v>4000</v>
      </c>
      <c r="D438" s="38">
        <v>4000</v>
      </c>
      <c r="E438" s="13">
        <f t="shared" si="18"/>
        <v>100</v>
      </c>
    </row>
    <row r="439" spans="1:5" s="3" customFormat="1" ht="12.75">
      <c r="A439" s="32">
        <v>2939</v>
      </c>
      <c r="B439" s="4" t="s">
        <v>67</v>
      </c>
      <c r="C439" s="38">
        <v>2000</v>
      </c>
      <c r="D439" s="38">
        <v>2000</v>
      </c>
      <c r="E439" s="13">
        <f t="shared" si="18"/>
        <v>100</v>
      </c>
    </row>
    <row r="440" spans="1:5" s="3" customFormat="1" ht="12.75">
      <c r="A440" s="32">
        <v>3004</v>
      </c>
      <c r="B440" s="4" t="s">
        <v>109</v>
      </c>
      <c r="C440" s="38">
        <v>1000</v>
      </c>
      <c r="D440" s="38">
        <v>1000</v>
      </c>
      <c r="E440" s="13">
        <f t="shared" si="18"/>
        <v>100</v>
      </c>
    </row>
    <row r="441" spans="1:5" s="3" customFormat="1" ht="12.75">
      <c r="A441" s="32">
        <v>3134</v>
      </c>
      <c r="B441" s="4" t="s">
        <v>110</v>
      </c>
      <c r="C441" s="38">
        <v>4000</v>
      </c>
      <c r="D441" s="38">
        <v>4000</v>
      </c>
      <c r="E441" s="13">
        <f t="shared" si="18"/>
        <v>100</v>
      </c>
    </row>
    <row r="442" spans="1:5" s="3" customFormat="1" ht="12.75">
      <c r="A442" s="32">
        <v>3137</v>
      </c>
      <c r="B442" s="4" t="s">
        <v>191</v>
      </c>
      <c r="C442" s="38">
        <v>800</v>
      </c>
      <c r="D442" s="38">
        <v>800</v>
      </c>
      <c r="E442" s="13">
        <f t="shared" si="18"/>
        <v>100</v>
      </c>
    </row>
    <row r="443" spans="1:5" s="3" customFormat="1" ht="12.75">
      <c r="A443" s="32">
        <v>3145</v>
      </c>
      <c r="B443" s="4" t="s">
        <v>58</v>
      </c>
      <c r="C443" s="38">
        <v>600</v>
      </c>
      <c r="D443" s="38">
        <v>600</v>
      </c>
      <c r="E443" s="13">
        <f t="shared" si="18"/>
        <v>100</v>
      </c>
    </row>
    <row r="444" spans="1:5" s="3" customFormat="1" ht="12.75">
      <c r="A444" s="32">
        <v>3233</v>
      </c>
      <c r="B444" s="4" t="s">
        <v>61</v>
      </c>
      <c r="C444" s="38">
        <v>3500</v>
      </c>
      <c r="D444" s="38">
        <v>3500</v>
      </c>
      <c r="E444" s="13">
        <f t="shared" si="18"/>
        <v>100</v>
      </c>
    </row>
    <row r="445" spans="1:5" s="3" customFormat="1" ht="12.75">
      <c r="A445" s="32">
        <v>3610</v>
      </c>
      <c r="B445" s="4" t="s">
        <v>114</v>
      </c>
      <c r="C445" s="38">
        <v>2000</v>
      </c>
      <c r="D445" s="38">
        <v>2000</v>
      </c>
      <c r="E445" s="13">
        <f t="shared" si="18"/>
        <v>100</v>
      </c>
    </row>
    <row r="446" spans="1:5" s="3" customFormat="1" ht="12.75">
      <c r="A446" s="32">
        <v>3990</v>
      </c>
      <c r="B446" s="4" t="s">
        <v>111</v>
      </c>
      <c r="C446" s="38">
        <v>1000</v>
      </c>
      <c r="D446" s="38">
        <v>1000</v>
      </c>
      <c r="E446" s="13">
        <f t="shared" si="18"/>
        <v>100</v>
      </c>
    </row>
    <row r="447" spans="1:5" s="3" customFormat="1" ht="12.75">
      <c r="A447" s="32">
        <v>5891</v>
      </c>
      <c r="B447" s="4" t="s">
        <v>22</v>
      </c>
      <c r="C447" s="38">
        <v>2000</v>
      </c>
      <c r="D447" s="38">
        <v>2000</v>
      </c>
      <c r="E447" s="13">
        <f t="shared" si="18"/>
        <v>100</v>
      </c>
    </row>
    <row r="448" spans="1:5" s="3" customFormat="1" ht="12.75">
      <c r="A448" s="32">
        <v>6278</v>
      </c>
      <c r="B448" s="4" t="s">
        <v>115</v>
      </c>
      <c r="C448" s="38">
        <v>830</v>
      </c>
      <c r="D448" s="38">
        <v>830</v>
      </c>
      <c r="E448" s="13">
        <f t="shared" si="18"/>
        <v>100</v>
      </c>
    </row>
    <row r="449" spans="1:5" s="3" customFormat="1" ht="12.75">
      <c r="A449" s="32">
        <v>6957</v>
      </c>
      <c r="B449" s="4" t="s">
        <v>192</v>
      </c>
      <c r="C449" s="38">
        <v>4600</v>
      </c>
      <c r="D449" s="38">
        <v>4600</v>
      </c>
      <c r="E449" s="13">
        <f t="shared" si="18"/>
        <v>100</v>
      </c>
    </row>
    <row r="450" spans="1:5" s="3" customFormat="1" ht="25.5">
      <c r="A450" s="32">
        <v>6982</v>
      </c>
      <c r="B450" s="25" t="s">
        <v>193</v>
      </c>
      <c r="C450" s="38">
        <v>600</v>
      </c>
      <c r="D450" s="38">
        <v>600</v>
      </c>
      <c r="E450" s="13">
        <f t="shared" si="18"/>
        <v>100</v>
      </c>
    </row>
    <row r="451" spans="1:5" s="3" customFormat="1" ht="12.75">
      <c r="A451" s="32">
        <v>7030</v>
      </c>
      <c r="B451" s="4" t="s">
        <v>112</v>
      </c>
      <c r="C451" s="38">
        <v>1000</v>
      </c>
      <c r="D451" s="38">
        <v>1000</v>
      </c>
      <c r="E451" s="13">
        <f t="shared" si="18"/>
        <v>100</v>
      </c>
    </row>
    <row r="452" spans="1:5" s="3" customFormat="1" ht="12.75">
      <c r="A452" s="32">
        <v>7071</v>
      </c>
      <c r="B452" s="4" t="s">
        <v>121</v>
      </c>
      <c r="C452" s="38">
        <v>3300</v>
      </c>
      <c r="D452" s="38">
        <v>3300</v>
      </c>
      <c r="E452" s="13">
        <f t="shared" si="18"/>
        <v>100</v>
      </c>
    </row>
    <row r="453" spans="1:5" s="3" customFormat="1" ht="12.75">
      <c r="A453" s="32">
        <v>7189</v>
      </c>
      <c r="B453" s="4" t="s">
        <v>57</v>
      </c>
      <c r="C453" s="38">
        <v>1600</v>
      </c>
      <c r="D453" s="38">
        <v>1600</v>
      </c>
      <c r="E453" s="13">
        <f t="shared" si="18"/>
        <v>100</v>
      </c>
    </row>
    <row r="454" spans="1:5" s="3" customFormat="1" ht="12.75">
      <c r="A454" s="32">
        <v>7242</v>
      </c>
      <c r="B454" s="4" t="s">
        <v>20</v>
      </c>
      <c r="C454" s="38">
        <v>600</v>
      </c>
      <c r="D454" s="38">
        <v>600</v>
      </c>
      <c r="E454" s="13">
        <f t="shared" si="18"/>
        <v>100</v>
      </c>
    </row>
    <row r="455" spans="1:5" s="3" customFormat="1" ht="12.75">
      <c r="A455" s="32">
        <v>7648</v>
      </c>
      <c r="B455" s="4" t="s">
        <v>194</v>
      </c>
      <c r="C455" s="38">
        <v>17000</v>
      </c>
      <c r="D455" s="38">
        <v>17000</v>
      </c>
      <c r="E455" s="13">
        <f t="shared" si="18"/>
        <v>100</v>
      </c>
    </row>
    <row r="456" spans="1:5" s="3" customFormat="1" ht="12.75">
      <c r="A456" s="32">
        <v>7649</v>
      </c>
      <c r="B456" s="4" t="s">
        <v>194</v>
      </c>
      <c r="C456" s="38">
        <v>17000</v>
      </c>
      <c r="D456" s="38">
        <v>17000</v>
      </c>
      <c r="E456" s="13">
        <f t="shared" si="18"/>
        <v>100</v>
      </c>
    </row>
    <row r="457" spans="1:5" ht="12.75">
      <c r="A457" s="33"/>
      <c r="B457" s="26" t="s">
        <v>135</v>
      </c>
      <c r="C457" s="37">
        <v>7</v>
      </c>
      <c r="D457" s="42" t="s">
        <v>136</v>
      </c>
      <c r="E457" s="30" t="s">
        <v>136</v>
      </c>
    </row>
    <row r="458" spans="1:5" ht="12.75">
      <c r="A458" s="33"/>
      <c r="B458" s="34" t="s">
        <v>234</v>
      </c>
      <c r="C458" s="38">
        <f>SUM(C423:C457)</f>
        <v>99077</v>
      </c>
      <c r="D458" s="38">
        <f>SUM(D423:D457)</f>
        <v>99070</v>
      </c>
      <c r="E458" s="13">
        <f>D458/C458*100</f>
        <v>99.99293478809412</v>
      </c>
    </row>
    <row r="459" spans="1:5" ht="12.75">
      <c r="A459" s="33"/>
      <c r="B459" s="34"/>
      <c r="C459" s="38"/>
      <c r="D459" s="38"/>
      <c r="E459" s="13"/>
    </row>
    <row r="460" spans="1:5" ht="12.75">
      <c r="A460" s="33"/>
      <c r="B460" t="s">
        <v>236</v>
      </c>
      <c r="C460" s="37"/>
      <c r="D460" s="37"/>
      <c r="E460" s="21"/>
    </row>
    <row r="461" spans="1:41" s="3" customFormat="1" ht="12.75">
      <c r="A461" s="32">
        <v>1674</v>
      </c>
      <c r="B461" s="25" t="s">
        <v>189</v>
      </c>
      <c r="C461" s="38">
        <v>500</v>
      </c>
      <c r="D461" s="38">
        <v>500</v>
      </c>
      <c r="E461" s="13">
        <f aca="true" t="shared" si="19" ref="E461:E480">D461/C461*100</f>
        <v>100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s="2" customFormat="1" ht="28.5" customHeight="1">
      <c r="A462" s="32">
        <v>2420</v>
      </c>
      <c r="B462" s="31" t="s">
        <v>195</v>
      </c>
      <c r="C462" s="38">
        <v>660</v>
      </c>
      <c r="D462" s="38">
        <v>660</v>
      </c>
      <c r="E462" s="13">
        <f t="shared" si="19"/>
        <v>100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s="2" customFormat="1" ht="14.25" customHeight="1">
      <c r="A463" s="32">
        <v>2525</v>
      </c>
      <c r="B463" s="25" t="s">
        <v>196</v>
      </c>
      <c r="C463" s="38">
        <v>500</v>
      </c>
      <c r="D463" s="38">
        <v>500</v>
      </c>
      <c r="E463" s="13">
        <f t="shared" si="19"/>
        <v>100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s="2" customFormat="1" ht="14.25" customHeight="1">
      <c r="A464" s="32">
        <v>2527</v>
      </c>
      <c r="B464" s="25" t="s">
        <v>56</v>
      </c>
      <c r="C464" s="38">
        <v>1800</v>
      </c>
      <c r="D464" s="38">
        <v>1694.2</v>
      </c>
      <c r="E464" s="13">
        <f t="shared" si="19"/>
        <v>94.12222222222223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s="2" customFormat="1" ht="14.25" customHeight="1">
      <c r="A465" s="32">
        <v>2636</v>
      </c>
      <c r="B465" s="25" t="s">
        <v>55</v>
      </c>
      <c r="C465" s="38">
        <v>800</v>
      </c>
      <c r="D465" s="38">
        <v>800</v>
      </c>
      <c r="E465" s="13">
        <f t="shared" si="19"/>
        <v>100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s="2" customFormat="1" ht="14.25" customHeight="1">
      <c r="A466" s="32">
        <v>2744</v>
      </c>
      <c r="B466" s="25" t="s">
        <v>60</v>
      </c>
      <c r="C466" s="38">
        <v>4000</v>
      </c>
      <c r="D466" s="38">
        <v>4000</v>
      </c>
      <c r="E466" s="13">
        <f t="shared" si="19"/>
        <v>100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s="2" customFormat="1" ht="14.25" customHeight="1">
      <c r="A467" s="32">
        <v>2746</v>
      </c>
      <c r="B467" s="25" t="s">
        <v>197</v>
      </c>
      <c r="C467" s="38">
        <v>2000</v>
      </c>
      <c r="D467" s="38">
        <v>2000</v>
      </c>
      <c r="E467" s="13">
        <f t="shared" si="19"/>
        <v>100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s="2" customFormat="1" ht="14.25" customHeight="1">
      <c r="A468" s="32">
        <v>2782</v>
      </c>
      <c r="B468" s="25" t="s">
        <v>198</v>
      </c>
      <c r="C468" s="38">
        <v>3000</v>
      </c>
      <c r="D468" s="38">
        <v>3000</v>
      </c>
      <c r="E468" s="13">
        <f t="shared" si="19"/>
        <v>100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s="2" customFormat="1" ht="28.5" customHeight="1">
      <c r="A469" s="32">
        <v>2866</v>
      </c>
      <c r="B469" s="25" t="s">
        <v>199</v>
      </c>
      <c r="C469" s="38">
        <v>500</v>
      </c>
      <c r="D469" s="38">
        <v>500</v>
      </c>
      <c r="E469" s="13">
        <f t="shared" si="19"/>
        <v>100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s="2" customFormat="1" ht="14.25" customHeight="1">
      <c r="A470" s="32">
        <v>2991</v>
      </c>
      <c r="B470" s="25" t="s">
        <v>18</v>
      </c>
      <c r="C470" s="38">
        <v>1500</v>
      </c>
      <c r="D470" s="38">
        <v>1500</v>
      </c>
      <c r="E470" s="13">
        <f t="shared" si="19"/>
        <v>100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s="2" customFormat="1" ht="14.25" customHeight="1">
      <c r="A471" s="32">
        <v>3114</v>
      </c>
      <c r="B471" s="25" t="s">
        <v>200</v>
      </c>
      <c r="C471" s="38">
        <v>800</v>
      </c>
      <c r="D471" s="38">
        <v>800</v>
      </c>
      <c r="E471" s="13">
        <f t="shared" si="19"/>
        <v>100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s="2" customFormat="1" ht="14.25" customHeight="1">
      <c r="A472" s="32">
        <v>3180</v>
      </c>
      <c r="B472" s="25" t="s">
        <v>59</v>
      </c>
      <c r="C472" s="38">
        <v>3500</v>
      </c>
      <c r="D472" s="38">
        <v>3500</v>
      </c>
      <c r="E472" s="13">
        <f t="shared" si="19"/>
        <v>100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s="2" customFormat="1" ht="14.25" customHeight="1">
      <c r="A473" s="32">
        <v>3181</v>
      </c>
      <c r="B473" s="25" t="s">
        <v>59</v>
      </c>
      <c r="C473" s="38">
        <v>3500</v>
      </c>
      <c r="D473" s="38">
        <v>3500</v>
      </c>
      <c r="E473" s="13">
        <f t="shared" si="19"/>
        <v>100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s="2" customFormat="1" ht="14.25" customHeight="1">
      <c r="A474" s="32">
        <v>3211</v>
      </c>
      <c r="B474" s="25" t="s">
        <v>61</v>
      </c>
      <c r="C474" s="38">
        <v>3500</v>
      </c>
      <c r="D474" s="38">
        <v>3500</v>
      </c>
      <c r="E474" s="13">
        <f t="shared" si="19"/>
        <v>100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s="2" customFormat="1" ht="14.25" customHeight="1">
      <c r="A475" s="32">
        <v>3234</v>
      </c>
      <c r="B475" s="25" t="s">
        <v>54</v>
      </c>
      <c r="C475" s="38">
        <v>3000</v>
      </c>
      <c r="D475" s="38">
        <v>3000</v>
      </c>
      <c r="E475" s="13">
        <f t="shared" si="19"/>
        <v>100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s="2" customFormat="1" ht="14.25" customHeight="1">
      <c r="A476" s="32">
        <v>4407</v>
      </c>
      <c r="B476" s="25" t="s">
        <v>19</v>
      </c>
      <c r="C476" s="38">
        <v>4000</v>
      </c>
      <c r="D476" s="38">
        <v>4000</v>
      </c>
      <c r="E476" s="13">
        <f t="shared" si="19"/>
        <v>100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s="2" customFormat="1" ht="14.25" customHeight="1">
      <c r="A477" s="32">
        <v>5892</v>
      </c>
      <c r="B477" s="25" t="s">
        <v>22</v>
      </c>
      <c r="C477" s="38">
        <v>800</v>
      </c>
      <c r="D477" s="38">
        <v>800</v>
      </c>
      <c r="E477" s="13">
        <f t="shared" si="19"/>
        <v>100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s="2" customFormat="1" ht="14.25" customHeight="1">
      <c r="A478" s="32">
        <v>6998</v>
      </c>
      <c r="B478" s="25" t="s">
        <v>201</v>
      </c>
      <c r="C478" s="38">
        <v>500</v>
      </c>
      <c r="D478" s="38">
        <v>500</v>
      </c>
      <c r="E478" s="13">
        <f t="shared" si="19"/>
        <v>100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s="2" customFormat="1" ht="14.25" customHeight="1">
      <c r="A479" s="32">
        <v>7190</v>
      </c>
      <c r="B479" s="25" t="s">
        <v>57</v>
      </c>
      <c r="C479" s="38">
        <v>1000</v>
      </c>
      <c r="D479" s="38">
        <v>1000</v>
      </c>
      <c r="E479" s="13">
        <f t="shared" si="19"/>
        <v>100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s="2" customFormat="1" ht="14.25" customHeight="1">
      <c r="A480" s="32">
        <v>8049</v>
      </c>
      <c r="B480" s="25" t="s">
        <v>202</v>
      </c>
      <c r="C480" s="38">
        <v>2700</v>
      </c>
      <c r="D480" s="38">
        <v>2700</v>
      </c>
      <c r="E480" s="13">
        <f t="shared" si="19"/>
        <v>100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5" ht="12.75">
      <c r="A481" s="33"/>
      <c r="B481" s="34" t="s">
        <v>234</v>
      </c>
      <c r="C481" s="38">
        <f>SUM(C461:C480)</f>
        <v>38560</v>
      </c>
      <c r="D481" s="38">
        <f>SUM(D461:D480)</f>
        <v>38454.2</v>
      </c>
      <c r="E481" s="13">
        <f>D481/C481*100</f>
        <v>99.72562240663899</v>
      </c>
    </row>
    <row r="482" spans="1:5" ht="12.75">
      <c r="A482" s="33"/>
      <c r="B482" s="25"/>
      <c r="C482" s="38"/>
      <c r="D482" s="38"/>
      <c r="E482" s="13"/>
    </row>
    <row r="483" spans="1:5" ht="12.75">
      <c r="A483" s="33"/>
      <c r="B483" t="s">
        <v>233</v>
      </c>
      <c r="C483" s="37"/>
      <c r="D483" s="37"/>
      <c r="E483" s="21"/>
    </row>
    <row r="484" spans="1:25" s="3" customFormat="1" ht="12.75">
      <c r="A484" s="32">
        <v>295</v>
      </c>
      <c r="B484" s="4" t="s">
        <v>203</v>
      </c>
      <c r="C484" s="38">
        <v>1000</v>
      </c>
      <c r="D484" s="38">
        <v>1000</v>
      </c>
      <c r="E484" s="13">
        <f aca="true" t="shared" si="20" ref="E484:E514">D484/C484*100</f>
        <v>100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3" customFormat="1" ht="12.75">
      <c r="A485" s="32">
        <v>979</v>
      </c>
      <c r="B485" s="4" t="s">
        <v>14</v>
      </c>
      <c r="C485" s="38">
        <v>1000</v>
      </c>
      <c r="D485" s="38">
        <v>1000</v>
      </c>
      <c r="E485" s="13">
        <f t="shared" si="20"/>
        <v>100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3" customFormat="1" ht="12.75">
      <c r="A486" s="32">
        <v>1446</v>
      </c>
      <c r="B486" s="4" t="s">
        <v>83</v>
      </c>
      <c r="C486" s="38">
        <v>1000</v>
      </c>
      <c r="D486" s="38">
        <v>1000</v>
      </c>
      <c r="E486" s="13">
        <f t="shared" si="20"/>
        <v>100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3" customFormat="1" ht="12.75">
      <c r="A487" s="32">
        <v>2319</v>
      </c>
      <c r="B487" s="4" t="s">
        <v>13</v>
      </c>
      <c r="C487" s="38">
        <v>1000</v>
      </c>
      <c r="D487" s="38">
        <v>1000</v>
      </c>
      <c r="E487" s="13">
        <f t="shared" si="20"/>
        <v>100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3" customFormat="1" ht="12.75">
      <c r="A488" s="32">
        <v>2340</v>
      </c>
      <c r="B488" s="4" t="s">
        <v>204</v>
      </c>
      <c r="C488" s="38">
        <v>1500</v>
      </c>
      <c r="D488" s="38">
        <v>1500</v>
      </c>
      <c r="E488" s="13">
        <f t="shared" si="20"/>
        <v>100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3" customFormat="1" ht="12.75">
      <c r="A489" s="32">
        <v>2355</v>
      </c>
      <c r="B489" s="4" t="s">
        <v>12</v>
      </c>
      <c r="C489" s="38">
        <v>600</v>
      </c>
      <c r="D489" s="38">
        <v>600</v>
      </c>
      <c r="E489" s="13">
        <f t="shared" si="20"/>
        <v>100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3" customFormat="1" ht="12.75">
      <c r="A490" s="32">
        <v>2406</v>
      </c>
      <c r="B490" s="4" t="s">
        <v>205</v>
      </c>
      <c r="C490" s="38">
        <v>1000</v>
      </c>
      <c r="D490" s="38">
        <v>1000</v>
      </c>
      <c r="E490" s="13">
        <f t="shared" si="20"/>
        <v>100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3" customFormat="1" ht="12.75">
      <c r="A491" s="32">
        <v>2445</v>
      </c>
      <c r="B491" s="4" t="s">
        <v>206</v>
      </c>
      <c r="C491" s="38">
        <v>800</v>
      </c>
      <c r="D491" s="38">
        <v>800</v>
      </c>
      <c r="E491" s="13">
        <f t="shared" si="20"/>
        <v>100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3" customFormat="1" ht="12.75">
      <c r="A492" s="32">
        <v>2536</v>
      </c>
      <c r="B492" s="4" t="s">
        <v>207</v>
      </c>
      <c r="C492" s="38">
        <v>1500</v>
      </c>
      <c r="D492" s="38">
        <v>1500</v>
      </c>
      <c r="E492" s="13">
        <f t="shared" si="20"/>
        <v>100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3" customFormat="1" ht="12.75">
      <c r="A493" s="32">
        <v>2738</v>
      </c>
      <c r="B493" s="4" t="s">
        <v>23</v>
      </c>
      <c r="C493" s="38">
        <v>1000</v>
      </c>
      <c r="D493" s="38">
        <v>1000</v>
      </c>
      <c r="E493" s="13">
        <f t="shared" si="20"/>
        <v>100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3" customFormat="1" ht="12.75">
      <c r="A494" s="32">
        <v>2749</v>
      </c>
      <c r="B494" s="4" t="s">
        <v>17</v>
      </c>
      <c r="C494" s="38">
        <v>1000</v>
      </c>
      <c r="D494" s="38">
        <v>1000</v>
      </c>
      <c r="E494" s="13">
        <f t="shared" si="20"/>
        <v>100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3" customFormat="1" ht="12.75">
      <c r="A495" s="32">
        <v>2778</v>
      </c>
      <c r="B495" s="4" t="s">
        <v>198</v>
      </c>
      <c r="C495" s="38">
        <v>1500</v>
      </c>
      <c r="D495" s="38">
        <v>1500</v>
      </c>
      <c r="E495" s="13">
        <f t="shared" si="20"/>
        <v>100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3" customFormat="1" ht="12.75">
      <c r="A496" s="32">
        <v>2779</v>
      </c>
      <c r="B496" s="4" t="s">
        <v>198</v>
      </c>
      <c r="C496" s="38">
        <v>1000</v>
      </c>
      <c r="D496" s="38">
        <v>1000</v>
      </c>
      <c r="E496" s="13">
        <f t="shared" si="20"/>
        <v>100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3" customFormat="1" ht="12.75">
      <c r="A497" s="32">
        <v>2780</v>
      </c>
      <c r="B497" s="4" t="s">
        <v>198</v>
      </c>
      <c r="C497" s="38">
        <v>1000</v>
      </c>
      <c r="D497" s="38">
        <v>1000</v>
      </c>
      <c r="E497" s="13">
        <f t="shared" si="20"/>
        <v>100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3" customFormat="1" ht="12.75">
      <c r="A498" s="32">
        <v>2881</v>
      </c>
      <c r="B498" s="4" t="s">
        <v>208</v>
      </c>
      <c r="C498" s="38">
        <v>1500</v>
      </c>
      <c r="D498" s="38">
        <v>1500</v>
      </c>
      <c r="E498" s="13">
        <f t="shared" si="20"/>
        <v>100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3" customFormat="1" ht="12.75">
      <c r="A499" s="32">
        <v>3036</v>
      </c>
      <c r="B499" s="4" t="s">
        <v>209</v>
      </c>
      <c r="C499" s="38">
        <v>1500</v>
      </c>
      <c r="D499" s="38">
        <v>1500</v>
      </c>
      <c r="E499" s="13">
        <f t="shared" si="20"/>
        <v>100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3" customFormat="1" ht="12.75">
      <c r="A500" s="32">
        <v>3116</v>
      </c>
      <c r="B500" s="4" t="s">
        <v>21</v>
      </c>
      <c r="C500" s="38">
        <v>800</v>
      </c>
      <c r="D500" s="38">
        <v>800</v>
      </c>
      <c r="E500" s="13">
        <f t="shared" si="20"/>
        <v>100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3" customFormat="1" ht="12.75">
      <c r="A501" s="32">
        <v>3146</v>
      </c>
      <c r="B501" s="4" t="s">
        <v>58</v>
      </c>
      <c r="C501" s="38">
        <v>500</v>
      </c>
      <c r="D501" s="38">
        <v>500</v>
      </c>
      <c r="E501" s="13">
        <f t="shared" si="20"/>
        <v>100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3" customFormat="1" ht="12.75">
      <c r="A502" s="32">
        <v>3177</v>
      </c>
      <c r="B502" s="4" t="s">
        <v>132</v>
      </c>
      <c r="C502" s="38">
        <v>1000</v>
      </c>
      <c r="D502" s="38">
        <v>1000</v>
      </c>
      <c r="E502" s="13">
        <f t="shared" si="20"/>
        <v>100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3" customFormat="1" ht="12.75">
      <c r="A503" s="32">
        <v>3213</v>
      </c>
      <c r="B503" s="4" t="s">
        <v>12</v>
      </c>
      <c r="C503" s="38">
        <v>800</v>
      </c>
      <c r="D503" s="38">
        <v>800</v>
      </c>
      <c r="E503" s="13">
        <f t="shared" si="20"/>
        <v>100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3" customFormat="1" ht="12.75">
      <c r="A504" s="32">
        <v>3268</v>
      </c>
      <c r="B504" s="4" t="s">
        <v>210</v>
      </c>
      <c r="C504" s="38">
        <v>1500</v>
      </c>
      <c r="D504" s="38">
        <v>1500</v>
      </c>
      <c r="E504" s="13">
        <f t="shared" si="20"/>
        <v>100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3" customFormat="1" ht="25.5">
      <c r="A505" s="32">
        <v>3296</v>
      </c>
      <c r="B505" s="25" t="s">
        <v>24</v>
      </c>
      <c r="C505" s="38">
        <v>9000</v>
      </c>
      <c r="D505" s="38">
        <v>9000</v>
      </c>
      <c r="E505" s="13">
        <f t="shared" si="20"/>
        <v>100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3" customFormat="1" ht="12.75">
      <c r="A506" s="32">
        <v>3520</v>
      </c>
      <c r="B506" s="4" t="s">
        <v>211</v>
      </c>
      <c r="C506" s="38">
        <v>1000</v>
      </c>
      <c r="D506" s="38">
        <v>1000</v>
      </c>
      <c r="E506" s="13">
        <f t="shared" si="20"/>
        <v>100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3" customFormat="1" ht="12.75">
      <c r="A507" s="32">
        <v>3806</v>
      </c>
      <c r="B507" s="4" t="s">
        <v>212</v>
      </c>
      <c r="C507" s="38">
        <v>1000</v>
      </c>
      <c r="D507" s="38">
        <v>1000</v>
      </c>
      <c r="E507" s="13">
        <f t="shared" si="20"/>
        <v>100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3" customFormat="1" ht="12.75">
      <c r="A508" s="32">
        <v>6069</v>
      </c>
      <c r="B508" s="4" t="s">
        <v>213</v>
      </c>
      <c r="C508" s="38">
        <v>1500</v>
      </c>
      <c r="D508" s="38">
        <v>1500</v>
      </c>
      <c r="E508" s="13">
        <f t="shared" si="20"/>
        <v>100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2" customFormat="1" ht="14.25" customHeight="1">
      <c r="A509" s="32">
        <v>6275</v>
      </c>
      <c r="B509" s="4" t="s">
        <v>214</v>
      </c>
      <c r="C509" s="38">
        <v>4500</v>
      </c>
      <c r="D509" s="38">
        <v>4500</v>
      </c>
      <c r="E509" s="13">
        <f t="shared" si="20"/>
        <v>100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3" customFormat="1" ht="12.75">
      <c r="A510" s="32">
        <v>6356</v>
      </c>
      <c r="B510" s="4" t="s">
        <v>25</v>
      </c>
      <c r="C510" s="38">
        <v>1000</v>
      </c>
      <c r="D510" s="38">
        <v>1000</v>
      </c>
      <c r="E510" s="13">
        <f t="shared" si="20"/>
        <v>100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3" customFormat="1" ht="12.75">
      <c r="A511" s="32">
        <v>6916</v>
      </c>
      <c r="B511" s="4" t="s">
        <v>15</v>
      </c>
      <c r="C511" s="38">
        <v>1000</v>
      </c>
      <c r="D511" s="38">
        <v>1000</v>
      </c>
      <c r="E511" s="13">
        <f t="shared" si="20"/>
        <v>100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3" customFormat="1" ht="12.75">
      <c r="A512" s="32">
        <v>7031</v>
      </c>
      <c r="B512" s="4" t="s">
        <v>215</v>
      </c>
      <c r="C512" s="38">
        <v>1000</v>
      </c>
      <c r="D512" s="38">
        <v>1000</v>
      </c>
      <c r="E512" s="13">
        <f t="shared" si="20"/>
        <v>100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3" customFormat="1" ht="12.75">
      <c r="A513" s="32">
        <v>7057</v>
      </c>
      <c r="B513" s="4" t="s">
        <v>216</v>
      </c>
      <c r="C513" s="38">
        <v>1000</v>
      </c>
      <c r="D513" s="38">
        <v>1000</v>
      </c>
      <c r="E513" s="13">
        <f t="shared" si="20"/>
        <v>100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3" customFormat="1" ht="12.75">
      <c r="A514" s="32">
        <v>7076</v>
      </c>
      <c r="B514" s="4" t="s">
        <v>217</v>
      </c>
      <c r="C514" s="38">
        <v>2350</v>
      </c>
      <c r="D514" s="38">
        <v>2350</v>
      </c>
      <c r="E514" s="13">
        <f t="shared" si="20"/>
        <v>100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5" ht="12.75">
      <c r="A515" s="33"/>
      <c r="B515" s="26" t="s">
        <v>135</v>
      </c>
      <c r="C515" s="37">
        <v>1500</v>
      </c>
      <c r="D515" s="42" t="s">
        <v>136</v>
      </c>
      <c r="E515" s="30" t="s">
        <v>136</v>
      </c>
    </row>
    <row r="516" spans="1:5" ht="12.75">
      <c r="A516" s="33"/>
      <c r="B516" s="34" t="s">
        <v>234</v>
      </c>
      <c r="C516" s="38">
        <f>SUM(C484:C515)</f>
        <v>47350</v>
      </c>
      <c r="D516" s="38">
        <f>SUM(D484:D515)</f>
        <v>45850</v>
      </c>
      <c r="E516" s="13">
        <f>D516/C516*100</f>
        <v>96.83210137275607</v>
      </c>
    </row>
    <row r="517" spans="1:5" ht="12.75">
      <c r="A517" s="33"/>
      <c r="B517" s="34"/>
      <c r="C517" s="38"/>
      <c r="D517" s="38"/>
      <c r="E517" s="13"/>
    </row>
    <row r="518" spans="1:5" ht="12.75">
      <c r="A518" s="33"/>
      <c r="B518" t="s">
        <v>237</v>
      </c>
      <c r="C518" s="37"/>
      <c r="D518" s="37"/>
      <c r="E518" s="21"/>
    </row>
    <row r="519" spans="1:5" s="3" customFormat="1" ht="12.75">
      <c r="A519" s="32">
        <v>2526</v>
      </c>
      <c r="B519" s="4" t="s">
        <v>218</v>
      </c>
      <c r="C519" s="38">
        <v>3000</v>
      </c>
      <c r="D519" s="38">
        <v>3000</v>
      </c>
      <c r="E519" s="13">
        <f aca="true" t="shared" si="21" ref="E519:E529">D519/C519*100</f>
        <v>100</v>
      </c>
    </row>
    <row r="520" spans="1:5" s="3" customFormat="1" ht="25.5">
      <c r="A520" s="32">
        <v>2625</v>
      </c>
      <c r="B520" s="25" t="s">
        <v>219</v>
      </c>
      <c r="C520" s="38">
        <v>4000</v>
      </c>
      <c r="D520" s="38">
        <v>4000</v>
      </c>
      <c r="E520" s="13">
        <f t="shared" si="21"/>
        <v>100</v>
      </c>
    </row>
    <row r="521" spans="1:5" s="3" customFormat="1" ht="12.75">
      <c r="A521" s="32">
        <v>2783</v>
      </c>
      <c r="B521" s="25" t="s">
        <v>198</v>
      </c>
      <c r="C521" s="38">
        <v>3000</v>
      </c>
      <c r="D521" s="38">
        <v>3000</v>
      </c>
      <c r="E521" s="13">
        <f t="shared" si="21"/>
        <v>100</v>
      </c>
    </row>
    <row r="522" spans="1:5" s="3" customFormat="1" ht="12.75">
      <c r="A522" s="32">
        <v>2927</v>
      </c>
      <c r="B522" s="4" t="s">
        <v>190</v>
      </c>
      <c r="C522" s="38">
        <v>5000</v>
      </c>
      <c r="D522" s="38">
        <v>5000</v>
      </c>
      <c r="E522" s="13">
        <f t="shared" si="21"/>
        <v>100</v>
      </c>
    </row>
    <row r="523" spans="1:5" s="3" customFormat="1" ht="12.75">
      <c r="A523" s="32">
        <v>2940</v>
      </c>
      <c r="B523" s="25" t="s">
        <v>68</v>
      </c>
      <c r="C523" s="38">
        <v>5000</v>
      </c>
      <c r="D523" s="38">
        <v>5000</v>
      </c>
      <c r="E523" s="13">
        <f t="shared" si="21"/>
        <v>100</v>
      </c>
    </row>
    <row r="524" spans="1:5" s="3" customFormat="1" ht="12.75">
      <c r="A524" s="32">
        <v>2941</v>
      </c>
      <c r="B524" s="25" t="s">
        <v>68</v>
      </c>
      <c r="C524" s="38">
        <v>7000</v>
      </c>
      <c r="D524" s="38">
        <v>7000</v>
      </c>
      <c r="E524" s="13">
        <f t="shared" si="21"/>
        <v>100</v>
      </c>
    </row>
    <row r="525" spans="1:5" s="3" customFormat="1" ht="13.5" customHeight="1">
      <c r="A525" s="32">
        <v>3224</v>
      </c>
      <c r="B525" s="4" t="s">
        <v>220</v>
      </c>
      <c r="C525" s="38">
        <v>1000</v>
      </c>
      <c r="D525" s="38">
        <v>1000</v>
      </c>
      <c r="E525" s="13">
        <f t="shared" si="21"/>
        <v>100</v>
      </c>
    </row>
    <row r="526" spans="1:5" s="3" customFormat="1" ht="25.5">
      <c r="A526" s="32">
        <v>3297</v>
      </c>
      <c r="B526" s="25" t="s">
        <v>24</v>
      </c>
      <c r="C526" s="38">
        <v>6000</v>
      </c>
      <c r="D526" s="38">
        <v>6000</v>
      </c>
      <c r="E526" s="13">
        <f t="shared" si="21"/>
        <v>100</v>
      </c>
    </row>
    <row r="527" spans="1:5" s="3" customFormat="1" ht="12.75">
      <c r="A527" s="32">
        <v>6822</v>
      </c>
      <c r="B527" s="4" t="s">
        <v>82</v>
      </c>
      <c r="C527" s="38">
        <v>6500</v>
      </c>
      <c r="D527" s="38">
        <v>6500</v>
      </c>
      <c r="E527" s="13">
        <f t="shared" si="21"/>
        <v>100</v>
      </c>
    </row>
    <row r="528" spans="1:5" s="3" customFormat="1" ht="12.75">
      <c r="A528" s="32">
        <v>6964</v>
      </c>
      <c r="B528" s="25" t="s">
        <v>66</v>
      </c>
      <c r="C528" s="38">
        <v>4000</v>
      </c>
      <c r="D528" s="38">
        <v>4000</v>
      </c>
      <c r="E528" s="13">
        <f t="shared" si="21"/>
        <v>100</v>
      </c>
    </row>
    <row r="529" spans="1:5" s="3" customFormat="1" ht="12.75">
      <c r="A529" s="32">
        <v>7014</v>
      </c>
      <c r="B529" s="25" t="s">
        <v>221</v>
      </c>
      <c r="C529" s="38">
        <v>2000</v>
      </c>
      <c r="D529" s="38">
        <v>2000</v>
      </c>
      <c r="E529" s="13">
        <f t="shared" si="21"/>
        <v>100</v>
      </c>
    </row>
    <row r="530" spans="1:5" s="3" customFormat="1" ht="12.75">
      <c r="A530" s="24"/>
      <c r="B530" s="25" t="s">
        <v>135</v>
      </c>
      <c r="C530" s="38">
        <v>5000</v>
      </c>
      <c r="D530" s="41" t="s">
        <v>136</v>
      </c>
      <c r="E530" s="27" t="s">
        <v>136</v>
      </c>
    </row>
    <row r="531" spans="1:5" ht="12.75">
      <c r="A531" s="22"/>
      <c r="B531" s="34" t="s">
        <v>234</v>
      </c>
      <c r="C531" s="38">
        <f>SUM(C519:C530)</f>
        <v>51500</v>
      </c>
      <c r="D531" s="38">
        <f>SUM(D519:D530)</f>
        <v>46500</v>
      </c>
      <c r="E531" s="13">
        <f>D531/C531*100</f>
        <v>90.29126213592234</v>
      </c>
    </row>
    <row r="532" spans="1:5" s="5" customFormat="1" ht="17.25" customHeight="1">
      <c r="A532" s="44" t="s">
        <v>130</v>
      </c>
      <c r="B532" s="44"/>
      <c r="C532" s="40"/>
      <c r="D532" s="40"/>
      <c r="E532" s="21"/>
    </row>
    <row r="533" spans="1:5" ht="12.75">
      <c r="A533" s="22"/>
      <c r="B533" s="23" t="s">
        <v>248</v>
      </c>
      <c r="C533" s="37">
        <f>C538+C542+C547</f>
        <v>10200</v>
      </c>
      <c r="D533" s="37">
        <f>D538+D542+D547</f>
        <v>10200</v>
      </c>
      <c r="E533" s="21">
        <f>D533/C533*100</f>
        <v>100</v>
      </c>
    </row>
    <row r="534" spans="1:5" ht="12.75">
      <c r="A534" s="22"/>
      <c r="B534" s="23" t="s">
        <v>134</v>
      </c>
      <c r="C534" s="37"/>
      <c r="D534" s="37"/>
      <c r="E534" s="21"/>
    </row>
    <row r="535" spans="1:5" ht="12.75">
      <c r="A535" s="22"/>
      <c r="B535" t="s">
        <v>232</v>
      </c>
      <c r="C535" s="37"/>
      <c r="D535" s="37"/>
      <c r="E535" s="21"/>
    </row>
    <row r="536" spans="1:5" s="3" customFormat="1" ht="12.75">
      <c r="A536" s="32">
        <v>2617</v>
      </c>
      <c r="B536" s="4" t="s">
        <v>222</v>
      </c>
      <c r="C536" s="38">
        <v>1000</v>
      </c>
      <c r="D536" s="38">
        <v>1000</v>
      </c>
      <c r="E536" s="13">
        <f>D536/C536*100</f>
        <v>100</v>
      </c>
    </row>
    <row r="537" spans="1:5" s="3" customFormat="1" ht="12.75">
      <c r="A537" s="32">
        <v>2731</v>
      </c>
      <c r="B537" s="4" t="s">
        <v>223</v>
      </c>
      <c r="C537" s="38">
        <v>1200</v>
      </c>
      <c r="D537" s="38">
        <v>1200</v>
      </c>
      <c r="E537" s="13">
        <f>D537/C537*100</f>
        <v>100</v>
      </c>
    </row>
    <row r="538" spans="1:5" ht="12.75">
      <c r="A538" s="33"/>
      <c r="B538" s="34" t="s">
        <v>234</v>
      </c>
      <c r="C538" s="38">
        <f>SUM(C536:C537)</f>
        <v>2200</v>
      </c>
      <c r="D538" s="38">
        <f>SUM(D536:D537)</f>
        <v>2200</v>
      </c>
      <c r="E538" s="13">
        <f>D538/C538*100</f>
        <v>100</v>
      </c>
    </row>
    <row r="539" spans="1:5" ht="12.75">
      <c r="A539" s="33"/>
      <c r="B539" s="34"/>
      <c r="C539" s="38"/>
      <c r="D539" s="38"/>
      <c r="E539" s="13"/>
    </row>
    <row r="540" spans="1:5" ht="12.75">
      <c r="A540" s="33"/>
      <c r="B540" t="s">
        <v>236</v>
      </c>
      <c r="C540" s="37"/>
      <c r="D540" s="37"/>
      <c r="E540" s="21"/>
    </row>
    <row r="541" spans="1:41" s="3" customFormat="1" ht="12.75">
      <c r="A541" s="32">
        <v>7943</v>
      </c>
      <c r="B541" s="25" t="s">
        <v>224</v>
      </c>
      <c r="C541" s="38">
        <v>4000</v>
      </c>
      <c r="D541" s="38">
        <v>4000</v>
      </c>
      <c r="E541" s="13">
        <f>D541/C541*100</f>
        <v>100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5" ht="12.75">
      <c r="A542" s="33"/>
      <c r="B542" s="34" t="s">
        <v>234</v>
      </c>
      <c r="C542" s="38">
        <f>SUM(C541:C541)</f>
        <v>4000</v>
      </c>
      <c r="D542" s="38">
        <f>SUM(D541:D541)</f>
        <v>4000</v>
      </c>
      <c r="E542" s="13">
        <f>D542/C542*100</f>
        <v>100</v>
      </c>
    </row>
    <row r="543" spans="1:5" ht="12.75">
      <c r="A543" s="33"/>
      <c r="B543" s="34"/>
      <c r="C543" s="38"/>
      <c r="D543" s="38"/>
      <c r="E543" s="13"/>
    </row>
    <row r="544" spans="1:5" ht="12.75">
      <c r="A544" s="33"/>
      <c r="B544" t="s">
        <v>233</v>
      </c>
      <c r="C544" s="37"/>
      <c r="D544" s="37"/>
      <c r="E544" s="21"/>
    </row>
    <row r="545" spans="1:25" s="3" customFormat="1" ht="12.75">
      <c r="A545" s="32">
        <v>2732</v>
      </c>
      <c r="B545" s="4" t="s">
        <v>223</v>
      </c>
      <c r="C545" s="38">
        <v>3000</v>
      </c>
      <c r="D545" s="38">
        <v>3000</v>
      </c>
      <c r="E545" s="13">
        <f>D545/C545*100</f>
        <v>100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3" customFormat="1" ht="12.75">
      <c r="A546" s="32">
        <v>6977</v>
      </c>
      <c r="B546" s="4" t="s">
        <v>225</v>
      </c>
      <c r="C546" s="38">
        <v>1000</v>
      </c>
      <c r="D546" s="38">
        <v>1000</v>
      </c>
      <c r="E546" s="13">
        <f>D546/C546*100</f>
        <v>100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5" ht="12.75">
      <c r="A547" s="22"/>
      <c r="B547" s="34" t="s">
        <v>234</v>
      </c>
      <c r="C547" s="38">
        <f>SUM(C545:C546)</f>
        <v>4000</v>
      </c>
      <c r="D547" s="38">
        <f>SUM(D545:D546)</f>
        <v>4000</v>
      </c>
      <c r="E547" s="13">
        <f>D547/C547*100</f>
        <v>100</v>
      </c>
    </row>
    <row r="548" spans="1:5" ht="12.75">
      <c r="A548" s="22"/>
      <c r="B548" s="34"/>
      <c r="C548" s="38"/>
      <c r="D548" s="38"/>
      <c r="E548" s="13"/>
    </row>
    <row r="549" spans="1:5" ht="12.75">
      <c r="A549" s="22"/>
      <c r="B549" s="34"/>
      <c r="C549" s="38"/>
      <c r="D549" s="38"/>
      <c r="E549" s="13"/>
    </row>
    <row r="550" spans="1:5" s="5" customFormat="1" ht="17.25" customHeight="1">
      <c r="A550" s="44" t="s">
        <v>133</v>
      </c>
      <c r="B550" s="44"/>
      <c r="C550" s="40"/>
      <c r="D550" s="40"/>
      <c r="E550" s="21"/>
    </row>
    <row r="551" spans="1:5" ht="12.75">
      <c r="A551" s="22"/>
      <c r="B551" s="23" t="s">
        <v>248</v>
      </c>
      <c r="C551" s="37">
        <f>C556+C562</f>
        <v>17100</v>
      </c>
      <c r="D551" s="37">
        <f>D556+D562</f>
        <v>17085.989999999998</v>
      </c>
      <c r="E551" s="21">
        <f>D551/C551*100</f>
        <v>99.91807017543859</v>
      </c>
    </row>
    <row r="552" spans="1:5" ht="12.75">
      <c r="A552" s="22"/>
      <c r="B552" s="23" t="s">
        <v>134</v>
      </c>
      <c r="C552" s="37"/>
      <c r="D552" s="37"/>
      <c r="E552" s="21"/>
    </row>
    <row r="553" spans="1:5" ht="12.75">
      <c r="A553" s="22"/>
      <c r="B553" t="s">
        <v>233</v>
      </c>
      <c r="C553" s="37"/>
      <c r="D553" s="37"/>
      <c r="E553" s="21"/>
    </row>
    <row r="554" spans="1:25" s="3" customFormat="1" ht="12.75">
      <c r="A554" s="32">
        <v>2643</v>
      </c>
      <c r="B554" s="4" t="s">
        <v>226</v>
      </c>
      <c r="C554" s="38">
        <v>2500</v>
      </c>
      <c r="D554" s="38">
        <v>2500</v>
      </c>
      <c r="E554" s="13">
        <f>D554/C554*100</f>
        <v>100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3" customFormat="1" ht="12.75">
      <c r="A555" s="32">
        <v>7029</v>
      </c>
      <c r="B555" s="4" t="s">
        <v>227</v>
      </c>
      <c r="C555" s="38">
        <v>3000</v>
      </c>
      <c r="D555" s="38">
        <v>2999.49</v>
      </c>
      <c r="E555" s="13">
        <f>D555/C555*100</f>
        <v>99.98299999999999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5" s="3" customFormat="1" ht="12.75">
      <c r="A556" s="32"/>
      <c r="B556" s="34" t="s">
        <v>234</v>
      </c>
      <c r="C556" s="38">
        <f>SUM(C554:C555)</f>
        <v>5500</v>
      </c>
      <c r="D556" s="38">
        <f>SUM(D554:D555)</f>
        <v>5499.49</v>
      </c>
      <c r="E556" s="13">
        <f>D556/C556*100</f>
        <v>99.99072727272727</v>
      </c>
    </row>
    <row r="557" spans="1:5" s="3" customFormat="1" ht="12.75">
      <c r="A557" s="32"/>
      <c r="B557" s="25"/>
      <c r="C557" s="38"/>
      <c r="D557" s="38"/>
      <c r="E557" s="13"/>
    </row>
    <row r="558" spans="1:5" ht="12.75">
      <c r="A558" s="33"/>
      <c r="B558" t="s">
        <v>237</v>
      </c>
      <c r="C558" s="37"/>
      <c r="D558" s="37"/>
      <c r="E558" s="21"/>
    </row>
    <row r="559" spans="1:5" s="3" customFormat="1" ht="12.75">
      <c r="A559" s="32">
        <v>2642</v>
      </c>
      <c r="B559" s="25" t="s">
        <v>226</v>
      </c>
      <c r="C559" s="38">
        <v>6000</v>
      </c>
      <c r="D559" s="38">
        <v>6000</v>
      </c>
      <c r="E559" s="13">
        <f>D559/C559*100</f>
        <v>100</v>
      </c>
    </row>
    <row r="560" spans="1:5" s="3" customFormat="1" ht="12.75">
      <c r="A560" s="32">
        <v>6290</v>
      </c>
      <c r="B560" s="4" t="s">
        <v>228</v>
      </c>
      <c r="C560" s="38">
        <v>600</v>
      </c>
      <c r="D560" s="38">
        <v>600</v>
      </c>
      <c r="E560" s="13">
        <f>D560/C560*100</f>
        <v>100</v>
      </c>
    </row>
    <row r="561" spans="1:5" s="3" customFormat="1" ht="12.75">
      <c r="A561" s="32">
        <v>6327</v>
      </c>
      <c r="B561" s="25" t="s">
        <v>229</v>
      </c>
      <c r="C561" s="38">
        <v>5000</v>
      </c>
      <c r="D561" s="38">
        <v>4986.5</v>
      </c>
      <c r="E561" s="13">
        <f>D561/C561*100</f>
        <v>99.72999999999999</v>
      </c>
    </row>
    <row r="562" spans="1:5" s="3" customFormat="1" ht="12.75">
      <c r="A562" s="24"/>
      <c r="B562" s="34" t="s">
        <v>234</v>
      </c>
      <c r="C562" s="38">
        <f>SUM(C559:C561)</f>
        <v>11600</v>
      </c>
      <c r="D562" s="38">
        <f>SUM(D559:D561)</f>
        <v>11586.5</v>
      </c>
      <c r="E562" s="13">
        <f>D562/C562*100</f>
        <v>99.88362068965517</v>
      </c>
    </row>
    <row r="563" spans="1:5" s="3" customFormat="1" ht="12.75">
      <c r="A563" s="24"/>
      <c r="B563" s="34"/>
      <c r="C563" s="38"/>
      <c r="D563" s="38"/>
      <c r="E563" s="13"/>
    </row>
    <row r="564" spans="1:5" s="5" customFormat="1" ht="17.25" customHeight="1">
      <c r="A564" s="44" t="s">
        <v>131</v>
      </c>
      <c r="B564" s="44"/>
      <c r="C564" s="40"/>
      <c r="D564" s="40"/>
      <c r="E564" s="21"/>
    </row>
    <row r="565" spans="1:5" ht="12.75">
      <c r="A565" s="22"/>
      <c r="B565" s="23" t="s">
        <v>248</v>
      </c>
      <c r="C565" s="37">
        <f>C570+C575</f>
        <v>13000</v>
      </c>
      <c r="D565" s="37">
        <f>D570+D575</f>
        <v>13000</v>
      </c>
      <c r="E565" s="21">
        <f>D565/C565*100</f>
        <v>100</v>
      </c>
    </row>
    <row r="566" spans="1:5" ht="12.75">
      <c r="A566" s="22"/>
      <c r="B566" s="23" t="s">
        <v>134</v>
      </c>
      <c r="C566" s="37"/>
      <c r="D566" s="37"/>
      <c r="E566" s="21"/>
    </row>
    <row r="567" spans="1:5" ht="12.75">
      <c r="A567" s="22"/>
      <c r="B567" t="s">
        <v>232</v>
      </c>
      <c r="C567" s="37"/>
      <c r="D567" s="37"/>
      <c r="E567" s="21"/>
    </row>
    <row r="568" spans="1:5" s="3" customFormat="1" ht="12.75">
      <c r="A568" s="32">
        <v>3133</v>
      </c>
      <c r="B568" s="4" t="s">
        <v>26</v>
      </c>
      <c r="C568" s="38">
        <v>6000</v>
      </c>
      <c r="D568" s="38">
        <v>6000</v>
      </c>
      <c r="E568" s="13">
        <f>D568/C568*100</f>
        <v>100</v>
      </c>
    </row>
    <row r="569" spans="1:5" s="3" customFormat="1" ht="12.75">
      <c r="A569" s="32">
        <v>6976</v>
      </c>
      <c r="B569" s="4" t="s">
        <v>27</v>
      </c>
      <c r="C569" s="38">
        <v>1000</v>
      </c>
      <c r="D569" s="38">
        <v>1000</v>
      </c>
      <c r="E569" s="13">
        <f>D569/C569*100</f>
        <v>100</v>
      </c>
    </row>
    <row r="570" spans="1:5" s="3" customFormat="1" ht="12.75">
      <c r="A570" s="32"/>
      <c r="B570" s="34" t="s">
        <v>234</v>
      </c>
      <c r="C570" s="38">
        <f>SUM(C568:C569)</f>
        <v>7000</v>
      </c>
      <c r="D570" s="38">
        <f>SUM(D568:D569)</f>
        <v>7000</v>
      </c>
      <c r="E570" s="13">
        <f>D570/C570*100</f>
        <v>100</v>
      </c>
    </row>
    <row r="571" spans="1:5" s="3" customFormat="1" ht="12.75">
      <c r="A571" s="32"/>
      <c r="B571" s="34"/>
      <c r="C571" s="38"/>
      <c r="D571" s="38"/>
      <c r="E571" s="13"/>
    </row>
    <row r="572" spans="1:5" ht="12.75">
      <c r="A572" s="33"/>
      <c r="B572" t="s">
        <v>237</v>
      </c>
      <c r="C572" s="43"/>
      <c r="D572" s="43"/>
      <c r="E572" s="21"/>
    </row>
    <row r="573" spans="1:5" s="3" customFormat="1" ht="12.75">
      <c r="A573" s="32">
        <v>2537</v>
      </c>
      <c r="B573" s="25" t="s">
        <v>230</v>
      </c>
      <c r="C573" s="38">
        <v>4000</v>
      </c>
      <c r="D573" s="38">
        <v>4000</v>
      </c>
      <c r="E573" s="13">
        <f>D573/C573*100</f>
        <v>100</v>
      </c>
    </row>
    <row r="574" spans="1:5" s="3" customFormat="1" ht="12.75">
      <c r="A574" s="32">
        <v>2975</v>
      </c>
      <c r="B574" s="25" t="s">
        <v>69</v>
      </c>
      <c r="C574" s="38">
        <v>2000</v>
      </c>
      <c r="D574" s="38">
        <v>2000</v>
      </c>
      <c r="E574" s="13">
        <f>D574/C574*100</f>
        <v>100</v>
      </c>
    </row>
    <row r="575" spans="1:5" s="3" customFormat="1" ht="12.75">
      <c r="A575" s="24"/>
      <c r="B575" s="34" t="s">
        <v>234</v>
      </c>
      <c r="C575" s="38">
        <f>SUM(C573:C574)</f>
        <v>6000</v>
      </c>
      <c r="D575" s="38">
        <f>SUM(D573:D574)</f>
        <v>6000</v>
      </c>
      <c r="E575" s="13">
        <f>D575/C575*100</f>
        <v>100</v>
      </c>
    </row>
    <row r="578" spans="1:5" s="14" customFormat="1" ht="12.75">
      <c r="A578" s="10"/>
      <c r="B578" s="11"/>
      <c r="C578" s="12"/>
      <c r="D578" s="12"/>
      <c r="E578" s="13"/>
    </row>
  </sheetData>
  <mergeCells count="7">
    <mergeCell ref="A532:B532"/>
    <mergeCell ref="A564:B564"/>
    <mergeCell ref="A550:B550"/>
    <mergeCell ref="A3:B3"/>
    <mergeCell ref="A14:B14"/>
    <mergeCell ref="A146:B146"/>
    <mergeCell ref="A419:B419"/>
  </mergeCells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&amp;L&amp;"Arial,Tučné"        &amp;"Arial,Normálne"Ministerstvo kultúry Slovenskej republiky
        Podprogram 08S02
        08S020A Nehmotné kultúrne dedičstvo a kultúrno-osvetová činnosť&amp;RPríloha č. 12
v  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tekulova</cp:lastModifiedBy>
  <cp:lastPrinted>2011-04-28T05:23:18Z</cp:lastPrinted>
  <dcterms:created xsi:type="dcterms:W3CDTF">2008-06-12T08:23:26Z</dcterms:created>
  <dcterms:modified xsi:type="dcterms:W3CDTF">2011-04-28T05:23:20Z</dcterms:modified>
  <cp:category/>
  <cp:version/>
  <cp:contentType/>
  <cp:contentStatus/>
</cp:coreProperties>
</file>