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2780" windowHeight="10290" activeTab="0"/>
  </bookViews>
  <sheets>
    <sheet name="08S0206" sheetId="1" r:id="rId1"/>
    <sheet name="Hárok1" sheetId="2" r:id="rId2"/>
    <sheet name="Hárok2" sheetId="3" r:id="rId3"/>
    <sheet name="Hárok3" sheetId="4" r:id="rId4"/>
  </sheets>
  <definedNames>
    <definedName name="_xlnm.Print_Titles" localSheetId="0">'08S0206'!$1:$1</definedName>
  </definedNames>
  <calcPr fullCalcOnLoad="1"/>
</workbook>
</file>

<file path=xl/sharedStrings.xml><?xml version="1.0" encoding="utf-8"?>
<sst xmlns="http://schemas.openxmlformats.org/spreadsheetml/2006/main" count="333" uniqueCount="193">
  <si>
    <t>Čísla zmlúv</t>
  </si>
  <si>
    <t>Názov subjektu/položka/podpoložka</t>
  </si>
  <si>
    <t>Upravený rozpočet</t>
  </si>
  <si>
    <t>%         čerpania</t>
  </si>
  <si>
    <t>Podpoložka 642 001</t>
  </si>
  <si>
    <t>z toho:</t>
  </si>
  <si>
    <t>Podpoložka 642 002</t>
  </si>
  <si>
    <t>Podpoložka 642 014</t>
  </si>
  <si>
    <t>Podpoložka 641 008</t>
  </si>
  <si>
    <t>Podpoložka 641 009</t>
  </si>
  <si>
    <t>Podpoložka 641 010</t>
  </si>
  <si>
    <t>Podpoložka 644 002</t>
  </si>
  <si>
    <t>Podpoložka 644 003</t>
  </si>
  <si>
    <t>Spolok výtvarníkov Slovenska</t>
  </si>
  <si>
    <t>Slovenské centrum AICT</t>
  </si>
  <si>
    <t>Truc sphérique</t>
  </si>
  <si>
    <t>Galéria mesta Bratislavy</t>
  </si>
  <si>
    <t>SPACE</t>
  </si>
  <si>
    <t>Asociácia súčasného tanca</t>
  </si>
  <si>
    <t>QUASARS</t>
  </si>
  <si>
    <t>Folklórny súbor LIPA</t>
  </si>
  <si>
    <t>Združenie Teatro Tatro</t>
  </si>
  <si>
    <t>Detský folklórny súbor Šťastné detstvo</t>
  </si>
  <si>
    <t>Medzinárodná spoločnosť pre súčasnú hudbu - Slovenská sekcia</t>
  </si>
  <si>
    <t>Občianske združenie FESTIVAL Meteorit</t>
  </si>
  <si>
    <t>Mgr. Zora Petrášová</t>
  </si>
  <si>
    <t>JFJ, spol. s r.o.</t>
  </si>
  <si>
    <t>Divadlo Pôtoň, n.o.</t>
  </si>
  <si>
    <t>Lýdia Pribišová</t>
  </si>
  <si>
    <t>Mgr. Milan Kolena ArtD.</t>
  </si>
  <si>
    <t>PHOTOPORT</t>
  </si>
  <si>
    <t>Vysoká škola múzických umení v Bratislave</t>
  </si>
  <si>
    <t>Pro Gymnik</t>
  </si>
  <si>
    <t>Sláčikový orchester Musica Iuvenalis</t>
  </si>
  <si>
    <t>Miešaný zbor Žilina, OZ</t>
  </si>
  <si>
    <t>Klub priateľov Magury</t>
  </si>
  <si>
    <t>Občianske združenie LAVUTA</t>
  </si>
  <si>
    <t>Gemerské osvetové stredisko</t>
  </si>
  <si>
    <t>Pre súčasnú operu</t>
  </si>
  <si>
    <t>Folklórny súbor Jánošík - Svit</t>
  </si>
  <si>
    <t>Mesto Myjava</t>
  </si>
  <si>
    <t>Folklórne združenie Zemplín</t>
  </si>
  <si>
    <t>PQ - súbor pre komornú hudbu</t>
  </si>
  <si>
    <t>Združenie divadelníkov na Slovensku</t>
  </si>
  <si>
    <t>Bábkové divadlo na Rázcestí v Banskej Bystrici</t>
  </si>
  <si>
    <t>Slovenské centrum UNIMA</t>
  </si>
  <si>
    <t>Staré divadlo Karola Spišáka v Nitre</t>
  </si>
  <si>
    <t>Skutočnosť k 31.12.2010</t>
  </si>
  <si>
    <t>Folklórne združenie Madovec</t>
  </si>
  <si>
    <t>Goralik</t>
  </si>
  <si>
    <t>debris company/umenie a ľudia</t>
  </si>
  <si>
    <t>akad. mal- Viktor Hulíik - ART Lines</t>
  </si>
  <si>
    <t>Občianske združenie BChZ</t>
  </si>
  <si>
    <t>Public plus, spol. s r.o.</t>
  </si>
  <si>
    <t>CEE Photo Fund/Stredoeurópsky dom fotografie</t>
  </si>
  <si>
    <t>Park kultúry a oddychu</t>
  </si>
  <si>
    <t>Obec Sečovská Polianka</t>
  </si>
  <si>
    <t xml:space="preserve">Základná umelecká škola </t>
  </si>
  <si>
    <t>EAST - WEST PROMOTION, s.r.o.</t>
  </si>
  <si>
    <t>Martin Piaček</t>
  </si>
  <si>
    <t>Solamente naturali - súbor pre starú hudbu</t>
  </si>
  <si>
    <t>Galéria NOVA s.r.o.</t>
  </si>
  <si>
    <t>elledanse</t>
  </si>
  <si>
    <t>Lucia Stráňaiová</t>
  </si>
  <si>
    <t>Štefan Papčo</t>
  </si>
  <si>
    <t>Nadácia Alexandra Eckerdta</t>
  </si>
  <si>
    <t>Folklórny súbor Chemlon</t>
  </si>
  <si>
    <t>Miešaný spevácky zbor "TECHNIK AKADEMIK"</t>
  </si>
  <si>
    <t>Kľúčík združenie rodičov a priateľov detského súboru Matičiarik</t>
  </si>
  <si>
    <t>Spevácky zbor slovesnkých účiteľov</t>
  </si>
  <si>
    <t>Občianske združenie Aulos</t>
  </si>
  <si>
    <t>Základná škola s materskou školu Jána Vojtaššáka</t>
  </si>
  <si>
    <t>Mesto Giraltovce</t>
  </si>
  <si>
    <t>KOLOMAŽ (združenie pre súčasné umenie)</t>
  </si>
  <si>
    <t>Združenie Prvého mája</t>
  </si>
  <si>
    <t>Martin Sedlák</t>
  </si>
  <si>
    <t>Folklórny súbor VRANOVČAN</t>
  </si>
  <si>
    <t xml:space="preserve">Kultúrne a informačné centrum mesta Čadca </t>
  </si>
  <si>
    <t>Folklórny súbor Jedľovina Kysucké Nové Mesto</t>
  </si>
  <si>
    <t>Divadlo ASTORKA Korzo ´90</t>
  </si>
  <si>
    <t>Podduklianske osvetové stredisko vo Svidníku</t>
  </si>
  <si>
    <t>Šarišská galéria v Prešove</t>
  </si>
  <si>
    <t>Galéria Jána Koniarka v Trnave</t>
  </si>
  <si>
    <t>Stredoslovenská galéria</t>
  </si>
  <si>
    <t>Mesto Senec</t>
  </si>
  <si>
    <t>Mgr. Daniel Matej</t>
  </si>
  <si>
    <t>Občianske združenie Slavonic Dance Theater</t>
  </si>
  <si>
    <t>Slovenská spoločnosť prekladateľov odbornej literatúry</t>
  </si>
  <si>
    <t>Slovenské centrum PEN klubu</t>
  </si>
  <si>
    <t>Slovenská výtvarná únia</t>
  </si>
  <si>
    <t>Daniel Pastirčák</t>
  </si>
  <si>
    <t>Ing. Jana Lokšenincová-SLNKO RECORDS</t>
  </si>
  <si>
    <t>Imrich Kovács</t>
  </si>
  <si>
    <t>NA PERÓNE</t>
  </si>
  <si>
    <t>Slovenský komitét ICOM</t>
  </si>
  <si>
    <t>KARTEL</t>
  </si>
  <si>
    <t>Ján Jamrich</t>
  </si>
  <si>
    <t>Slovenská rada rodičovských združení</t>
  </si>
  <si>
    <t>Vihorlatské osvetové stredisko v Humennom</t>
  </si>
  <si>
    <t>Vlastivedné múzeum v Považskej Bystrici</t>
  </si>
  <si>
    <t>Obec Kvakovce</t>
  </si>
  <si>
    <t>Obec Čeláre</t>
  </si>
  <si>
    <t>Dom fotografie</t>
  </si>
  <si>
    <t>Múzeum Jána Thaina v Nových Zámkoch, Thain János Múzeum Érsekújvár</t>
  </si>
  <si>
    <t>Svetové združenie Slovákov v zahraničí</t>
  </si>
  <si>
    <t>Mgr.Petronela Jureňová Vlhová</t>
  </si>
  <si>
    <t>Akadémia umení v Banskej Bystrici</t>
  </si>
  <si>
    <t>Mestské kultúrne stredisko v Topoľčanoch</t>
  </si>
  <si>
    <t>Obec Očová</t>
  </si>
  <si>
    <t>Záujmové združenie folklórneho súboru MLADOSŤ</t>
  </si>
  <si>
    <t>Pro Technik STU</t>
  </si>
  <si>
    <t>Jana Kováčiková INTER-ARTISTS, umelecká agentúra</t>
  </si>
  <si>
    <t>Blue Note, s.r.o.</t>
  </si>
  <si>
    <t>Hájenka</t>
  </si>
  <si>
    <t>KROKUS Galéria s.r.o.</t>
  </si>
  <si>
    <t>Obec Dolná Súča</t>
  </si>
  <si>
    <t>CANTICA - COLLEGIUM MUSICUM</t>
  </si>
  <si>
    <t>Technická univerzita vo Zvolene</t>
  </si>
  <si>
    <t>Slovenské divadlo tanca, s.r.o.</t>
  </si>
  <si>
    <t>Spolok architektov Slovenska</t>
  </si>
  <si>
    <t>Združenie inteligencie Rusínov Slovenska</t>
  </si>
  <si>
    <t>DIVADELNÝ SÚBOR JÁNA CHALÚPKU MESTA BREZNO</t>
  </si>
  <si>
    <t>Marek Kvetán</t>
  </si>
  <si>
    <t>Folklórny súbor URPÍN</t>
  </si>
  <si>
    <t>BONA FIDE, o.z.</t>
  </si>
  <si>
    <t>AD UNA CORDA</t>
  </si>
  <si>
    <t>BáPoDi</t>
  </si>
  <si>
    <t>Združenie na podporu detského folklórneho súboru Kornička</t>
  </si>
  <si>
    <t>Modranská muzeálna spoločnosť</t>
  </si>
  <si>
    <t>Folklórny súbor VIHORLAT</t>
  </si>
  <si>
    <t>Mestské divadlo Žilina</t>
  </si>
  <si>
    <t>Občianske združenie Medzi hranicou a hrádzou</t>
  </si>
  <si>
    <t>Spoločnosť pre dejiny a kultúru strednej a východnej Európy</t>
  </si>
  <si>
    <t>Mestské kultúrne stredisko mesta Levoča</t>
  </si>
  <si>
    <t>Občianske združenie FS BYSTRINA</t>
  </si>
  <si>
    <t>Obec Zámutov</t>
  </si>
  <si>
    <t>Dychová hudba MINCIAR</t>
  </si>
  <si>
    <t>Štokovec, priestor pre kultúru</t>
  </si>
  <si>
    <t>Občianske združenie Nekomerčných kultúrnych aktivít (NKA)</t>
  </si>
  <si>
    <t>Obec Dobrá Niva</t>
  </si>
  <si>
    <t>Simach Art</t>
  </si>
  <si>
    <t>Univerzita Mateja Bela v Banskej Bystrici</t>
  </si>
  <si>
    <t>Detský famózny svet</t>
  </si>
  <si>
    <t>Združenie priateľov folklórneho súboru VÁH</t>
  </si>
  <si>
    <t>Slovenské komorné divadlo Martin</t>
  </si>
  <si>
    <t>Bábkové divadlo Žilina</t>
  </si>
  <si>
    <t>Zemplínske osvetové stredisko v Michalovciach</t>
  </si>
  <si>
    <t>Kultúrne centrum Medzibodrožia a Poúžia</t>
  </si>
  <si>
    <t>VEDECKÁ HRAČKA</t>
  </si>
  <si>
    <t>akad.soch. Anna Horváthová</t>
  </si>
  <si>
    <t>Ilona Németh</t>
  </si>
  <si>
    <t>Mgr. art. Michal Kušík</t>
  </si>
  <si>
    <t>OPEN DESIGN STUDIO</t>
  </si>
  <si>
    <t>Zuzana Školudová</t>
  </si>
  <si>
    <t>Ing.arch.Mgr.art. Ján Pernecký</t>
  </si>
  <si>
    <t>KONTRA</t>
  </si>
  <si>
    <t>Anténa - sieť pre nezávislú kultúru</t>
  </si>
  <si>
    <t>Jozef Cseres</t>
  </si>
  <si>
    <t>Združenie medailérov Slovenska</t>
  </si>
  <si>
    <t>Col - me (Collaborative media expedition)</t>
  </si>
  <si>
    <t>ITCHY BIT</t>
  </si>
  <si>
    <t>MUSICA AETERNA</t>
  </si>
  <si>
    <t>The Július Koller Society-občianske združenie</t>
  </si>
  <si>
    <t>A4-Asociácia združení pre súčasnú kultúru</t>
  </si>
  <si>
    <t>ATRAKT ART - združenie pre aktuálne umenie a kultúru</t>
  </si>
  <si>
    <t>Zvolenský spevácky zbor</t>
  </si>
  <si>
    <t>Divadlo bez domova</t>
  </si>
  <si>
    <t>Novohradské osvetové stredisko</t>
  </si>
  <si>
    <t>Občianske združenie Boris</t>
  </si>
  <si>
    <t>Vidiek, n.o.</t>
  </si>
  <si>
    <t>Iveta Ledererová</t>
  </si>
  <si>
    <t>Konvergencie-spoločnosť pre komorné umenie</t>
  </si>
  <si>
    <t>Mgr. art.Ivan Patúc</t>
  </si>
  <si>
    <t>Euforion - kultúrno vľnočasové fórum</t>
  </si>
  <si>
    <t>Magdaléna Frešová</t>
  </si>
  <si>
    <t>Ing. Jana Vrábeľová - JANA production</t>
  </si>
  <si>
    <t>Ivica Markovičová</t>
  </si>
  <si>
    <t>Štúdio tanca v Banskej Bystrici</t>
  </si>
  <si>
    <t>Humanitas</t>
  </si>
  <si>
    <t>Gabriela Luptáková</t>
  </si>
  <si>
    <t>Žilinská univerzita</t>
  </si>
  <si>
    <t xml:space="preserve">Schválený rozpočet 0  </t>
  </si>
  <si>
    <t>Schválený rozpočet 0</t>
  </si>
  <si>
    <t>01 prezentácia umenia a kultúry v zahraničí</t>
  </si>
  <si>
    <t>03 spolufinancovanie projektov, ktoré získali podporu z medzinárodných zdrojov</t>
  </si>
  <si>
    <t>02 mobilita umelcov a kultúrnych pracovníkov, medzinárodná spolupráca v oblasti kultúry</t>
  </si>
  <si>
    <t>spolu</t>
  </si>
  <si>
    <t>nerozdelené</t>
  </si>
  <si>
    <t>x</t>
  </si>
  <si>
    <t xml:space="preserve">Schválený rozpočet 116 179   </t>
  </si>
  <si>
    <t>Schválený rozpočet 230 000</t>
  </si>
  <si>
    <t>Schválený rozpočet 300 000</t>
  </si>
  <si>
    <t>Schválený rozpočet 83 669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</si>
</sst>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167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30" customWidth="1"/>
    <col min="4" max="4" width="12.00390625" style="0" customWidth="1"/>
    <col min="5" max="5" width="10.57421875" style="0" customWidth="1"/>
    <col min="7" max="7" width="10.140625" style="47" bestFit="1" customWidth="1"/>
  </cols>
  <sheetData>
    <row r="1" spans="1:7" ht="38.25">
      <c r="A1" s="60" t="s">
        <v>0</v>
      </c>
      <c r="B1" s="2" t="s">
        <v>1</v>
      </c>
      <c r="C1" s="28" t="s">
        <v>2</v>
      </c>
      <c r="D1" s="3" t="s">
        <v>47</v>
      </c>
      <c r="E1" s="4" t="s">
        <v>3</v>
      </c>
      <c r="G1" s="46"/>
    </row>
    <row r="2" spans="1:5" ht="12.75">
      <c r="A2" s="1"/>
      <c r="B2" s="7"/>
      <c r="C2" s="29"/>
      <c r="D2" s="8"/>
      <c r="E2" s="9"/>
    </row>
    <row r="3" spans="1:5" ht="12.75">
      <c r="A3" s="5" t="s">
        <v>8</v>
      </c>
      <c r="B3" s="7"/>
      <c r="C3" s="29"/>
      <c r="D3" s="8"/>
      <c r="E3" s="9"/>
    </row>
    <row r="4" spans="1:5" ht="12.75">
      <c r="A4" s="1"/>
      <c r="B4" s="6" t="s">
        <v>189</v>
      </c>
      <c r="C4" s="61">
        <f>C17+C22</f>
        <v>63300</v>
      </c>
      <c r="D4" s="61">
        <f>D17+D22</f>
        <v>60878.04</v>
      </c>
      <c r="E4" s="24">
        <f>D4/C4*100</f>
        <v>96.17383886255925</v>
      </c>
    </row>
    <row r="5" spans="1:5" ht="12.75">
      <c r="A5" s="10"/>
      <c r="B5" s="6" t="s">
        <v>5</v>
      </c>
      <c r="C5" s="8"/>
      <c r="D5" s="8"/>
      <c r="E5" s="24"/>
    </row>
    <row r="6" spans="1:5" ht="12.75">
      <c r="A6" s="10"/>
      <c r="B6" s="50" t="s">
        <v>183</v>
      </c>
      <c r="C6" s="8"/>
      <c r="D6" s="8"/>
      <c r="E6" s="24"/>
    </row>
    <row r="7" spans="1:5" ht="12.75">
      <c r="A7" s="57">
        <v>6823</v>
      </c>
      <c r="B7" s="21" t="s">
        <v>31</v>
      </c>
      <c r="C7" s="62">
        <v>2500</v>
      </c>
      <c r="D7" s="23">
        <v>2500</v>
      </c>
      <c r="E7" s="24">
        <f aca="true" t="shared" si="0" ref="E7:E22">D7/C7*100</f>
        <v>100</v>
      </c>
    </row>
    <row r="8" spans="1:7" ht="12.75">
      <c r="A8" s="57">
        <v>6824</v>
      </c>
      <c r="B8" s="21" t="s">
        <v>31</v>
      </c>
      <c r="C8" s="40">
        <v>2400</v>
      </c>
      <c r="D8" s="63">
        <v>2352.7</v>
      </c>
      <c r="E8" s="24">
        <f t="shared" si="0"/>
        <v>98.02916666666665</v>
      </c>
      <c r="G8" s="45"/>
    </row>
    <row r="9" spans="1:5" ht="12.75">
      <c r="A9" s="57">
        <v>7426</v>
      </c>
      <c r="B9" s="21" t="s">
        <v>180</v>
      </c>
      <c r="C9" s="40">
        <v>9000</v>
      </c>
      <c r="D9" s="63">
        <v>9000</v>
      </c>
      <c r="E9" s="24">
        <f t="shared" si="0"/>
        <v>100</v>
      </c>
    </row>
    <row r="10" spans="1:7" ht="12.75">
      <c r="A10" s="57">
        <v>7433</v>
      </c>
      <c r="B10" s="21" t="s">
        <v>106</v>
      </c>
      <c r="C10" s="40">
        <v>6000</v>
      </c>
      <c r="D10" s="63">
        <v>4425.34</v>
      </c>
      <c r="E10" s="24">
        <f t="shared" si="0"/>
        <v>73.75566666666667</v>
      </c>
      <c r="G10" s="45"/>
    </row>
    <row r="11" spans="1:5" ht="12.75">
      <c r="A11" s="57">
        <v>7801</v>
      </c>
      <c r="B11" s="21" t="s">
        <v>31</v>
      </c>
      <c r="C11" s="40">
        <v>3000</v>
      </c>
      <c r="D11" s="63">
        <v>3000</v>
      </c>
      <c r="E11" s="24">
        <f t="shared" si="0"/>
        <v>100</v>
      </c>
    </row>
    <row r="12" spans="1:5" ht="12.75">
      <c r="A12" s="57">
        <v>7802</v>
      </c>
      <c r="B12" s="21" t="s">
        <v>31</v>
      </c>
      <c r="C12" s="40">
        <v>2000</v>
      </c>
      <c r="D12" s="63">
        <v>2000</v>
      </c>
      <c r="E12" s="24">
        <f t="shared" si="0"/>
        <v>100</v>
      </c>
    </row>
    <row r="13" spans="1:5" ht="12.75">
      <c r="A13" s="57">
        <v>7826</v>
      </c>
      <c r="B13" s="21" t="s">
        <v>31</v>
      </c>
      <c r="C13" s="40">
        <v>7000</v>
      </c>
      <c r="D13" s="63">
        <v>7000</v>
      </c>
      <c r="E13" s="24">
        <f t="shared" si="0"/>
        <v>100</v>
      </c>
    </row>
    <row r="14" spans="1:5" ht="12.75">
      <c r="A14" s="57">
        <v>7831</v>
      </c>
      <c r="B14" s="21" t="s">
        <v>117</v>
      </c>
      <c r="C14" s="40">
        <v>10000</v>
      </c>
      <c r="D14" s="63">
        <v>10000</v>
      </c>
      <c r="E14" s="24">
        <f t="shared" si="0"/>
        <v>100</v>
      </c>
    </row>
    <row r="15" spans="1:5" ht="12.75">
      <c r="A15" s="57">
        <v>7850</v>
      </c>
      <c r="B15" s="21" t="s">
        <v>31</v>
      </c>
      <c r="C15" s="40">
        <v>5600</v>
      </c>
      <c r="D15" s="63">
        <v>5600</v>
      </c>
      <c r="E15" s="24">
        <f t="shared" si="0"/>
        <v>100</v>
      </c>
    </row>
    <row r="16" spans="1:5" ht="12.75">
      <c r="A16" s="57">
        <v>8019</v>
      </c>
      <c r="B16" s="21" t="s">
        <v>141</v>
      </c>
      <c r="C16" s="40">
        <v>9000</v>
      </c>
      <c r="D16" s="63">
        <v>9000</v>
      </c>
      <c r="E16" s="24">
        <f t="shared" si="0"/>
        <v>100</v>
      </c>
    </row>
    <row r="17" spans="1:5" ht="12.75">
      <c r="A17" s="57"/>
      <c r="B17" s="21" t="s">
        <v>186</v>
      </c>
      <c r="C17" s="40">
        <f>SUM(C7:C16)</f>
        <v>56500</v>
      </c>
      <c r="D17" s="40">
        <f>SUM(D7:D16)</f>
        <v>54878.04</v>
      </c>
      <c r="E17" s="24">
        <f t="shared" si="0"/>
        <v>97.12927433628319</v>
      </c>
    </row>
    <row r="18" spans="1:5" ht="12.75">
      <c r="A18" s="57"/>
      <c r="B18" s="21"/>
      <c r="C18" s="40"/>
      <c r="D18" s="63"/>
      <c r="E18" s="24"/>
    </row>
    <row r="19" spans="1:5" ht="12.75">
      <c r="A19" s="57"/>
      <c r="B19" s="51" t="s">
        <v>184</v>
      </c>
      <c r="C19" s="40"/>
      <c r="D19" s="63"/>
      <c r="E19" s="24"/>
    </row>
    <row r="20" spans="1:5" ht="12.75">
      <c r="A20" s="57">
        <v>6799</v>
      </c>
      <c r="B20" s="21" t="s">
        <v>31</v>
      </c>
      <c r="C20" s="40">
        <v>6000</v>
      </c>
      <c r="D20" s="63">
        <v>6000</v>
      </c>
      <c r="E20" s="24">
        <f t="shared" si="0"/>
        <v>100</v>
      </c>
    </row>
    <row r="21" spans="1:5" ht="12.75">
      <c r="A21" s="57"/>
      <c r="B21" s="21" t="s">
        <v>187</v>
      </c>
      <c r="C21" s="40">
        <v>800</v>
      </c>
      <c r="D21" s="56" t="s">
        <v>188</v>
      </c>
      <c r="E21" s="54" t="s">
        <v>188</v>
      </c>
    </row>
    <row r="22" spans="1:7" ht="12.75">
      <c r="A22" s="58"/>
      <c r="B22" s="53" t="s">
        <v>186</v>
      </c>
      <c r="C22" s="64">
        <f>SUM(C20:C21)</f>
        <v>6800</v>
      </c>
      <c r="D22" s="64">
        <f>SUM(D20:D21)</f>
        <v>6000</v>
      </c>
      <c r="E22" s="24">
        <f t="shared" si="0"/>
        <v>88.23529411764706</v>
      </c>
      <c r="G22" s="45"/>
    </row>
    <row r="23" spans="1:5" ht="12.75">
      <c r="A23" s="10"/>
      <c r="B23" s="16"/>
      <c r="C23" s="25"/>
      <c r="D23" s="25"/>
      <c r="E23" s="24"/>
    </row>
    <row r="24" spans="1:5" ht="12.75">
      <c r="A24" s="12" t="s">
        <v>9</v>
      </c>
      <c r="B24" s="16"/>
      <c r="C24" s="25"/>
      <c r="D24" s="25"/>
      <c r="E24" s="24"/>
    </row>
    <row r="25" spans="1:5" ht="12.75">
      <c r="A25" s="10"/>
      <c r="B25" s="17" t="s">
        <v>181</v>
      </c>
      <c r="C25" s="64">
        <f>C45+C51+C56</f>
        <v>74766</v>
      </c>
      <c r="D25" s="64">
        <f>D45+D51+D56</f>
        <v>74749.51000000001</v>
      </c>
      <c r="E25" s="24">
        <f>D25/C25*100</f>
        <v>99.97794452023648</v>
      </c>
    </row>
    <row r="26" spans="1:5" ht="12.75">
      <c r="A26" s="10"/>
      <c r="B26" s="17" t="s">
        <v>5</v>
      </c>
      <c r="C26" s="25"/>
      <c r="D26" s="25"/>
      <c r="E26" s="24"/>
    </row>
    <row r="27" spans="1:5" ht="12.75">
      <c r="A27" s="10"/>
      <c r="B27" s="55" t="s">
        <v>183</v>
      </c>
      <c r="C27" s="26"/>
      <c r="D27" s="26"/>
      <c r="E27" s="24"/>
    </row>
    <row r="28" spans="1:5" ht="12.75">
      <c r="A28" s="57">
        <v>6778</v>
      </c>
      <c r="B28" s="21" t="s">
        <v>55</v>
      </c>
      <c r="C28" s="40">
        <v>10000</v>
      </c>
      <c r="D28" s="23">
        <v>10000</v>
      </c>
      <c r="E28" s="24">
        <f aca="true" t="shared" si="1" ref="E28:E118">D28/C28*100</f>
        <v>100</v>
      </c>
    </row>
    <row r="29" spans="1:5" ht="12.75">
      <c r="A29" s="57">
        <v>6786</v>
      </c>
      <c r="B29" s="18" t="s">
        <v>56</v>
      </c>
      <c r="C29" s="40">
        <v>2000</v>
      </c>
      <c r="D29" s="23">
        <v>2000</v>
      </c>
      <c r="E29" s="24">
        <f t="shared" si="1"/>
        <v>100</v>
      </c>
    </row>
    <row r="30" spans="1:5" ht="12.75">
      <c r="A30" s="57">
        <v>6789</v>
      </c>
      <c r="B30" s="18" t="s">
        <v>57</v>
      </c>
      <c r="C30" s="40">
        <v>1100</v>
      </c>
      <c r="D30" s="23">
        <v>1100</v>
      </c>
      <c r="E30" s="24">
        <f t="shared" si="1"/>
        <v>100</v>
      </c>
    </row>
    <row r="31" spans="1:5" ht="12.75">
      <c r="A31" s="57">
        <v>6906</v>
      </c>
      <c r="B31" s="18" t="s">
        <v>40</v>
      </c>
      <c r="C31" s="40">
        <v>1500</v>
      </c>
      <c r="D31" s="23">
        <v>1500</v>
      </c>
      <c r="E31" s="24">
        <f t="shared" si="1"/>
        <v>100</v>
      </c>
    </row>
    <row r="32" spans="1:5" ht="12.75">
      <c r="A32" s="57">
        <v>7075</v>
      </c>
      <c r="B32" s="18" t="s">
        <v>71</v>
      </c>
      <c r="C32" s="40">
        <v>3000</v>
      </c>
      <c r="D32" s="64">
        <v>3000</v>
      </c>
      <c r="E32" s="24">
        <f t="shared" si="1"/>
        <v>100</v>
      </c>
    </row>
    <row r="33" spans="1:5" ht="12.75">
      <c r="A33" s="57">
        <v>7119</v>
      </c>
      <c r="B33" s="21" t="s">
        <v>72</v>
      </c>
      <c r="C33" s="40">
        <v>5000</v>
      </c>
      <c r="D33" s="23">
        <v>5000</v>
      </c>
      <c r="E33" s="24">
        <f t="shared" si="1"/>
        <v>100</v>
      </c>
    </row>
    <row r="34" spans="1:5" ht="12.75">
      <c r="A34" s="57">
        <v>7347</v>
      </c>
      <c r="B34" s="21" t="s">
        <v>77</v>
      </c>
      <c r="C34" s="40">
        <v>1700</v>
      </c>
      <c r="D34" s="64">
        <v>1700</v>
      </c>
      <c r="E34" s="24">
        <f t="shared" si="1"/>
        <v>100</v>
      </c>
    </row>
    <row r="35" spans="1:5" ht="12.75">
      <c r="A35" s="57">
        <v>7556</v>
      </c>
      <c r="B35" s="21" t="s">
        <v>107</v>
      </c>
      <c r="C35" s="40">
        <v>2000</v>
      </c>
      <c r="D35" s="64">
        <v>2000</v>
      </c>
      <c r="E35" s="24">
        <f t="shared" si="1"/>
        <v>100</v>
      </c>
    </row>
    <row r="36" spans="1:5" ht="12.75">
      <c r="A36" s="57">
        <v>7651</v>
      </c>
      <c r="B36" s="21" t="s">
        <v>108</v>
      </c>
      <c r="C36" s="40">
        <v>3500</v>
      </c>
      <c r="D36" s="64">
        <v>3500</v>
      </c>
      <c r="E36" s="24">
        <f t="shared" si="1"/>
        <v>100</v>
      </c>
    </row>
    <row r="37" spans="1:5" ht="12.75">
      <c r="A37" s="57">
        <v>7824</v>
      </c>
      <c r="B37" s="21" t="s">
        <v>115</v>
      </c>
      <c r="C37" s="40">
        <v>950</v>
      </c>
      <c r="D37" s="64">
        <v>950</v>
      </c>
      <c r="E37" s="24">
        <f t="shared" si="1"/>
        <v>100</v>
      </c>
    </row>
    <row r="38" spans="1:5" ht="12.75">
      <c r="A38" s="57">
        <v>7842</v>
      </c>
      <c r="B38" s="21" t="s">
        <v>16</v>
      </c>
      <c r="C38" s="40">
        <v>5000</v>
      </c>
      <c r="D38" s="64">
        <v>5000</v>
      </c>
      <c r="E38" s="24">
        <f t="shared" si="1"/>
        <v>100</v>
      </c>
    </row>
    <row r="39" spans="1:5" ht="12.75">
      <c r="A39" s="57">
        <v>7907</v>
      </c>
      <c r="B39" s="21" t="s">
        <v>130</v>
      </c>
      <c r="C39" s="40">
        <v>780</v>
      </c>
      <c r="D39" s="64">
        <v>780</v>
      </c>
      <c r="E39" s="24">
        <f t="shared" si="1"/>
        <v>100</v>
      </c>
    </row>
    <row r="40" spans="1:5" ht="12.75">
      <c r="A40" s="57">
        <v>7913</v>
      </c>
      <c r="B40" s="21" t="s">
        <v>133</v>
      </c>
      <c r="C40" s="40">
        <v>1520</v>
      </c>
      <c r="D40" s="64">
        <v>1520</v>
      </c>
      <c r="E40" s="24">
        <f t="shared" si="1"/>
        <v>100</v>
      </c>
    </row>
    <row r="41" spans="1:5" ht="12.75">
      <c r="A41" s="57">
        <v>7916</v>
      </c>
      <c r="B41" s="21" t="s">
        <v>135</v>
      </c>
      <c r="C41" s="40">
        <v>4680</v>
      </c>
      <c r="D41" s="64">
        <v>4680</v>
      </c>
      <c r="E41" s="24">
        <f t="shared" si="1"/>
        <v>100</v>
      </c>
    </row>
    <row r="42" spans="1:5" ht="12.75">
      <c r="A42" s="57">
        <v>7939</v>
      </c>
      <c r="B42" s="21" t="s">
        <v>139</v>
      </c>
      <c r="C42" s="40">
        <v>3000</v>
      </c>
      <c r="D42" s="64">
        <v>3000</v>
      </c>
      <c r="E42" s="24">
        <f t="shared" si="1"/>
        <v>100</v>
      </c>
    </row>
    <row r="43" spans="1:7" ht="12.75">
      <c r="A43" s="57">
        <v>8158</v>
      </c>
      <c r="B43" s="21" t="s">
        <v>130</v>
      </c>
      <c r="C43" s="40">
        <v>500</v>
      </c>
      <c r="D43" s="64">
        <v>483.51</v>
      </c>
      <c r="E43" s="24">
        <f t="shared" si="1"/>
        <v>96.702</v>
      </c>
      <c r="G43" s="45"/>
    </row>
    <row r="44" spans="1:5" ht="12.75">
      <c r="A44" s="57">
        <v>8167</v>
      </c>
      <c r="B44" s="21" t="s">
        <v>130</v>
      </c>
      <c r="C44" s="40">
        <v>1000</v>
      </c>
      <c r="D44" s="64">
        <v>1000</v>
      </c>
      <c r="E44" s="24">
        <f t="shared" si="1"/>
        <v>100</v>
      </c>
    </row>
    <row r="45" spans="1:5" ht="12.75">
      <c r="A45" s="57"/>
      <c r="B45" s="21" t="s">
        <v>186</v>
      </c>
      <c r="C45" s="40">
        <f>SUM(C28:C44)</f>
        <v>47230</v>
      </c>
      <c r="D45" s="40">
        <f>SUM(D28:D44)</f>
        <v>47213.51</v>
      </c>
      <c r="E45" s="24">
        <f t="shared" si="1"/>
        <v>99.96508575058226</v>
      </c>
    </row>
    <row r="46" spans="1:5" ht="12.75">
      <c r="A46" s="57"/>
      <c r="B46" s="21"/>
      <c r="C46" s="40"/>
      <c r="D46" s="64"/>
      <c r="E46" s="24"/>
    </row>
    <row r="47" spans="1:5" ht="12.75">
      <c r="A47" s="57"/>
      <c r="B47" s="51" t="s">
        <v>185</v>
      </c>
      <c r="C47" s="40"/>
      <c r="D47" s="64"/>
      <c r="E47" s="24"/>
    </row>
    <row r="48" spans="1:5" ht="12.75">
      <c r="A48" s="57">
        <v>6539</v>
      </c>
      <c r="B48" s="21" t="s">
        <v>84</v>
      </c>
      <c r="C48" s="40">
        <v>10000</v>
      </c>
      <c r="D48" s="64">
        <v>10000</v>
      </c>
      <c r="E48" s="24">
        <f t="shared" si="1"/>
        <v>100</v>
      </c>
    </row>
    <row r="49" spans="1:5" ht="12.75">
      <c r="A49" s="57">
        <v>6839</v>
      </c>
      <c r="B49" s="21" t="s">
        <v>16</v>
      </c>
      <c r="C49" s="40">
        <v>4000</v>
      </c>
      <c r="D49" s="64">
        <v>4000</v>
      </c>
      <c r="E49" s="24">
        <f t="shared" si="1"/>
        <v>100</v>
      </c>
    </row>
    <row r="50" spans="1:5" ht="12.75">
      <c r="A50" s="57">
        <v>6864</v>
      </c>
      <c r="B50" s="21" t="s">
        <v>16</v>
      </c>
      <c r="C50" s="40">
        <v>1036</v>
      </c>
      <c r="D50" s="64">
        <v>1036</v>
      </c>
      <c r="E50" s="24">
        <f t="shared" si="1"/>
        <v>100</v>
      </c>
    </row>
    <row r="51" spans="1:5" ht="12.75">
      <c r="A51" s="57"/>
      <c r="B51" s="53" t="s">
        <v>186</v>
      </c>
      <c r="C51" s="40">
        <f>SUM(C48:C50)</f>
        <v>15036</v>
      </c>
      <c r="D51" s="40">
        <f>SUM(D48:D50)</f>
        <v>15036</v>
      </c>
      <c r="E51" s="24">
        <f t="shared" si="1"/>
        <v>100</v>
      </c>
    </row>
    <row r="52" spans="1:5" ht="12.75">
      <c r="A52" s="57"/>
      <c r="B52" s="21"/>
      <c r="C52" s="40"/>
      <c r="D52" s="64"/>
      <c r="E52" s="24"/>
    </row>
    <row r="53" spans="1:5" ht="12.75">
      <c r="A53" s="57"/>
      <c r="B53" s="52" t="s">
        <v>184</v>
      </c>
      <c r="C53" s="40"/>
      <c r="D53" s="64"/>
      <c r="E53" s="24"/>
    </row>
    <row r="54" spans="1:5" ht="12.75">
      <c r="A54" s="57">
        <v>6779</v>
      </c>
      <c r="B54" s="21" t="s">
        <v>100</v>
      </c>
      <c r="C54" s="40">
        <v>6000</v>
      </c>
      <c r="D54" s="64">
        <v>6000</v>
      </c>
      <c r="E54" s="24">
        <f t="shared" si="1"/>
        <v>100</v>
      </c>
    </row>
    <row r="55" spans="1:5" ht="12.75">
      <c r="A55" s="57">
        <v>7289</v>
      </c>
      <c r="B55" s="21" t="s">
        <v>101</v>
      </c>
      <c r="C55" s="40">
        <v>6500</v>
      </c>
      <c r="D55" s="64">
        <v>6500</v>
      </c>
      <c r="E55" s="24">
        <f t="shared" si="1"/>
        <v>100</v>
      </c>
    </row>
    <row r="56" spans="1:5" ht="12.75">
      <c r="A56" s="27"/>
      <c r="B56" s="53" t="s">
        <v>186</v>
      </c>
      <c r="C56" s="42">
        <f>SUM(C54:C55)</f>
        <v>12500</v>
      </c>
      <c r="D56" s="42">
        <f>SUM(D54:D55)</f>
        <v>12500</v>
      </c>
      <c r="E56" s="24">
        <f t="shared" si="1"/>
        <v>100</v>
      </c>
    </row>
    <row r="57" spans="1:5" ht="12.75">
      <c r="A57" s="27"/>
      <c r="B57" s="32"/>
      <c r="C57" s="41"/>
      <c r="D57" s="23"/>
      <c r="E57" s="24"/>
    </row>
    <row r="58" spans="1:5" ht="12.75">
      <c r="A58" s="12" t="s">
        <v>10</v>
      </c>
      <c r="B58" s="16"/>
      <c r="C58" s="25"/>
      <c r="D58" s="25"/>
      <c r="E58" s="24"/>
    </row>
    <row r="59" spans="1:5" ht="12.75">
      <c r="A59" s="10"/>
      <c r="B59" s="17" t="s">
        <v>190</v>
      </c>
      <c r="C59" s="64">
        <f>C81+C91+C97</f>
        <v>94124</v>
      </c>
      <c r="D59" s="64">
        <f>D81+D91+D97</f>
        <v>88288.48</v>
      </c>
      <c r="E59" s="24">
        <f t="shared" si="1"/>
        <v>93.80017848795205</v>
      </c>
    </row>
    <row r="60" spans="1:5" ht="12.75">
      <c r="A60" s="10"/>
      <c r="B60" s="17" t="s">
        <v>5</v>
      </c>
      <c r="C60" s="25"/>
      <c r="D60" s="25"/>
      <c r="E60" s="24"/>
    </row>
    <row r="61" spans="1:5" ht="12.75">
      <c r="A61" s="10"/>
      <c r="B61" s="55" t="s">
        <v>183</v>
      </c>
      <c r="C61" s="26"/>
      <c r="D61" s="26"/>
      <c r="E61" s="24"/>
    </row>
    <row r="62" spans="1:5" ht="12.75">
      <c r="A62" s="57">
        <v>6725</v>
      </c>
      <c r="B62" s="18" t="s">
        <v>37</v>
      </c>
      <c r="C62" s="40">
        <v>700</v>
      </c>
      <c r="D62" s="63">
        <v>700</v>
      </c>
      <c r="E62" s="24">
        <f t="shared" si="1"/>
        <v>100</v>
      </c>
    </row>
    <row r="63" spans="1:5" ht="12.75">
      <c r="A63" s="57">
        <v>6819</v>
      </c>
      <c r="B63" s="18" t="s">
        <v>79</v>
      </c>
      <c r="C63" s="40">
        <v>3500</v>
      </c>
      <c r="D63" s="63">
        <v>3500</v>
      </c>
      <c r="E63" s="24">
        <f t="shared" si="1"/>
        <v>100</v>
      </c>
    </row>
    <row r="64" spans="1:5" ht="12.75">
      <c r="A64" s="57">
        <v>6820</v>
      </c>
      <c r="B64" s="18" t="s">
        <v>79</v>
      </c>
      <c r="C64" s="40">
        <v>5000</v>
      </c>
      <c r="D64" s="63">
        <v>5000</v>
      </c>
      <c r="E64" s="24">
        <f t="shared" si="1"/>
        <v>100</v>
      </c>
    </row>
    <row r="65" spans="1:5" ht="12.75">
      <c r="A65" s="57">
        <v>6874</v>
      </c>
      <c r="B65" s="18" t="s">
        <v>80</v>
      </c>
      <c r="C65" s="40">
        <v>2000</v>
      </c>
      <c r="D65" s="63">
        <v>2000</v>
      </c>
      <c r="E65" s="24">
        <f t="shared" si="1"/>
        <v>100</v>
      </c>
    </row>
    <row r="66" spans="1:5" ht="12.75">
      <c r="A66" s="57">
        <v>6883</v>
      </c>
      <c r="B66" s="18" t="s">
        <v>81</v>
      </c>
      <c r="C66" s="40">
        <v>12330</v>
      </c>
      <c r="D66" s="63">
        <v>12330</v>
      </c>
      <c r="E66" s="24">
        <f t="shared" si="1"/>
        <v>100</v>
      </c>
    </row>
    <row r="67" spans="1:5" ht="12.75">
      <c r="A67" s="57">
        <v>6929</v>
      </c>
      <c r="B67" s="19" t="s">
        <v>82</v>
      </c>
      <c r="C67" s="40">
        <v>2000</v>
      </c>
      <c r="D67" s="63">
        <v>2000</v>
      </c>
      <c r="E67" s="24">
        <f t="shared" si="1"/>
        <v>100</v>
      </c>
    </row>
    <row r="68" spans="1:5" ht="12.75">
      <c r="A68" s="57">
        <v>6938</v>
      </c>
      <c r="B68" s="19" t="s">
        <v>83</v>
      </c>
      <c r="C68" s="40">
        <v>2000</v>
      </c>
      <c r="D68" s="63">
        <v>2000</v>
      </c>
      <c r="E68" s="24">
        <f t="shared" si="1"/>
        <v>100</v>
      </c>
    </row>
    <row r="69" spans="1:7" ht="12.75">
      <c r="A69" s="57">
        <v>7780</v>
      </c>
      <c r="B69" s="19" t="s">
        <v>44</v>
      </c>
      <c r="C69" s="40">
        <v>1270</v>
      </c>
      <c r="D69" s="63">
        <v>741.45</v>
      </c>
      <c r="E69" s="24">
        <f t="shared" si="1"/>
        <v>58.381889763779526</v>
      </c>
      <c r="G69" s="45"/>
    </row>
    <row r="70" spans="1:5" ht="12.75">
      <c r="A70" s="57">
        <v>7781</v>
      </c>
      <c r="B70" s="19" t="s">
        <v>44</v>
      </c>
      <c r="C70" s="40">
        <v>2500</v>
      </c>
      <c r="D70" s="63">
        <v>2500</v>
      </c>
      <c r="E70" s="24">
        <f t="shared" si="1"/>
        <v>100</v>
      </c>
    </row>
    <row r="71" spans="1:5" ht="12.75">
      <c r="A71" s="57">
        <v>7792</v>
      </c>
      <c r="B71" s="18" t="s">
        <v>79</v>
      </c>
      <c r="C71" s="40">
        <v>7000</v>
      </c>
      <c r="D71" s="63">
        <v>7000</v>
      </c>
      <c r="E71" s="24">
        <f t="shared" si="1"/>
        <v>100</v>
      </c>
    </row>
    <row r="72" spans="1:5" ht="12.75">
      <c r="A72" s="57">
        <v>7808</v>
      </c>
      <c r="B72" s="19" t="s">
        <v>144</v>
      </c>
      <c r="C72" s="40">
        <v>20000</v>
      </c>
      <c r="D72" s="63">
        <v>20000</v>
      </c>
      <c r="E72" s="24">
        <f t="shared" si="1"/>
        <v>100</v>
      </c>
    </row>
    <row r="73" spans="1:7" ht="12.75">
      <c r="A73" s="57">
        <v>7829</v>
      </c>
      <c r="B73" s="19" t="s">
        <v>144</v>
      </c>
      <c r="C73" s="40">
        <v>3300</v>
      </c>
      <c r="D73" s="63">
        <v>1273.42</v>
      </c>
      <c r="E73" s="24">
        <f t="shared" si="1"/>
        <v>38.58848484848485</v>
      </c>
      <c r="G73" s="45"/>
    </row>
    <row r="74" spans="1:5" ht="12.75">
      <c r="A74" s="57">
        <v>7833</v>
      </c>
      <c r="B74" s="19" t="s">
        <v>144</v>
      </c>
      <c r="C74" s="40">
        <v>5000</v>
      </c>
      <c r="D74" s="63">
        <v>5000</v>
      </c>
      <c r="E74" s="24">
        <f t="shared" si="1"/>
        <v>100</v>
      </c>
    </row>
    <row r="75" spans="1:5" ht="12.75">
      <c r="A75" s="57">
        <v>7869</v>
      </c>
      <c r="B75" s="19" t="s">
        <v>145</v>
      </c>
      <c r="C75" s="40">
        <v>1500</v>
      </c>
      <c r="D75" s="63">
        <v>1500</v>
      </c>
      <c r="E75" s="24">
        <f t="shared" si="1"/>
        <v>100</v>
      </c>
    </row>
    <row r="76" spans="1:5" ht="12.75">
      <c r="A76" s="57">
        <v>7900</v>
      </c>
      <c r="B76" s="19" t="s">
        <v>146</v>
      </c>
      <c r="C76" s="40">
        <v>2000</v>
      </c>
      <c r="D76" s="63">
        <v>2000</v>
      </c>
      <c r="E76" s="24">
        <f t="shared" si="1"/>
        <v>100</v>
      </c>
    </row>
    <row r="77" spans="1:5" ht="12.75">
      <c r="A77" s="57">
        <v>7912</v>
      </c>
      <c r="B77" s="19" t="s">
        <v>147</v>
      </c>
      <c r="C77" s="40">
        <v>2000</v>
      </c>
      <c r="D77" s="63">
        <v>2000</v>
      </c>
      <c r="E77" s="24">
        <f t="shared" si="1"/>
        <v>100</v>
      </c>
    </row>
    <row r="78" spans="1:5" ht="12.75">
      <c r="A78" s="57">
        <v>8118</v>
      </c>
      <c r="B78" s="19" t="s">
        <v>79</v>
      </c>
      <c r="C78" s="40">
        <v>1000</v>
      </c>
      <c r="D78" s="63">
        <v>1000</v>
      </c>
      <c r="E78" s="24">
        <f t="shared" si="1"/>
        <v>100</v>
      </c>
    </row>
    <row r="79" spans="1:5" ht="12.75">
      <c r="A79" s="57">
        <v>8140</v>
      </c>
      <c r="B79" s="19" t="s">
        <v>145</v>
      </c>
      <c r="C79" s="40">
        <v>820</v>
      </c>
      <c r="D79" s="63">
        <v>820</v>
      </c>
      <c r="E79" s="24">
        <f t="shared" si="1"/>
        <v>100</v>
      </c>
    </row>
    <row r="80" spans="1:5" ht="12.75">
      <c r="A80" s="57">
        <v>8154</v>
      </c>
      <c r="B80" s="19" t="s">
        <v>177</v>
      </c>
      <c r="C80" s="40">
        <v>1000</v>
      </c>
      <c r="D80" s="63">
        <v>1000</v>
      </c>
      <c r="E80" s="24">
        <f t="shared" si="1"/>
        <v>100</v>
      </c>
    </row>
    <row r="81" spans="1:5" ht="12.75">
      <c r="A81" s="57"/>
      <c r="B81" s="53" t="s">
        <v>186</v>
      </c>
      <c r="C81" s="40">
        <f>SUM(C62:C80)</f>
        <v>74920</v>
      </c>
      <c r="D81" s="40">
        <f>SUM(D62:D80)</f>
        <v>72364.87</v>
      </c>
      <c r="E81" s="24">
        <f t="shared" si="1"/>
        <v>96.58952215696742</v>
      </c>
    </row>
    <row r="82" spans="1:5" ht="12.75">
      <c r="A82" s="57"/>
      <c r="B82" s="19"/>
      <c r="C82" s="40"/>
      <c r="D82" s="63"/>
      <c r="E82" s="24"/>
    </row>
    <row r="83" spans="1:5" ht="13.5" customHeight="1">
      <c r="A83" s="57"/>
      <c r="B83" s="52" t="s">
        <v>185</v>
      </c>
      <c r="C83" s="40"/>
      <c r="D83" s="63"/>
      <c r="E83" s="24"/>
    </row>
    <row r="84" spans="1:5" ht="12.75">
      <c r="A84" s="57">
        <v>6724</v>
      </c>
      <c r="B84" s="18" t="s">
        <v>37</v>
      </c>
      <c r="C84" s="40">
        <v>840</v>
      </c>
      <c r="D84" s="63">
        <v>840</v>
      </c>
      <c r="E84" s="24">
        <f>D84/C84*100</f>
        <v>100</v>
      </c>
    </row>
    <row r="85" spans="1:5" ht="12.75">
      <c r="A85" s="57">
        <v>6790</v>
      </c>
      <c r="B85" s="18" t="s">
        <v>98</v>
      </c>
      <c r="C85" s="40">
        <v>1000</v>
      </c>
      <c r="D85" s="63">
        <v>1000</v>
      </c>
      <c r="E85" s="24">
        <f>D85/C85*100</f>
        <v>100</v>
      </c>
    </row>
    <row r="86" spans="1:7" ht="12.75">
      <c r="A86" s="57">
        <v>6910</v>
      </c>
      <c r="B86" s="18" t="s">
        <v>99</v>
      </c>
      <c r="C86" s="40">
        <v>2600</v>
      </c>
      <c r="D86" s="63">
        <f>C86-G86</f>
        <v>2600</v>
      </c>
      <c r="E86" s="24">
        <f t="shared" si="1"/>
        <v>100</v>
      </c>
      <c r="G86" s="48"/>
    </row>
    <row r="87" spans="1:7" ht="12.75">
      <c r="A87" s="57">
        <v>6917</v>
      </c>
      <c r="B87" s="18" t="s">
        <v>46</v>
      </c>
      <c r="C87" s="40">
        <v>9000</v>
      </c>
      <c r="D87" s="63">
        <v>7112</v>
      </c>
      <c r="E87" s="24">
        <f t="shared" si="1"/>
        <v>79.02222222222223</v>
      </c>
      <c r="G87" s="45"/>
    </row>
    <row r="88" spans="1:7" ht="12.75">
      <c r="A88" s="57">
        <v>6935</v>
      </c>
      <c r="B88" s="18" t="s">
        <v>44</v>
      </c>
      <c r="C88" s="40">
        <v>450</v>
      </c>
      <c r="D88" s="63">
        <v>355.6</v>
      </c>
      <c r="E88" s="24">
        <f t="shared" si="1"/>
        <v>79.02222222222223</v>
      </c>
      <c r="G88" s="45"/>
    </row>
    <row r="89" spans="1:7" ht="12.75">
      <c r="A89" s="57">
        <v>7870</v>
      </c>
      <c r="B89" s="18" t="s">
        <v>44</v>
      </c>
      <c r="C89" s="40">
        <v>350</v>
      </c>
      <c r="D89" s="63">
        <v>348.5</v>
      </c>
      <c r="E89" s="24">
        <f t="shared" si="1"/>
        <v>99.57142857142857</v>
      </c>
      <c r="G89" s="45"/>
    </row>
    <row r="90" spans="1:7" ht="12.75">
      <c r="A90" s="57">
        <v>8153</v>
      </c>
      <c r="B90" s="18" t="s">
        <v>177</v>
      </c>
      <c r="C90" s="40">
        <v>500</v>
      </c>
      <c r="D90" s="63">
        <v>500</v>
      </c>
      <c r="E90" s="24">
        <f t="shared" si="1"/>
        <v>100</v>
      </c>
      <c r="G90" s="45"/>
    </row>
    <row r="91" spans="1:7" ht="12.75">
      <c r="A91" s="57"/>
      <c r="B91" s="53" t="s">
        <v>186</v>
      </c>
      <c r="C91" s="40">
        <f>SUM(C84:C90)</f>
        <v>14740</v>
      </c>
      <c r="D91" s="40">
        <f>SUM(D84:D90)</f>
        <v>12756.1</v>
      </c>
      <c r="E91" s="24">
        <f t="shared" si="1"/>
        <v>86.54070556309362</v>
      </c>
      <c r="G91" s="45"/>
    </row>
    <row r="92" spans="1:7" ht="12.75">
      <c r="A92" s="57"/>
      <c r="B92" s="18"/>
      <c r="C92" s="40"/>
      <c r="D92" s="63"/>
      <c r="E92" s="24"/>
      <c r="G92" s="45"/>
    </row>
    <row r="93" spans="1:7" ht="12.75">
      <c r="A93" s="57"/>
      <c r="B93" s="52" t="s">
        <v>184</v>
      </c>
      <c r="C93" s="40"/>
      <c r="D93" s="63"/>
      <c r="E93" s="24"/>
      <c r="G93" s="45"/>
    </row>
    <row r="94" spans="1:7" ht="25.5">
      <c r="A94" s="57">
        <v>7167</v>
      </c>
      <c r="B94" s="21" t="s">
        <v>103</v>
      </c>
      <c r="C94" s="40">
        <v>1864</v>
      </c>
      <c r="D94" s="63">
        <v>1367.51</v>
      </c>
      <c r="E94" s="24">
        <f t="shared" si="1"/>
        <v>73.3642703862661</v>
      </c>
      <c r="G94" s="45"/>
    </row>
    <row r="95" spans="1:7" ht="12.75">
      <c r="A95" s="57">
        <v>8178</v>
      </c>
      <c r="B95" s="18" t="s">
        <v>167</v>
      </c>
      <c r="C95" s="40">
        <v>1800</v>
      </c>
      <c r="D95" s="63">
        <v>1800</v>
      </c>
      <c r="E95" s="24">
        <f t="shared" si="1"/>
        <v>100</v>
      </c>
      <c r="G95" s="45"/>
    </row>
    <row r="96" spans="1:7" ht="12.75">
      <c r="A96" s="27"/>
      <c r="B96" s="21" t="s">
        <v>187</v>
      </c>
      <c r="C96" s="40">
        <v>800</v>
      </c>
      <c r="D96" s="56" t="s">
        <v>188</v>
      </c>
      <c r="E96" s="54" t="s">
        <v>188</v>
      </c>
      <c r="G96" s="45"/>
    </row>
    <row r="97" spans="1:7" ht="12.75">
      <c r="A97" s="10"/>
      <c r="B97" s="53" t="s">
        <v>186</v>
      </c>
      <c r="C97" s="64">
        <f>SUM(C94:C96)</f>
        <v>4464</v>
      </c>
      <c r="D97" s="64">
        <f>SUM(D94:D96)</f>
        <v>3167.51</v>
      </c>
      <c r="E97" s="24">
        <f t="shared" si="1"/>
        <v>70.95676523297492</v>
      </c>
      <c r="G97" s="45"/>
    </row>
    <row r="98" spans="1:5" ht="12.75">
      <c r="A98" s="10"/>
      <c r="B98" s="16"/>
      <c r="C98" s="25"/>
      <c r="D98" s="25"/>
      <c r="E98" s="24"/>
    </row>
    <row r="99" spans="1:5" ht="12.75">
      <c r="A99" s="12" t="s">
        <v>4</v>
      </c>
      <c r="B99" s="20"/>
      <c r="C99" s="26"/>
      <c r="D99" s="26"/>
      <c r="E99" s="24"/>
    </row>
    <row r="100" spans="1:5" ht="12.75">
      <c r="A100" s="13"/>
      <c r="B100" s="17" t="s">
        <v>191</v>
      </c>
      <c r="C100" s="65">
        <f>C190+C234+C252</f>
        <v>669746</v>
      </c>
      <c r="D100" s="65">
        <f>D190+D234+D252</f>
        <v>663748.07</v>
      </c>
      <c r="E100" s="24">
        <f t="shared" si="1"/>
        <v>99.10444705903431</v>
      </c>
    </row>
    <row r="101" spans="1:5" ht="12.75">
      <c r="A101" s="13"/>
      <c r="B101" s="17" t="s">
        <v>5</v>
      </c>
      <c r="C101" s="26"/>
      <c r="D101" s="26"/>
      <c r="E101" s="24"/>
    </row>
    <row r="102" spans="1:5" ht="12.75">
      <c r="A102" s="13"/>
      <c r="B102" s="55" t="s">
        <v>183</v>
      </c>
      <c r="C102" s="26"/>
      <c r="D102" s="26"/>
      <c r="E102" s="24"/>
    </row>
    <row r="103" spans="1:5" ht="12.75">
      <c r="A103" s="57">
        <v>788</v>
      </c>
      <c r="B103" s="18" t="s">
        <v>20</v>
      </c>
      <c r="C103" s="40">
        <v>7500</v>
      </c>
      <c r="D103" s="40">
        <f>C103-G103</f>
        <v>7500</v>
      </c>
      <c r="E103" s="24">
        <f t="shared" si="1"/>
        <v>100</v>
      </c>
    </row>
    <row r="104" spans="1:5" ht="12.75">
      <c r="A104" s="57">
        <v>6245</v>
      </c>
      <c r="B104" s="18" t="s">
        <v>48</v>
      </c>
      <c r="C104" s="40">
        <v>6000</v>
      </c>
      <c r="D104" s="40">
        <v>6000</v>
      </c>
      <c r="E104" s="24">
        <f t="shared" si="1"/>
        <v>100</v>
      </c>
    </row>
    <row r="105" spans="1:5" ht="15" customHeight="1">
      <c r="A105" s="57">
        <v>6302</v>
      </c>
      <c r="B105" s="19" t="s">
        <v>49</v>
      </c>
      <c r="C105" s="40">
        <v>1500</v>
      </c>
      <c r="D105" s="40">
        <v>1500</v>
      </c>
      <c r="E105" s="24">
        <f t="shared" si="1"/>
        <v>100</v>
      </c>
    </row>
    <row r="106" spans="1:5" ht="15.75" customHeight="1">
      <c r="A106" s="57">
        <v>6537</v>
      </c>
      <c r="B106" s="19" t="s">
        <v>50</v>
      </c>
      <c r="C106" s="40">
        <v>2000</v>
      </c>
      <c r="D106" s="40">
        <v>2000</v>
      </c>
      <c r="E106" s="24">
        <f t="shared" si="1"/>
        <v>100</v>
      </c>
    </row>
    <row r="107" spans="1:5" ht="12.75">
      <c r="A107" s="57">
        <v>6551</v>
      </c>
      <c r="B107" s="19" t="s">
        <v>35</v>
      </c>
      <c r="C107" s="40">
        <v>2500</v>
      </c>
      <c r="D107" s="40">
        <v>2500</v>
      </c>
      <c r="E107" s="24">
        <f t="shared" si="1"/>
        <v>100</v>
      </c>
    </row>
    <row r="108" spans="1:5" ht="12.75">
      <c r="A108" s="57">
        <v>6559</v>
      </c>
      <c r="B108" s="19" t="s">
        <v>35</v>
      </c>
      <c r="C108" s="40">
        <v>2000</v>
      </c>
      <c r="D108" s="40">
        <v>2000</v>
      </c>
      <c r="E108" s="24">
        <f t="shared" si="1"/>
        <v>100</v>
      </c>
    </row>
    <row r="109" spans="1:5" ht="12.75">
      <c r="A109" s="57">
        <v>6730</v>
      </c>
      <c r="B109" s="18" t="s">
        <v>32</v>
      </c>
      <c r="C109" s="40">
        <v>7000</v>
      </c>
      <c r="D109" s="40">
        <v>7000</v>
      </c>
      <c r="E109" s="24">
        <f t="shared" si="1"/>
        <v>100</v>
      </c>
    </row>
    <row r="110" spans="1:5" ht="12.75">
      <c r="A110" s="57">
        <v>6767</v>
      </c>
      <c r="B110" s="21" t="s">
        <v>52</v>
      </c>
      <c r="C110" s="40">
        <v>1000</v>
      </c>
      <c r="D110" s="40">
        <v>1000</v>
      </c>
      <c r="E110" s="24">
        <f t="shared" si="1"/>
        <v>100</v>
      </c>
    </row>
    <row r="111" spans="1:5" ht="12.75">
      <c r="A111" s="57">
        <v>6768</v>
      </c>
      <c r="B111" s="21" t="s">
        <v>52</v>
      </c>
      <c r="C111" s="40">
        <v>12000</v>
      </c>
      <c r="D111" s="40">
        <v>12000</v>
      </c>
      <c r="E111" s="24">
        <f t="shared" si="1"/>
        <v>100</v>
      </c>
    </row>
    <row r="112" spans="1:5" ht="12.75">
      <c r="A112" s="57">
        <v>6777</v>
      </c>
      <c r="B112" s="19" t="s">
        <v>54</v>
      </c>
      <c r="C112" s="40">
        <v>505</v>
      </c>
      <c r="D112" s="40">
        <v>505</v>
      </c>
      <c r="E112" s="24">
        <f t="shared" si="1"/>
        <v>100</v>
      </c>
    </row>
    <row r="113" spans="1:5" ht="12.75">
      <c r="A113" s="57">
        <v>6828</v>
      </c>
      <c r="B113" s="19" t="s">
        <v>104</v>
      </c>
      <c r="C113" s="40">
        <v>6000</v>
      </c>
      <c r="D113" s="40">
        <v>6000</v>
      </c>
      <c r="E113" s="24">
        <f t="shared" si="1"/>
        <v>100</v>
      </c>
    </row>
    <row r="114" spans="1:5" ht="12.75">
      <c r="A114" s="57">
        <v>6830</v>
      </c>
      <c r="B114" s="19" t="s">
        <v>104</v>
      </c>
      <c r="C114" s="40">
        <v>2000</v>
      </c>
      <c r="D114" s="40">
        <v>2000</v>
      </c>
      <c r="E114" s="24">
        <f t="shared" si="1"/>
        <v>100</v>
      </c>
    </row>
    <row r="115" spans="1:5" ht="14.25" customHeight="1">
      <c r="A115" s="57">
        <v>6831</v>
      </c>
      <c r="B115" s="19" t="s">
        <v>13</v>
      </c>
      <c r="C115" s="40">
        <v>1800</v>
      </c>
      <c r="D115" s="40">
        <v>1800</v>
      </c>
      <c r="E115" s="24">
        <f t="shared" si="1"/>
        <v>100</v>
      </c>
    </row>
    <row r="116" spans="1:5" ht="14.25" customHeight="1">
      <c r="A116" s="57">
        <v>6833</v>
      </c>
      <c r="B116" s="19" t="s">
        <v>104</v>
      </c>
      <c r="C116" s="40">
        <v>2500</v>
      </c>
      <c r="D116" s="40">
        <v>2500</v>
      </c>
      <c r="E116" s="24">
        <f t="shared" si="1"/>
        <v>100</v>
      </c>
    </row>
    <row r="117" spans="1:5" ht="14.25" customHeight="1">
      <c r="A117" s="57">
        <v>6834</v>
      </c>
      <c r="B117" s="19" t="s">
        <v>104</v>
      </c>
      <c r="C117" s="40">
        <v>5000</v>
      </c>
      <c r="D117" s="40">
        <v>5000</v>
      </c>
      <c r="E117" s="24">
        <f t="shared" si="1"/>
        <v>100</v>
      </c>
    </row>
    <row r="118" spans="1:5" ht="12.75">
      <c r="A118" s="57">
        <v>6837</v>
      </c>
      <c r="B118" s="19" t="s">
        <v>21</v>
      </c>
      <c r="C118" s="40">
        <v>17000</v>
      </c>
      <c r="D118" s="40">
        <v>17000</v>
      </c>
      <c r="E118" s="24">
        <f t="shared" si="1"/>
        <v>100</v>
      </c>
    </row>
    <row r="119" spans="1:5" ht="12.75">
      <c r="A119" s="57">
        <v>6844</v>
      </c>
      <c r="B119" s="19" t="s">
        <v>60</v>
      </c>
      <c r="C119" s="40">
        <v>13000</v>
      </c>
      <c r="D119" s="40">
        <v>13000</v>
      </c>
      <c r="E119" s="24">
        <f aca="true" t="shared" si="2" ref="E119:E267">D119/C119*100</f>
        <v>100</v>
      </c>
    </row>
    <row r="120" spans="1:5" ht="12.75">
      <c r="A120" s="57">
        <v>6847</v>
      </c>
      <c r="B120" s="19" t="s">
        <v>19</v>
      </c>
      <c r="C120" s="40">
        <v>7000</v>
      </c>
      <c r="D120" s="40">
        <v>7000</v>
      </c>
      <c r="E120" s="24">
        <f t="shared" si="2"/>
        <v>100</v>
      </c>
    </row>
    <row r="121" spans="1:5" ht="12.75">
      <c r="A121" s="57">
        <v>6848</v>
      </c>
      <c r="B121" s="19" t="s">
        <v>19</v>
      </c>
      <c r="C121" s="40">
        <v>500</v>
      </c>
      <c r="D121" s="40">
        <v>500</v>
      </c>
      <c r="E121" s="24">
        <f t="shared" si="2"/>
        <v>100</v>
      </c>
    </row>
    <row r="122" spans="1:5" ht="12.75">
      <c r="A122" s="57">
        <v>6849</v>
      </c>
      <c r="B122" s="19" t="s">
        <v>19</v>
      </c>
      <c r="C122" s="40">
        <v>500</v>
      </c>
      <c r="D122" s="40">
        <v>500</v>
      </c>
      <c r="E122" s="24">
        <f t="shared" si="2"/>
        <v>100</v>
      </c>
    </row>
    <row r="123" spans="1:5" ht="12.75">
      <c r="A123" s="57">
        <v>6854</v>
      </c>
      <c r="B123" s="19" t="s">
        <v>62</v>
      </c>
      <c r="C123" s="40">
        <v>1500</v>
      </c>
      <c r="D123" s="40">
        <v>1500</v>
      </c>
      <c r="E123" s="24">
        <f t="shared" si="2"/>
        <v>100</v>
      </c>
    </row>
    <row r="124" spans="1:7" ht="12.75">
      <c r="A124" s="57">
        <v>6855</v>
      </c>
      <c r="B124" s="19" t="s">
        <v>62</v>
      </c>
      <c r="C124" s="40">
        <v>1500</v>
      </c>
      <c r="D124" s="40">
        <v>1495</v>
      </c>
      <c r="E124" s="24">
        <f t="shared" si="2"/>
        <v>99.66666666666667</v>
      </c>
      <c r="G124" s="45"/>
    </row>
    <row r="125" spans="1:5" ht="12.75">
      <c r="A125" s="57">
        <v>6875</v>
      </c>
      <c r="B125" s="22" t="s">
        <v>39</v>
      </c>
      <c r="C125" s="40">
        <v>500</v>
      </c>
      <c r="D125" s="40">
        <v>500</v>
      </c>
      <c r="E125" s="24">
        <f t="shared" si="2"/>
        <v>100</v>
      </c>
    </row>
    <row r="126" spans="1:5" ht="12.75">
      <c r="A126" s="57">
        <v>6876</v>
      </c>
      <c r="B126" s="22" t="s">
        <v>39</v>
      </c>
      <c r="C126" s="40">
        <v>500</v>
      </c>
      <c r="D126" s="40">
        <v>500</v>
      </c>
      <c r="E126" s="24">
        <f t="shared" si="2"/>
        <v>100</v>
      </c>
    </row>
    <row r="127" spans="1:5" ht="12.75">
      <c r="A127" s="57">
        <v>6881</v>
      </c>
      <c r="B127" s="22" t="s">
        <v>65</v>
      </c>
      <c r="C127" s="40">
        <v>3000</v>
      </c>
      <c r="D127" s="40">
        <v>3000</v>
      </c>
      <c r="E127" s="24">
        <f t="shared" si="2"/>
        <v>100</v>
      </c>
    </row>
    <row r="128" spans="1:5" ht="12.75">
      <c r="A128" s="57">
        <v>6882</v>
      </c>
      <c r="B128" s="19" t="s">
        <v>66</v>
      </c>
      <c r="C128" s="40">
        <v>2000</v>
      </c>
      <c r="D128" s="40">
        <v>2000</v>
      </c>
      <c r="E128" s="24">
        <f t="shared" si="2"/>
        <v>100</v>
      </c>
    </row>
    <row r="129" spans="1:5" ht="12.75">
      <c r="A129" s="57">
        <v>6884</v>
      </c>
      <c r="B129" s="19" t="s">
        <v>15</v>
      </c>
      <c r="C129" s="40">
        <v>1000</v>
      </c>
      <c r="D129" s="40">
        <v>1000</v>
      </c>
      <c r="E129" s="24">
        <f t="shared" si="2"/>
        <v>100</v>
      </c>
    </row>
    <row r="130" spans="1:5" ht="12.75">
      <c r="A130" s="57">
        <v>6885</v>
      </c>
      <c r="B130" s="19" t="s">
        <v>15</v>
      </c>
      <c r="C130" s="40">
        <v>1000</v>
      </c>
      <c r="D130" s="40">
        <v>1000</v>
      </c>
      <c r="E130" s="24">
        <f t="shared" si="2"/>
        <v>100</v>
      </c>
    </row>
    <row r="131" spans="1:5" ht="12.75">
      <c r="A131" s="57">
        <v>6889</v>
      </c>
      <c r="B131" s="22" t="s">
        <v>15</v>
      </c>
      <c r="C131" s="40">
        <v>1500</v>
      </c>
      <c r="D131" s="40">
        <v>1500</v>
      </c>
      <c r="E131" s="24">
        <f t="shared" si="2"/>
        <v>100</v>
      </c>
    </row>
    <row r="132" spans="1:5" ht="12.75">
      <c r="A132" s="57">
        <v>6890</v>
      </c>
      <c r="B132" s="19" t="s">
        <v>15</v>
      </c>
      <c r="C132" s="40">
        <v>1200</v>
      </c>
      <c r="D132" s="40">
        <v>1200</v>
      </c>
      <c r="E132" s="24">
        <f t="shared" si="2"/>
        <v>100</v>
      </c>
    </row>
    <row r="133" spans="1:5" ht="12.75">
      <c r="A133" s="57">
        <v>6908</v>
      </c>
      <c r="B133" s="19" t="s">
        <v>67</v>
      </c>
      <c r="C133" s="40">
        <v>8000</v>
      </c>
      <c r="D133" s="40">
        <v>8000</v>
      </c>
      <c r="E133" s="24">
        <f t="shared" si="2"/>
        <v>100</v>
      </c>
    </row>
    <row r="134" spans="1:5" ht="25.5">
      <c r="A134" s="57">
        <v>6911</v>
      </c>
      <c r="B134" s="22" t="s">
        <v>68</v>
      </c>
      <c r="C134" s="40">
        <v>2500</v>
      </c>
      <c r="D134" s="40">
        <v>2500</v>
      </c>
      <c r="E134" s="24">
        <f t="shared" si="2"/>
        <v>100</v>
      </c>
    </row>
    <row r="135" spans="1:5" ht="12.75">
      <c r="A135" s="57">
        <v>6922</v>
      </c>
      <c r="B135" s="19" t="s">
        <v>69</v>
      </c>
      <c r="C135" s="40">
        <v>3000</v>
      </c>
      <c r="D135" s="40">
        <v>3000</v>
      </c>
      <c r="E135" s="24">
        <f t="shared" si="2"/>
        <v>100</v>
      </c>
    </row>
    <row r="136" spans="1:5" ht="12.75">
      <c r="A136" s="57">
        <v>6933</v>
      </c>
      <c r="B136" s="22" t="s">
        <v>34</v>
      </c>
      <c r="C136" s="40">
        <v>500</v>
      </c>
      <c r="D136" s="40">
        <v>500</v>
      </c>
      <c r="E136" s="24">
        <f t="shared" si="2"/>
        <v>100</v>
      </c>
    </row>
    <row r="137" spans="1:5" ht="12.75">
      <c r="A137" s="57">
        <v>6934</v>
      </c>
      <c r="B137" s="19" t="s">
        <v>36</v>
      </c>
      <c r="C137" s="40">
        <v>5000</v>
      </c>
      <c r="D137" s="40">
        <v>5000</v>
      </c>
      <c r="E137" s="24">
        <f t="shared" si="2"/>
        <v>100</v>
      </c>
    </row>
    <row r="138" spans="1:5" ht="12.75">
      <c r="A138" s="57">
        <v>6937</v>
      </c>
      <c r="B138" s="19" t="s">
        <v>70</v>
      </c>
      <c r="C138" s="40">
        <v>1500</v>
      </c>
      <c r="D138" s="40">
        <v>1500</v>
      </c>
      <c r="E138" s="24">
        <f t="shared" si="2"/>
        <v>100</v>
      </c>
    </row>
    <row r="139" spans="1:5" ht="13.5" customHeight="1">
      <c r="A139" s="57">
        <v>7089</v>
      </c>
      <c r="B139" s="22" t="s">
        <v>30</v>
      </c>
      <c r="C139" s="40">
        <v>4000</v>
      </c>
      <c r="D139" s="40">
        <v>4000</v>
      </c>
      <c r="E139" s="24">
        <f t="shared" si="2"/>
        <v>100</v>
      </c>
    </row>
    <row r="140" spans="1:5" ht="12.75">
      <c r="A140" s="57">
        <v>7091</v>
      </c>
      <c r="B140" s="19" t="s">
        <v>30</v>
      </c>
      <c r="C140" s="40">
        <v>990</v>
      </c>
      <c r="D140" s="40">
        <v>990</v>
      </c>
      <c r="E140" s="24">
        <f t="shared" si="2"/>
        <v>100</v>
      </c>
    </row>
    <row r="141" spans="1:5" ht="12.75">
      <c r="A141" s="57">
        <v>7092</v>
      </c>
      <c r="B141" s="22" t="s">
        <v>30</v>
      </c>
      <c r="C141" s="40">
        <v>8000</v>
      </c>
      <c r="D141" s="40">
        <v>8000</v>
      </c>
      <c r="E141" s="24">
        <f t="shared" si="2"/>
        <v>100</v>
      </c>
    </row>
    <row r="142" spans="1:5" ht="15.75" customHeight="1">
      <c r="A142" s="57">
        <v>7103</v>
      </c>
      <c r="B142" s="22" t="s">
        <v>17</v>
      </c>
      <c r="C142" s="40">
        <v>8300</v>
      </c>
      <c r="D142" s="40">
        <v>8300</v>
      </c>
      <c r="E142" s="24">
        <f t="shared" si="2"/>
        <v>100</v>
      </c>
    </row>
    <row r="143" spans="1:5" ht="12.75" customHeight="1">
      <c r="A143" s="57">
        <v>7137</v>
      </c>
      <c r="B143" s="22" t="s">
        <v>73</v>
      </c>
      <c r="C143" s="40">
        <v>1200</v>
      </c>
      <c r="D143" s="40">
        <v>1200</v>
      </c>
      <c r="E143" s="24">
        <f t="shared" si="2"/>
        <v>100</v>
      </c>
    </row>
    <row r="144" spans="1:5" ht="12.75">
      <c r="A144" s="57">
        <v>7180</v>
      </c>
      <c r="B144" s="33" t="s">
        <v>74</v>
      </c>
      <c r="C144" s="40">
        <v>1500</v>
      </c>
      <c r="D144" s="40">
        <v>1500</v>
      </c>
      <c r="E144" s="24">
        <f t="shared" si="2"/>
        <v>100</v>
      </c>
    </row>
    <row r="145" spans="1:5" ht="14.25" customHeight="1">
      <c r="A145" s="57">
        <v>7251</v>
      </c>
      <c r="B145" s="22" t="s">
        <v>76</v>
      </c>
      <c r="C145" s="40">
        <v>2500</v>
      </c>
      <c r="D145" s="40">
        <v>2500</v>
      </c>
      <c r="E145" s="24">
        <f t="shared" si="2"/>
        <v>100</v>
      </c>
    </row>
    <row r="146" spans="1:5" ht="12.75">
      <c r="A146" s="57">
        <v>7382</v>
      </c>
      <c r="B146" s="22" t="s">
        <v>78</v>
      </c>
      <c r="C146" s="40">
        <v>2300</v>
      </c>
      <c r="D146" s="40">
        <v>2300</v>
      </c>
      <c r="E146" s="24">
        <f t="shared" si="2"/>
        <v>100</v>
      </c>
    </row>
    <row r="147" spans="1:5" ht="12.75">
      <c r="A147" s="57">
        <v>7783</v>
      </c>
      <c r="B147" s="22" t="s">
        <v>109</v>
      </c>
      <c r="C147" s="40">
        <v>1000</v>
      </c>
      <c r="D147" s="40">
        <v>1000</v>
      </c>
      <c r="E147" s="24">
        <f t="shared" si="2"/>
        <v>100</v>
      </c>
    </row>
    <row r="148" spans="1:5" ht="12.75">
      <c r="A148" s="57">
        <v>7790</v>
      </c>
      <c r="B148" s="22" t="s">
        <v>110</v>
      </c>
      <c r="C148" s="40">
        <v>13000</v>
      </c>
      <c r="D148" s="40">
        <v>13000</v>
      </c>
      <c r="E148" s="24">
        <f t="shared" si="2"/>
        <v>100</v>
      </c>
    </row>
    <row r="149" spans="1:5" ht="12.75">
      <c r="A149" s="57">
        <v>7791</v>
      </c>
      <c r="B149" s="22" t="s">
        <v>110</v>
      </c>
      <c r="C149" s="40">
        <v>2700</v>
      </c>
      <c r="D149" s="40">
        <v>2700</v>
      </c>
      <c r="E149" s="24">
        <f t="shared" si="2"/>
        <v>100</v>
      </c>
    </row>
    <row r="150" spans="1:5" ht="12.75">
      <c r="A150" s="57">
        <v>7817</v>
      </c>
      <c r="B150" s="22" t="s">
        <v>113</v>
      </c>
      <c r="C150" s="40">
        <v>10000</v>
      </c>
      <c r="D150" s="40">
        <v>10000</v>
      </c>
      <c r="E150" s="24">
        <f t="shared" si="2"/>
        <v>100</v>
      </c>
    </row>
    <row r="151" spans="1:5" ht="12.75">
      <c r="A151" s="57">
        <v>7818</v>
      </c>
      <c r="B151" s="22" t="s">
        <v>38</v>
      </c>
      <c r="C151" s="40">
        <v>3251</v>
      </c>
      <c r="D151" s="40">
        <v>3251</v>
      </c>
      <c r="E151" s="24">
        <f t="shared" si="2"/>
        <v>100</v>
      </c>
    </row>
    <row r="152" spans="1:5" ht="12.75">
      <c r="A152" s="57">
        <v>7827</v>
      </c>
      <c r="B152" s="22" t="s">
        <v>116</v>
      </c>
      <c r="C152" s="40">
        <v>10000</v>
      </c>
      <c r="D152" s="40">
        <v>10000</v>
      </c>
      <c r="E152" s="24">
        <f t="shared" si="2"/>
        <v>100</v>
      </c>
    </row>
    <row r="153" spans="1:7" ht="12.75">
      <c r="A153" s="57">
        <v>7846</v>
      </c>
      <c r="B153" s="22" t="s">
        <v>119</v>
      </c>
      <c r="C153" s="40">
        <v>1192</v>
      </c>
      <c r="D153" s="40">
        <v>1092</v>
      </c>
      <c r="E153" s="24">
        <f t="shared" si="2"/>
        <v>91.61073825503355</v>
      </c>
      <c r="G153" s="45"/>
    </row>
    <row r="154" spans="1:5" ht="12.75">
      <c r="A154" s="57">
        <v>7847</v>
      </c>
      <c r="B154" s="22" t="s">
        <v>119</v>
      </c>
      <c r="C154" s="40">
        <v>1200</v>
      </c>
      <c r="D154" s="40">
        <v>1200</v>
      </c>
      <c r="E154" s="24">
        <f t="shared" si="2"/>
        <v>100</v>
      </c>
    </row>
    <row r="155" spans="1:5" ht="12.75">
      <c r="A155" s="57">
        <v>7851</v>
      </c>
      <c r="B155" s="22" t="s">
        <v>120</v>
      </c>
      <c r="C155" s="40">
        <v>4700</v>
      </c>
      <c r="D155" s="40">
        <v>4700</v>
      </c>
      <c r="E155" s="24">
        <f t="shared" si="2"/>
        <v>100</v>
      </c>
    </row>
    <row r="156" spans="1:5" ht="25.5">
      <c r="A156" s="57">
        <v>7854</v>
      </c>
      <c r="B156" s="22" t="s">
        <v>121</v>
      </c>
      <c r="C156" s="40">
        <v>1600</v>
      </c>
      <c r="D156" s="40">
        <v>1600</v>
      </c>
      <c r="E156" s="24">
        <f t="shared" si="2"/>
        <v>100</v>
      </c>
    </row>
    <row r="157" spans="1:5" ht="12.75">
      <c r="A157" s="57">
        <v>7863</v>
      </c>
      <c r="B157" s="22" t="s">
        <v>66</v>
      </c>
      <c r="C157" s="40">
        <v>2000</v>
      </c>
      <c r="D157" s="40">
        <v>2000</v>
      </c>
      <c r="E157" s="24">
        <f t="shared" si="2"/>
        <v>100</v>
      </c>
    </row>
    <row r="158" spans="1:5" ht="12.75">
      <c r="A158" s="57">
        <v>7867</v>
      </c>
      <c r="B158" s="22" t="s">
        <v>22</v>
      </c>
      <c r="C158" s="40">
        <v>4000</v>
      </c>
      <c r="D158" s="40">
        <v>4000</v>
      </c>
      <c r="E158" s="24">
        <f t="shared" si="2"/>
        <v>100</v>
      </c>
    </row>
    <row r="159" spans="1:5" ht="12.75">
      <c r="A159" s="57">
        <v>7874</v>
      </c>
      <c r="B159" s="22" t="s">
        <v>33</v>
      </c>
      <c r="C159" s="40">
        <v>13500</v>
      </c>
      <c r="D159" s="40">
        <v>13500</v>
      </c>
      <c r="E159" s="24">
        <f t="shared" si="2"/>
        <v>100</v>
      </c>
    </row>
    <row r="160" spans="1:5" ht="12.75">
      <c r="A160" s="57">
        <v>7878</v>
      </c>
      <c r="B160" s="22" t="s">
        <v>123</v>
      </c>
      <c r="C160" s="40">
        <v>4000</v>
      </c>
      <c r="D160" s="40">
        <v>4000</v>
      </c>
      <c r="E160" s="24">
        <f t="shared" si="2"/>
        <v>100</v>
      </c>
    </row>
    <row r="161" spans="1:5" ht="12.75">
      <c r="A161" s="57">
        <v>7884</v>
      </c>
      <c r="B161" s="22" t="s">
        <v>124</v>
      </c>
      <c r="C161" s="40">
        <v>4000</v>
      </c>
      <c r="D161" s="40">
        <v>4000</v>
      </c>
      <c r="E161" s="24">
        <f t="shared" si="2"/>
        <v>100</v>
      </c>
    </row>
    <row r="162" spans="1:5" ht="12.75">
      <c r="A162" s="57">
        <v>7887</v>
      </c>
      <c r="B162" s="22" t="s">
        <v>93</v>
      </c>
      <c r="C162" s="40">
        <v>1840</v>
      </c>
      <c r="D162" s="40">
        <v>1840</v>
      </c>
      <c r="E162" s="24">
        <f t="shared" si="2"/>
        <v>100</v>
      </c>
    </row>
    <row r="163" spans="1:5" ht="12.75">
      <c r="A163" s="57">
        <v>7889</v>
      </c>
      <c r="B163" s="22" t="s">
        <v>125</v>
      </c>
      <c r="C163" s="40">
        <v>10000</v>
      </c>
      <c r="D163" s="40">
        <v>10000</v>
      </c>
      <c r="E163" s="24">
        <f t="shared" si="2"/>
        <v>100</v>
      </c>
    </row>
    <row r="164" spans="1:5" ht="12.75">
      <c r="A164" s="57">
        <v>7895</v>
      </c>
      <c r="B164" s="22" t="s">
        <v>126</v>
      </c>
      <c r="C164" s="40">
        <v>8000</v>
      </c>
      <c r="D164" s="40">
        <v>8000</v>
      </c>
      <c r="E164" s="24">
        <f t="shared" si="2"/>
        <v>100</v>
      </c>
    </row>
    <row r="165" spans="1:5" ht="25.5">
      <c r="A165" s="57">
        <v>7897</v>
      </c>
      <c r="B165" s="22" t="s">
        <v>127</v>
      </c>
      <c r="C165" s="40">
        <v>4275</v>
      </c>
      <c r="D165" s="40">
        <v>4275</v>
      </c>
      <c r="E165" s="24">
        <f t="shared" si="2"/>
        <v>100</v>
      </c>
    </row>
    <row r="166" spans="1:5" ht="12.75">
      <c r="A166" s="57">
        <v>7898</v>
      </c>
      <c r="B166" s="22" t="s">
        <v>70</v>
      </c>
      <c r="C166" s="40">
        <v>2000</v>
      </c>
      <c r="D166" s="40">
        <v>2000</v>
      </c>
      <c r="E166" s="24">
        <f t="shared" si="2"/>
        <v>100</v>
      </c>
    </row>
    <row r="167" spans="1:5" ht="12.75">
      <c r="A167" s="57">
        <v>7899</v>
      </c>
      <c r="B167" s="22" t="s">
        <v>128</v>
      </c>
      <c r="C167" s="40">
        <v>3000</v>
      </c>
      <c r="D167" s="40">
        <v>3000</v>
      </c>
      <c r="E167" s="24">
        <f t="shared" si="2"/>
        <v>100</v>
      </c>
    </row>
    <row r="168" spans="1:5" ht="12.75">
      <c r="A168" s="57">
        <v>7902</v>
      </c>
      <c r="B168" s="22" t="s">
        <v>129</v>
      </c>
      <c r="C168" s="40">
        <v>3500</v>
      </c>
      <c r="D168" s="40">
        <v>3500</v>
      </c>
      <c r="E168" s="24">
        <f t="shared" si="2"/>
        <v>100</v>
      </c>
    </row>
    <row r="169" spans="1:5" ht="12.75">
      <c r="A169" s="57">
        <v>7909</v>
      </c>
      <c r="B169" s="22" t="s">
        <v>131</v>
      </c>
      <c r="C169" s="40">
        <v>2000</v>
      </c>
      <c r="D169" s="40">
        <v>2000</v>
      </c>
      <c r="E169" s="24">
        <f t="shared" si="2"/>
        <v>100</v>
      </c>
    </row>
    <row r="170" spans="1:5" ht="25.5">
      <c r="A170" s="57">
        <v>7910</v>
      </c>
      <c r="B170" s="22" t="s">
        <v>132</v>
      </c>
      <c r="C170" s="40">
        <v>1425</v>
      </c>
      <c r="D170" s="40">
        <v>1425</v>
      </c>
      <c r="E170" s="24">
        <f t="shared" si="2"/>
        <v>100</v>
      </c>
    </row>
    <row r="171" spans="1:5" ht="12.75">
      <c r="A171" s="57">
        <v>7915</v>
      </c>
      <c r="B171" s="22" t="s">
        <v>134</v>
      </c>
      <c r="C171" s="40">
        <v>7000</v>
      </c>
      <c r="D171" s="40">
        <v>7000</v>
      </c>
      <c r="E171" s="24">
        <f t="shared" si="2"/>
        <v>100</v>
      </c>
    </row>
    <row r="172" spans="1:7" ht="12.75">
      <c r="A172" s="57">
        <v>7923</v>
      </c>
      <c r="B172" s="22" t="s">
        <v>42</v>
      </c>
      <c r="C172" s="40">
        <v>3325</v>
      </c>
      <c r="D172" s="40">
        <v>3165</v>
      </c>
      <c r="E172" s="24">
        <f t="shared" si="2"/>
        <v>95.18796992481204</v>
      </c>
      <c r="G172" s="45"/>
    </row>
    <row r="173" spans="1:5" ht="12.75">
      <c r="A173" s="57">
        <v>7926</v>
      </c>
      <c r="B173" s="22" t="s">
        <v>136</v>
      </c>
      <c r="C173" s="40">
        <v>4000</v>
      </c>
      <c r="D173" s="40">
        <v>4000</v>
      </c>
      <c r="E173" s="24">
        <f t="shared" si="2"/>
        <v>100</v>
      </c>
    </row>
    <row r="174" spans="1:5" ht="12.75">
      <c r="A174" s="57">
        <v>7932</v>
      </c>
      <c r="B174" s="22" t="s">
        <v>137</v>
      </c>
      <c r="C174" s="40">
        <v>5500</v>
      </c>
      <c r="D174" s="40">
        <v>5500</v>
      </c>
      <c r="E174" s="24">
        <f t="shared" si="2"/>
        <v>100</v>
      </c>
    </row>
    <row r="175" spans="1:5" ht="25.5">
      <c r="A175" s="57">
        <v>7935</v>
      </c>
      <c r="B175" s="22" t="s">
        <v>138</v>
      </c>
      <c r="C175" s="40">
        <v>10000</v>
      </c>
      <c r="D175" s="40">
        <v>10000</v>
      </c>
      <c r="E175" s="24">
        <f t="shared" si="2"/>
        <v>100</v>
      </c>
    </row>
    <row r="176" spans="1:5" ht="12.75">
      <c r="A176" s="57">
        <v>8003</v>
      </c>
      <c r="B176" s="22" t="s">
        <v>140</v>
      </c>
      <c r="C176" s="40">
        <v>1439</v>
      </c>
      <c r="D176" s="40">
        <v>1439</v>
      </c>
      <c r="E176" s="24">
        <f t="shared" si="2"/>
        <v>100</v>
      </c>
    </row>
    <row r="177" spans="1:5" ht="12.75">
      <c r="A177" s="57">
        <v>8012</v>
      </c>
      <c r="B177" s="22" t="s">
        <v>41</v>
      </c>
      <c r="C177" s="40">
        <v>4600</v>
      </c>
      <c r="D177" s="40">
        <v>4600</v>
      </c>
      <c r="E177" s="24">
        <f t="shared" si="2"/>
        <v>100</v>
      </c>
    </row>
    <row r="178" spans="1:5" ht="12.75">
      <c r="A178" s="57">
        <v>8038</v>
      </c>
      <c r="B178" s="22" t="s">
        <v>142</v>
      </c>
      <c r="C178" s="40">
        <v>6058</v>
      </c>
      <c r="D178" s="40">
        <v>6058</v>
      </c>
      <c r="E178" s="24">
        <f t="shared" si="2"/>
        <v>100</v>
      </c>
    </row>
    <row r="179" spans="1:5" ht="12.75">
      <c r="A179" s="57">
        <v>8041</v>
      </c>
      <c r="B179" s="22" t="s">
        <v>143</v>
      </c>
      <c r="C179" s="40">
        <v>13000</v>
      </c>
      <c r="D179" s="40">
        <v>13000</v>
      </c>
      <c r="E179" s="24">
        <f t="shared" si="2"/>
        <v>100</v>
      </c>
    </row>
    <row r="180" spans="1:7" ht="12.75">
      <c r="A180" s="57">
        <v>8056</v>
      </c>
      <c r="B180" s="22" t="s">
        <v>14</v>
      </c>
      <c r="C180" s="40">
        <v>4300</v>
      </c>
      <c r="D180" s="40">
        <f>C180-G180</f>
        <v>4300</v>
      </c>
      <c r="E180" s="24">
        <f t="shared" si="2"/>
        <v>100</v>
      </c>
      <c r="G180" s="45"/>
    </row>
    <row r="181" spans="1:5" ht="12.75">
      <c r="A181" s="57">
        <v>8086</v>
      </c>
      <c r="B181" s="22" t="s">
        <v>168</v>
      </c>
      <c r="C181" s="40">
        <v>3200</v>
      </c>
      <c r="D181" s="40">
        <v>3200</v>
      </c>
      <c r="E181" s="24">
        <f t="shared" si="2"/>
        <v>100</v>
      </c>
    </row>
    <row r="182" spans="1:7" ht="12.75">
      <c r="A182" s="57">
        <v>8123</v>
      </c>
      <c r="B182" s="22" t="s">
        <v>171</v>
      </c>
      <c r="C182" s="40">
        <v>1500</v>
      </c>
      <c r="D182" s="40">
        <v>1090.16</v>
      </c>
      <c r="E182" s="24">
        <f t="shared" si="2"/>
        <v>72.67733333333334</v>
      </c>
      <c r="G182" s="45"/>
    </row>
    <row r="183" spans="1:5" ht="12.75">
      <c r="A183" s="57">
        <v>8125</v>
      </c>
      <c r="B183" s="22" t="s">
        <v>171</v>
      </c>
      <c r="C183" s="40">
        <v>2500</v>
      </c>
      <c r="D183" s="40">
        <v>2500</v>
      </c>
      <c r="E183" s="24">
        <f t="shared" si="2"/>
        <v>100</v>
      </c>
    </row>
    <row r="184" spans="1:5" ht="12.75">
      <c r="A184" s="57">
        <v>8138</v>
      </c>
      <c r="B184" s="22" t="s">
        <v>161</v>
      </c>
      <c r="C184" s="40">
        <v>4300</v>
      </c>
      <c r="D184" s="40">
        <v>4300</v>
      </c>
      <c r="E184" s="24">
        <f t="shared" si="2"/>
        <v>100</v>
      </c>
    </row>
    <row r="185" spans="1:5" ht="12.75">
      <c r="A185" s="57">
        <v>8139</v>
      </c>
      <c r="B185" s="22" t="s">
        <v>155</v>
      </c>
      <c r="C185" s="40">
        <v>200</v>
      </c>
      <c r="D185" s="40">
        <v>200</v>
      </c>
      <c r="E185" s="24">
        <f t="shared" si="2"/>
        <v>100</v>
      </c>
    </row>
    <row r="186" spans="1:5" ht="12.75">
      <c r="A186" s="57">
        <v>8142</v>
      </c>
      <c r="B186" s="22" t="s">
        <v>173</v>
      </c>
      <c r="C186" s="40">
        <v>2500</v>
      </c>
      <c r="D186" s="40">
        <v>2500</v>
      </c>
      <c r="E186" s="24">
        <f t="shared" si="2"/>
        <v>100</v>
      </c>
    </row>
    <row r="187" spans="1:5" ht="12.75">
      <c r="A187" s="57">
        <v>8155</v>
      </c>
      <c r="B187" s="22" t="s">
        <v>41</v>
      </c>
      <c r="C187" s="40">
        <v>7000</v>
      </c>
      <c r="D187" s="40">
        <v>7000</v>
      </c>
      <c r="E187" s="24">
        <f t="shared" si="2"/>
        <v>100</v>
      </c>
    </row>
    <row r="188" spans="1:5" ht="12.75">
      <c r="A188" s="57">
        <v>8156</v>
      </c>
      <c r="B188" s="22" t="s">
        <v>54</v>
      </c>
      <c r="C188" s="40">
        <v>510</v>
      </c>
      <c r="D188" s="40">
        <v>510</v>
      </c>
      <c r="E188" s="24">
        <f t="shared" si="2"/>
        <v>100</v>
      </c>
    </row>
    <row r="189" spans="1:5" ht="12.75">
      <c r="A189" s="57">
        <v>8172</v>
      </c>
      <c r="B189" s="22" t="s">
        <v>22</v>
      </c>
      <c r="C189" s="40">
        <v>2000</v>
      </c>
      <c r="D189" s="40">
        <v>2000</v>
      </c>
      <c r="E189" s="24">
        <f t="shared" si="2"/>
        <v>100</v>
      </c>
    </row>
    <row r="190" spans="1:5" ht="12.75">
      <c r="A190" s="57"/>
      <c r="B190" s="53" t="s">
        <v>186</v>
      </c>
      <c r="C190" s="40">
        <f>SUM(C103:C189)</f>
        <v>355410</v>
      </c>
      <c r="D190" s="40">
        <f>SUM(D103:D189)</f>
        <v>354735.16</v>
      </c>
      <c r="E190" s="24">
        <f t="shared" si="2"/>
        <v>99.81012351931571</v>
      </c>
    </row>
    <row r="191" spans="1:5" ht="12.75">
      <c r="A191" s="57"/>
      <c r="B191" s="22"/>
      <c r="C191" s="40"/>
      <c r="D191" s="40"/>
      <c r="E191" s="24"/>
    </row>
    <row r="192" spans="1:5" ht="12.75">
      <c r="A192" s="57"/>
      <c r="B192" s="52" t="s">
        <v>185</v>
      </c>
      <c r="C192" s="40"/>
      <c r="D192" s="40"/>
      <c r="E192" s="24"/>
    </row>
    <row r="193" spans="1:7" ht="25.5">
      <c r="A193" s="57">
        <v>6763</v>
      </c>
      <c r="B193" s="21" t="s">
        <v>23</v>
      </c>
      <c r="C193" s="40">
        <v>1600</v>
      </c>
      <c r="D193" s="40">
        <v>1057.8</v>
      </c>
      <c r="E193" s="24">
        <f t="shared" si="2"/>
        <v>66.1125</v>
      </c>
      <c r="G193" s="45"/>
    </row>
    <row r="194" spans="1:5" ht="12.75">
      <c r="A194" s="57">
        <v>6794</v>
      </c>
      <c r="B194" s="21" t="s">
        <v>86</v>
      </c>
      <c r="C194" s="40">
        <v>17000</v>
      </c>
      <c r="D194" s="40">
        <v>17000</v>
      </c>
      <c r="E194" s="24">
        <f t="shared" si="2"/>
        <v>100</v>
      </c>
    </row>
    <row r="195" spans="1:5" ht="12.75">
      <c r="A195" s="57">
        <v>6796</v>
      </c>
      <c r="B195" s="22" t="s">
        <v>54</v>
      </c>
      <c r="C195" s="40">
        <v>3000</v>
      </c>
      <c r="D195" s="40">
        <v>3000</v>
      </c>
      <c r="E195" s="24">
        <f t="shared" si="2"/>
        <v>100</v>
      </c>
    </row>
    <row r="196" spans="1:5" ht="14.25" customHeight="1">
      <c r="A196" s="57">
        <v>6827</v>
      </c>
      <c r="B196" s="22" t="s">
        <v>87</v>
      </c>
      <c r="C196" s="40">
        <v>1500</v>
      </c>
      <c r="D196" s="40">
        <v>1500</v>
      </c>
      <c r="E196" s="24">
        <f t="shared" si="2"/>
        <v>100</v>
      </c>
    </row>
    <row r="197" spans="1:7" ht="12.75">
      <c r="A197" s="57">
        <v>6838</v>
      </c>
      <c r="B197" s="21" t="s">
        <v>45</v>
      </c>
      <c r="C197" s="40">
        <v>2500</v>
      </c>
      <c r="D197" s="40">
        <v>1862.16</v>
      </c>
      <c r="E197" s="24">
        <f t="shared" si="2"/>
        <v>74.4864</v>
      </c>
      <c r="G197" s="45"/>
    </row>
    <row r="198" spans="1:5" ht="12.75">
      <c r="A198" s="57">
        <v>6840</v>
      </c>
      <c r="B198" s="21" t="s">
        <v>88</v>
      </c>
      <c r="C198" s="40">
        <v>500</v>
      </c>
      <c r="D198" s="40">
        <v>500</v>
      </c>
      <c r="E198" s="24">
        <f t="shared" si="2"/>
        <v>100</v>
      </c>
    </row>
    <row r="199" spans="1:5" ht="12.75">
      <c r="A199" s="57">
        <v>6841</v>
      </c>
      <c r="B199" s="21" t="s">
        <v>88</v>
      </c>
      <c r="C199" s="40">
        <v>1250</v>
      </c>
      <c r="D199" s="40">
        <v>1250</v>
      </c>
      <c r="E199" s="24">
        <f t="shared" si="2"/>
        <v>100</v>
      </c>
    </row>
    <row r="200" spans="1:9" ht="12.75">
      <c r="A200" s="57">
        <v>6842</v>
      </c>
      <c r="B200" s="21" t="s">
        <v>88</v>
      </c>
      <c r="C200" s="40">
        <v>4000</v>
      </c>
      <c r="D200" s="40">
        <v>4000</v>
      </c>
      <c r="E200" s="24">
        <f t="shared" si="2"/>
        <v>100</v>
      </c>
      <c r="I200" s="39"/>
    </row>
    <row r="201" spans="1:5" ht="12.75">
      <c r="A201" s="57">
        <v>6851</v>
      </c>
      <c r="B201" s="21" t="s">
        <v>43</v>
      </c>
      <c r="C201" s="40">
        <v>780</v>
      </c>
      <c r="D201" s="40">
        <v>780</v>
      </c>
      <c r="E201" s="24">
        <f t="shared" si="2"/>
        <v>100</v>
      </c>
    </row>
    <row r="202" spans="1:5" ht="12.75">
      <c r="A202" s="57">
        <v>6852</v>
      </c>
      <c r="B202" s="21" t="s">
        <v>43</v>
      </c>
      <c r="C202" s="40">
        <v>4000</v>
      </c>
      <c r="D202" s="40">
        <v>4000</v>
      </c>
      <c r="E202" s="24">
        <f t="shared" si="2"/>
        <v>100</v>
      </c>
    </row>
    <row r="203" spans="1:5" ht="12.75">
      <c r="A203" s="57">
        <v>6857</v>
      </c>
      <c r="B203" s="21" t="s">
        <v>89</v>
      </c>
      <c r="C203" s="40">
        <v>2500</v>
      </c>
      <c r="D203" s="40">
        <v>2500</v>
      </c>
      <c r="E203" s="24">
        <f t="shared" si="2"/>
        <v>100</v>
      </c>
    </row>
    <row r="204" spans="1:5" ht="12.75">
      <c r="A204" s="57">
        <v>6858</v>
      </c>
      <c r="B204" s="21" t="s">
        <v>89</v>
      </c>
      <c r="C204" s="40">
        <v>2000</v>
      </c>
      <c r="D204" s="40">
        <v>2000</v>
      </c>
      <c r="E204" s="24">
        <f t="shared" si="2"/>
        <v>100</v>
      </c>
    </row>
    <row r="205" spans="1:5" ht="12.75">
      <c r="A205" s="57">
        <v>6886</v>
      </c>
      <c r="B205" s="21" t="s">
        <v>15</v>
      </c>
      <c r="C205" s="40">
        <v>2000</v>
      </c>
      <c r="D205" s="40">
        <v>2000</v>
      </c>
      <c r="E205" s="24">
        <f t="shared" si="2"/>
        <v>100</v>
      </c>
    </row>
    <row r="206" spans="1:5" ht="12.75">
      <c r="A206" s="57">
        <v>6925</v>
      </c>
      <c r="B206" s="21" t="s">
        <v>33</v>
      </c>
      <c r="C206" s="40">
        <v>3000</v>
      </c>
      <c r="D206" s="40">
        <v>3000</v>
      </c>
      <c r="E206" s="24">
        <f t="shared" si="2"/>
        <v>100</v>
      </c>
    </row>
    <row r="207" spans="1:7" ht="12.75">
      <c r="A207" s="57">
        <v>6955</v>
      </c>
      <c r="B207" s="21" t="s">
        <v>14</v>
      </c>
      <c r="C207" s="40">
        <v>2500</v>
      </c>
      <c r="D207" s="40">
        <v>1982.38</v>
      </c>
      <c r="E207" s="24">
        <f t="shared" si="2"/>
        <v>79.2952</v>
      </c>
      <c r="G207" s="45"/>
    </row>
    <row r="208" spans="1:5" ht="12.75">
      <c r="A208" s="57">
        <v>6965</v>
      </c>
      <c r="B208" s="21" t="s">
        <v>93</v>
      </c>
      <c r="C208" s="40">
        <v>2000</v>
      </c>
      <c r="D208" s="40">
        <v>2000</v>
      </c>
      <c r="E208" s="24">
        <f t="shared" si="2"/>
        <v>100</v>
      </c>
    </row>
    <row r="209" spans="1:5" ht="12.75">
      <c r="A209" s="57">
        <v>7086</v>
      </c>
      <c r="B209" s="21" t="s">
        <v>94</v>
      </c>
      <c r="C209" s="40">
        <v>4500</v>
      </c>
      <c r="D209" s="40">
        <v>4500</v>
      </c>
      <c r="E209" s="24">
        <f t="shared" si="2"/>
        <v>100</v>
      </c>
    </row>
    <row r="210" spans="1:5" ht="12.75">
      <c r="A210" s="57">
        <v>7087</v>
      </c>
      <c r="B210" s="21" t="s">
        <v>95</v>
      </c>
      <c r="C210" s="40">
        <v>600</v>
      </c>
      <c r="D210" s="40">
        <v>600</v>
      </c>
      <c r="E210" s="24">
        <f t="shared" si="2"/>
        <v>100</v>
      </c>
    </row>
    <row r="211" spans="1:5" ht="12.75">
      <c r="A211" s="57">
        <v>7088</v>
      </c>
      <c r="B211" s="21" t="s">
        <v>95</v>
      </c>
      <c r="C211" s="40">
        <v>1000</v>
      </c>
      <c r="D211" s="40">
        <v>1000</v>
      </c>
      <c r="E211" s="24">
        <f t="shared" si="2"/>
        <v>100</v>
      </c>
    </row>
    <row r="212" spans="1:5" ht="12.75">
      <c r="A212" s="57">
        <v>7154</v>
      </c>
      <c r="B212" s="21" t="s">
        <v>97</v>
      </c>
      <c r="C212" s="40">
        <v>2000</v>
      </c>
      <c r="D212" s="40">
        <v>2000</v>
      </c>
      <c r="E212" s="24">
        <f t="shared" si="2"/>
        <v>100</v>
      </c>
    </row>
    <row r="213" spans="1:5" ht="12.75">
      <c r="A213" s="57">
        <v>7158</v>
      </c>
      <c r="B213" s="21" t="s">
        <v>62</v>
      </c>
      <c r="C213" s="40">
        <v>10000</v>
      </c>
      <c r="D213" s="40">
        <v>10000</v>
      </c>
      <c r="E213" s="24">
        <f t="shared" si="2"/>
        <v>100</v>
      </c>
    </row>
    <row r="214" spans="1:5" ht="12.75">
      <c r="A214" s="57">
        <v>7181</v>
      </c>
      <c r="B214" s="21" t="s">
        <v>74</v>
      </c>
      <c r="C214" s="40">
        <v>3000</v>
      </c>
      <c r="D214" s="40">
        <v>3000</v>
      </c>
      <c r="E214" s="24">
        <f t="shared" si="2"/>
        <v>100</v>
      </c>
    </row>
    <row r="215" spans="1:5" ht="12.75">
      <c r="A215" s="57">
        <v>7799</v>
      </c>
      <c r="B215" s="21" t="s">
        <v>165</v>
      </c>
      <c r="C215" s="40">
        <v>1980</v>
      </c>
      <c r="D215" s="40">
        <v>1980</v>
      </c>
      <c r="E215" s="24">
        <f t="shared" si="2"/>
        <v>100</v>
      </c>
    </row>
    <row r="216" spans="1:5" ht="12.75">
      <c r="A216" s="57">
        <v>7832</v>
      </c>
      <c r="B216" s="21" t="s">
        <v>148</v>
      </c>
      <c r="C216" s="40">
        <v>1180</v>
      </c>
      <c r="D216" s="40">
        <v>1180</v>
      </c>
      <c r="E216" s="24">
        <f t="shared" si="2"/>
        <v>100</v>
      </c>
    </row>
    <row r="217" spans="1:5" ht="12.75">
      <c r="A217" s="57">
        <v>7841</v>
      </c>
      <c r="B217" s="21" t="s">
        <v>152</v>
      </c>
      <c r="C217" s="40">
        <v>10000</v>
      </c>
      <c r="D217" s="40">
        <v>10000</v>
      </c>
      <c r="E217" s="24">
        <f t="shared" si="2"/>
        <v>100</v>
      </c>
    </row>
    <row r="218" spans="1:7" ht="12.75">
      <c r="A218" s="57">
        <v>7844</v>
      </c>
      <c r="B218" s="21" t="s">
        <v>14</v>
      </c>
      <c r="C218" s="40">
        <v>2500</v>
      </c>
      <c r="D218" s="40">
        <v>806.27</v>
      </c>
      <c r="E218" s="24">
        <f t="shared" si="2"/>
        <v>32.2508</v>
      </c>
      <c r="G218" s="45"/>
    </row>
    <row r="219" spans="1:5" ht="12.75">
      <c r="A219" s="57">
        <v>7862</v>
      </c>
      <c r="B219" s="21" t="s">
        <v>155</v>
      </c>
      <c r="C219" s="40">
        <v>1000</v>
      </c>
      <c r="D219" s="40">
        <v>1000</v>
      </c>
      <c r="E219" s="24">
        <f t="shared" si="2"/>
        <v>100</v>
      </c>
    </row>
    <row r="220" spans="1:5" ht="12.75">
      <c r="A220" s="57">
        <v>7871</v>
      </c>
      <c r="B220" s="21" t="s">
        <v>22</v>
      </c>
      <c r="C220" s="40">
        <v>1500</v>
      </c>
      <c r="D220" s="40">
        <v>1500</v>
      </c>
      <c r="E220" s="24">
        <f t="shared" si="2"/>
        <v>100</v>
      </c>
    </row>
    <row r="221" spans="1:5" ht="12.75">
      <c r="A221" s="57">
        <v>7885</v>
      </c>
      <c r="B221" s="21" t="s">
        <v>124</v>
      </c>
      <c r="C221" s="40">
        <v>4000</v>
      </c>
      <c r="D221" s="40">
        <v>4000</v>
      </c>
      <c r="E221" s="24">
        <f t="shared" si="2"/>
        <v>100</v>
      </c>
    </row>
    <row r="222" spans="1:5" ht="12.75">
      <c r="A222" s="57">
        <v>7919</v>
      </c>
      <c r="B222" s="21" t="s">
        <v>156</v>
      </c>
      <c r="C222" s="40">
        <v>300</v>
      </c>
      <c r="D222" s="40">
        <v>300</v>
      </c>
      <c r="E222" s="24">
        <f t="shared" si="2"/>
        <v>100</v>
      </c>
    </row>
    <row r="223" spans="1:5" ht="12.75">
      <c r="A223" s="57">
        <v>7930</v>
      </c>
      <c r="B223" s="21" t="s">
        <v>43</v>
      </c>
      <c r="C223" s="40">
        <v>1522</v>
      </c>
      <c r="D223" s="40">
        <v>1522</v>
      </c>
      <c r="E223" s="24">
        <f t="shared" si="2"/>
        <v>100</v>
      </c>
    </row>
    <row r="224" spans="1:5" ht="25.5">
      <c r="A224" s="57">
        <v>7933</v>
      </c>
      <c r="B224" s="22" t="s">
        <v>138</v>
      </c>
      <c r="C224" s="40">
        <v>3000</v>
      </c>
      <c r="D224" s="40">
        <v>3000</v>
      </c>
      <c r="E224" s="24">
        <f t="shared" si="2"/>
        <v>100</v>
      </c>
    </row>
    <row r="225" spans="1:5" ht="25.5">
      <c r="A225" s="57">
        <v>7934</v>
      </c>
      <c r="B225" s="22" t="s">
        <v>138</v>
      </c>
      <c r="C225" s="40">
        <v>3000</v>
      </c>
      <c r="D225" s="40">
        <v>3000</v>
      </c>
      <c r="E225" s="24">
        <f t="shared" si="2"/>
        <v>100</v>
      </c>
    </row>
    <row r="226" spans="1:7" ht="12.75">
      <c r="A226" s="57">
        <v>8007</v>
      </c>
      <c r="B226" s="22" t="s">
        <v>158</v>
      </c>
      <c r="C226" s="40">
        <v>6000</v>
      </c>
      <c r="D226" s="40">
        <v>5268.3</v>
      </c>
      <c r="E226" s="24">
        <f t="shared" si="2"/>
        <v>87.805</v>
      </c>
      <c r="G226" s="45"/>
    </row>
    <row r="227" spans="1:7" ht="12.75">
      <c r="A227" s="57">
        <v>8124</v>
      </c>
      <c r="B227" s="22" t="s">
        <v>171</v>
      </c>
      <c r="C227" s="40">
        <v>2500</v>
      </c>
      <c r="D227" s="40">
        <v>2500</v>
      </c>
      <c r="E227" s="24">
        <f t="shared" si="2"/>
        <v>100</v>
      </c>
      <c r="G227" s="45"/>
    </row>
    <row r="228" spans="1:5" ht="12.75">
      <c r="A228" s="57">
        <v>8126</v>
      </c>
      <c r="B228" s="22" t="s">
        <v>178</v>
      </c>
      <c r="C228" s="40">
        <v>3500</v>
      </c>
      <c r="D228" s="40">
        <v>3500</v>
      </c>
      <c r="E228" s="24">
        <f t="shared" si="2"/>
        <v>100</v>
      </c>
    </row>
    <row r="229" spans="1:5" ht="12.75">
      <c r="A229" s="57">
        <v>8128</v>
      </c>
      <c r="B229" s="22" t="s">
        <v>50</v>
      </c>
      <c r="C229" s="40">
        <v>1800</v>
      </c>
      <c r="D229" s="40">
        <v>1800</v>
      </c>
      <c r="E229" s="24">
        <f t="shared" si="2"/>
        <v>100</v>
      </c>
    </row>
    <row r="230" spans="1:5" ht="12.75">
      <c r="A230" s="57">
        <v>8143</v>
      </c>
      <c r="B230" s="22" t="s">
        <v>173</v>
      </c>
      <c r="C230" s="40">
        <v>1500</v>
      </c>
      <c r="D230" s="40">
        <v>1500</v>
      </c>
      <c r="E230" s="24">
        <f t="shared" si="2"/>
        <v>100</v>
      </c>
    </row>
    <row r="231" spans="1:5" ht="12.75">
      <c r="A231" s="57">
        <v>8144</v>
      </c>
      <c r="B231" s="22" t="s">
        <v>173</v>
      </c>
      <c r="C231" s="40">
        <v>800</v>
      </c>
      <c r="D231" s="40">
        <v>800</v>
      </c>
      <c r="E231" s="24">
        <f t="shared" si="2"/>
        <v>100</v>
      </c>
    </row>
    <row r="232" spans="1:5" ht="12.75">
      <c r="A232" s="57">
        <v>8173</v>
      </c>
      <c r="B232" s="22" t="s">
        <v>62</v>
      </c>
      <c r="C232" s="40">
        <v>2550</v>
      </c>
      <c r="D232" s="40">
        <v>2550</v>
      </c>
      <c r="E232" s="24">
        <f t="shared" si="2"/>
        <v>100</v>
      </c>
    </row>
    <row r="233" spans="1:5" ht="12.75">
      <c r="A233" s="57">
        <v>8174</v>
      </c>
      <c r="B233" s="22" t="s">
        <v>43</v>
      </c>
      <c r="C233" s="40">
        <v>550</v>
      </c>
      <c r="D233" s="40">
        <v>550</v>
      </c>
      <c r="E233" s="24">
        <f t="shared" si="2"/>
        <v>100</v>
      </c>
    </row>
    <row r="234" spans="1:5" ht="12.75">
      <c r="A234" s="57"/>
      <c r="B234" s="53" t="s">
        <v>186</v>
      </c>
      <c r="C234" s="40">
        <f>SUM(C193:C233)</f>
        <v>120412</v>
      </c>
      <c r="D234" s="40">
        <f>SUM(D193:D233)</f>
        <v>116288.91</v>
      </c>
      <c r="E234" s="24">
        <f t="shared" si="2"/>
        <v>96.575847922134</v>
      </c>
    </row>
    <row r="235" spans="1:5" ht="12.75">
      <c r="A235" s="57"/>
      <c r="B235" s="22"/>
      <c r="C235" s="40"/>
      <c r="D235" s="40"/>
      <c r="E235" s="24"/>
    </row>
    <row r="236" spans="1:5" ht="12.75">
      <c r="A236" s="57"/>
      <c r="B236" s="52" t="s">
        <v>184</v>
      </c>
      <c r="C236" s="40"/>
      <c r="D236" s="40"/>
      <c r="E236" s="24"/>
    </row>
    <row r="237" spans="1:5" ht="12.75">
      <c r="A237" s="57">
        <v>6547</v>
      </c>
      <c r="B237" s="21" t="s">
        <v>18</v>
      </c>
      <c r="C237" s="66">
        <v>26000</v>
      </c>
      <c r="D237" s="66">
        <v>26000</v>
      </c>
      <c r="E237" s="24">
        <f t="shared" si="2"/>
        <v>100</v>
      </c>
    </row>
    <row r="238" spans="1:5" ht="12.75">
      <c r="A238" s="57">
        <v>7104</v>
      </c>
      <c r="B238" s="21" t="s">
        <v>17</v>
      </c>
      <c r="C238" s="67">
        <v>32000</v>
      </c>
      <c r="D238" s="67">
        <v>32000</v>
      </c>
      <c r="E238" s="24">
        <f t="shared" si="2"/>
        <v>100</v>
      </c>
    </row>
    <row r="239" spans="1:5" ht="12.75">
      <c r="A239" s="57">
        <v>7361</v>
      </c>
      <c r="B239" s="22" t="s">
        <v>102</v>
      </c>
      <c r="C239" s="67">
        <v>33000</v>
      </c>
      <c r="D239" s="67">
        <v>33000</v>
      </c>
      <c r="E239" s="24">
        <f t="shared" si="2"/>
        <v>100</v>
      </c>
    </row>
    <row r="240" spans="1:5" ht="12.75">
      <c r="A240" s="57">
        <v>7794</v>
      </c>
      <c r="B240" s="22" t="s">
        <v>159</v>
      </c>
      <c r="C240" s="67">
        <v>5000</v>
      </c>
      <c r="D240" s="67">
        <v>5000</v>
      </c>
      <c r="E240" s="24">
        <f t="shared" si="2"/>
        <v>100</v>
      </c>
    </row>
    <row r="241" spans="1:5" ht="12.75">
      <c r="A241" s="57">
        <v>7845</v>
      </c>
      <c r="B241" s="21" t="s">
        <v>24</v>
      </c>
      <c r="C241" s="67">
        <v>6970</v>
      </c>
      <c r="D241" s="67">
        <v>6970</v>
      </c>
      <c r="E241" s="24">
        <f t="shared" si="2"/>
        <v>100</v>
      </c>
    </row>
    <row r="242" spans="1:5" ht="12.75">
      <c r="A242" s="57">
        <v>7855</v>
      </c>
      <c r="B242" s="21" t="s">
        <v>17</v>
      </c>
      <c r="C242" s="67">
        <v>20000</v>
      </c>
      <c r="D242" s="67">
        <v>20000</v>
      </c>
      <c r="E242" s="24">
        <f t="shared" si="2"/>
        <v>100</v>
      </c>
    </row>
    <row r="243" spans="1:5" ht="12.75">
      <c r="A243" s="57">
        <v>7856</v>
      </c>
      <c r="B243" s="21" t="s">
        <v>160</v>
      </c>
      <c r="C243" s="42">
        <v>5654</v>
      </c>
      <c r="D243" s="42">
        <v>5654</v>
      </c>
      <c r="E243" s="24">
        <f t="shared" si="2"/>
        <v>100</v>
      </c>
    </row>
    <row r="244" spans="1:5" ht="15" customHeight="1">
      <c r="A244" s="57">
        <v>7873</v>
      </c>
      <c r="B244" s="21" t="s">
        <v>33</v>
      </c>
      <c r="C244" s="42">
        <v>9000</v>
      </c>
      <c r="D244" s="42">
        <v>9000</v>
      </c>
      <c r="E244" s="24">
        <f t="shared" si="2"/>
        <v>100</v>
      </c>
    </row>
    <row r="245" spans="1:5" ht="12.75">
      <c r="A245" s="57">
        <v>7886</v>
      </c>
      <c r="B245" s="21" t="s">
        <v>161</v>
      </c>
      <c r="C245" s="42">
        <v>7000</v>
      </c>
      <c r="D245" s="42">
        <v>7000</v>
      </c>
      <c r="E245" s="24">
        <f t="shared" si="2"/>
        <v>100</v>
      </c>
    </row>
    <row r="246" spans="1:5" ht="16.5" customHeight="1">
      <c r="A246" s="57">
        <v>7922</v>
      </c>
      <c r="B246" s="21" t="s">
        <v>162</v>
      </c>
      <c r="C246" s="42">
        <v>10000</v>
      </c>
      <c r="D246" s="42">
        <v>10000</v>
      </c>
      <c r="E246" s="24">
        <f t="shared" si="2"/>
        <v>100</v>
      </c>
    </row>
    <row r="247" spans="1:5" ht="16.5" customHeight="1">
      <c r="A247" s="57">
        <v>8022</v>
      </c>
      <c r="B247" s="21" t="s">
        <v>163</v>
      </c>
      <c r="C247" s="42">
        <v>7600</v>
      </c>
      <c r="D247" s="42">
        <v>7600</v>
      </c>
      <c r="E247" s="24">
        <f t="shared" si="2"/>
        <v>100</v>
      </c>
    </row>
    <row r="248" spans="1:5" ht="25.5">
      <c r="A248" s="57">
        <v>8064</v>
      </c>
      <c r="B248" s="21" t="s">
        <v>164</v>
      </c>
      <c r="C248" s="42">
        <v>18000</v>
      </c>
      <c r="D248" s="42">
        <v>18000</v>
      </c>
      <c r="E248" s="24">
        <f t="shared" si="2"/>
        <v>100</v>
      </c>
    </row>
    <row r="249" spans="1:5" ht="25.5">
      <c r="A249" s="57">
        <v>8065</v>
      </c>
      <c r="B249" s="21" t="s">
        <v>164</v>
      </c>
      <c r="C249" s="42">
        <v>9000</v>
      </c>
      <c r="D249" s="42">
        <v>9000</v>
      </c>
      <c r="E249" s="24">
        <f t="shared" si="2"/>
        <v>100</v>
      </c>
    </row>
    <row r="250" spans="1:7" ht="16.5" customHeight="1">
      <c r="A250" s="57">
        <v>8130</v>
      </c>
      <c r="B250" s="21" t="s">
        <v>166</v>
      </c>
      <c r="C250" s="42">
        <v>3500</v>
      </c>
      <c r="D250" s="42">
        <v>3500</v>
      </c>
      <c r="E250" s="24">
        <f t="shared" si="2"/>
        <v>100</v>
      </c>
      <c r="G250" s="45"/>
    </row>
    <row r="251" spans="1:7" ht="12.75">
      <c r="A251" s="27"/>
      <c r="B251" s="21" t="s">
        <v>187</v>
      </c>
      <c r="C251" s="42">
        <v>1200</v>
      </c>
      <c r="D251" s="56" t="s">
        <v>188</v>
      </c>
      <c r="E251" s="54" t="s">
        <v>188</v>
      </c>
      <c r="G251" s="45"/>
    </row>
    <row r="252" spans="1:7" ht="12.75">
      <c r="A252" s="13"/>
      <c r="B252" s="53" t="s">
        <v>186</v>
      </c>
      <c r="C252" s="65">
        <f>SUM(C237:C251)</f>
        <v>193924</v>
      </c>
      <c r="D252" s="65">
        <f>SUM(D237:D251)</f>
        <v>192724</v>
      </c>
      <c r="E252" s="24">
        <f t="shared" si="2"/>
        <v>99.38120088282008</v>
      </c>
      <c r="G252" s="45"/>
    </row>
    <row r="253" spans="1:5" ht="12.75">
      <c r="A253" s="13"/>
      <c r="B253" s="31"/>
      <c r="C253" s="26"/>
      <c r="D253" s="26"/>
      <c r="E253" s="24"/>
    </row>
    <row r="254" spans="1:5" ht="12.75">
      <c r="A254" s="12" t="s">
        <v>6</v>
      </c>
      <c r="B254" s="34"/>
      <c r="C254" s="26"/>
      <c r="D254" s="26"/>
      <c r="E254" s="24"/>
    </row>
    <row r="255" spans="1:5" ht="12.75">
      <c r="A255" s="13"/>
      <c r="B255" s="35" t="s">
        <v>192</v>
      </c>
      <c r="C255" s="23">
        <f>C260+C264+C267</f>
        <v>11500</v>
      </c>
      <c r="D255" s="23">
        <f>D260+D264+D267</f>
        <v>11500</v>
      </c>
      <c r="E255" s="24">
        <f t="shared" si="2"/>
        <v>100</v>
      </c>
    </row>
    <row r="256" spans="1:5" ht="12.75">
      <c r="A256" s="13"/>
      <c r="B256" s="35" t="s">
        <v>5</v>
      </c>
      <c r="C256" s="23"/>
      <c r="D256" s="23"/>
      <c r="E256" s="24"/>
    </row>
    <row r="257" spans="1:5" ht="12.75">
      <c r="A257" s="13"/>
      <c r="B257" s="55" t="s">
        <v>183</v>
      </c>
      <c r="C257" s="23"/>
      <c r="D257" s="23"/>
      <c r="E257" s="24"/>
    </row>
    <row r="258" spans="1:5" ht="12.75">
      <c r="A258" s="59">
        <v>6927</v>
      </c>
      <c r="B258" s="22" t="s">
        <v>27</v>
      </c>
      <c r="C258" s="23">
        <v>3800</v>
      </c>
      <c r="D258" s="23">
        <v>3800</v>
      </c>
      <c r="E258" s="24">
        <f t="shared" si="2"/>
        <v>100</v>
      </c>
    </row>
    <row r="259" spans="1:5" ht="12.75">
      <c r="A259" s="59">
        <v>8121</v>
      </c>
      <c r="B259" s="22" t="s">
        <v>169</v>
      </c>
      <c r="C259" s="23">
        <v>2500</v>
      </c>
      <c r="D259" s="23">
        <v>2500</v>
      </c>
      <c r="E259" s="24">
        <f t="shared" si="2"/>
        <v>100</v>
      </c>
    </row>
    <row r="260" spans="1:5" ht="12.75">
      <c r="A260" s="59"/>
      <c r="B260" s="53" t="s">
        <v>186</v>
      </c>
      <c r="C260" s="23">
        <f>SUM(C258:C259)</f>
        <v>6300</v>
      </c>
      <c r="D260" s="23">
        <f>SUM(D258:D259)</f>
        <v>6300</v>
      </c>
      <c r="E260" s="24">
        <f t="shared" si="2"/>
        <v>100</v>
      </c>
    </row>
    <row r="261" spans="1:5" ht="12.75">
      <c r="A261" s="59"/>
      <c r="B261" s="22"/>
      <c r="C261" s="23"/>
      <c r="D261" s="23"/>
      <c r="E261" s="24"/>
    </row>
    <row r="262" spans="1:5" ht="12.75">
      <c r="A262" s="59"/>
      <c r="B262" s="52" t="s">
        <v>185</v>
      </c>
      <c r="C262" s="23"/>
      <c r="D262" s="23"/>
      <c r="E262" s="24"/>
    </row>
    <row r="263" spans="1:5" ht="12.75">
      <c r="A263" s="59">
        <v>8164</v>
      </c>
      <c r="B263" s="22" t="s">
        <v>27</v>
      </c>
      <c r="C263" s="23">
        <v>700</v>
      </c>
      <c r="D263" s="23">
        <v>700</v>
      </c>
      <c r="E263" s="24">
        <f t="shared" si="2"/>
        <v>100</v>
      </c>
    </row>
    <row r="264" spans="1:5" ht="12.75">
      <c r="A264" s="59"/>
      <c r="B264" s="53" t="s">
        <v>186</v>
      </c>
      <c r="C264" s="23">
        <f>SUM(C263)</f>
        <v>700</v>
      </c>
      <c r="D264" s="23">
        <f>SUM(D263)</f>
        <v>700</v>
      </c>
      <c r="E264" s="24">
        <f t="shared" si="2"/>
        <v>100</v>
      </c>
    </row>
    <row r="265" spans="1:5" ht="12.75">
      <c r="A265" s="59"/>
      <c r="B265" s="52" t="s">
        <v>184</v>
      </c>
      <c r="C265" s="23"/>
      <c r="D265" s="23"/>
      <c r="E265" s="24"/>
    </row>
    <row r="266" spans="1:5" ht="12.75">
      <c r="A266" s="59">
        <v>6931</v>
      </c>
      <c r="B266" s="33" t="s">
        <v>27</v>
      </c>
      <c r="C266" s="23">
        <v>4500</v>
      </c>
      <c r="D266" s="23">
        <v>4500</v>
      </c>
      <c r="E266" s="24">
        <f t="shared" si="2"/>
        <v>100</v>
      </c>
    </row>
    <row r="267" spans="1:5" ht="12.75">
      <c r="A267" s="11"/>
      <c r="B267" s="53" t="s">
        <v>186</v>
      </c>
      <c r="C267" s="23">
        <f>SUM(C266)</f>
        <v>4500</v>
      </c>
      <c r="D267" s="23">
        <f>SUM(D266)</f>
        <v>4500</v>
      </c>
      <c r="E267" s="24">
        <f t="shared" si="2"/>
        <v>100</v>
      </c>
    </row>
    <row r="268" spans="1:5" ht="15" customHeight="1">
      <c r="A268" s="11"/>
      <c r="B268" s="22"/>
      <c r="C268" s="23"/>
      <c r="D268" s="23"/>
      <c r="E268" s="24"/>
    </row>
    <row r="269" spans="1:5" ht="12.75">
      <c r="A269" s="12" t="s">
        <v>7</v>
      </c>
      <c r="B269" s="34"/>
      <c r="C269" s="26"/>
      <c r="D269" s="26"/>
      <c r="E269" s="24"/>
    </row>
    <row r="270" spans="1:5" ht="12.75">
      <c r="A270" s="13"/>
      <c r="B270" s="35" t="s">
        <v>182</v>
      </c>
      <c r="C270" s="23">
        <f>C285+C298</f>
        <v>47970</v>
      </c>
      <c r="D270" s="23">
        <f>D285+D298</f>
        <v>46118.520000000004</v>
      </c>
      <c r="E270" s="24">
        <f>D270/C270*100</f>
        <v>96.14033771106942</v>
      </c>
    </row>
    <row r="271" spans="1:5" ht="12.75">
      <c r="A271" s="13"/>
      <c r="B271" s="35" t="s">
        <v>5</v>
      </c>
      <c r="C271" s="23"/>
      <c r="D271" s="23"/>
      <c r="E271" s="24"/>
    </row>
    <row r="272" spans="1:5" ht="12.75">
      <c r="A272" s="13"/>
      <c r="B272" s="55" t="s">
        <v>183</v>
      </c>
      <c r="C272" s="23"/>
      <c r="D272" s="23"/>
      <c r="E272" s="24"/>
    </row>
    <row r="273" spans="1:5" ht="12.75">
      <c r="A273" s="57">
        <v>6690</v>
      </c>
      <c r="B273" s="22" t="s">
        <v>28</v>
      </c>
      <c r="C273" s="40">
        <v>1100</v>
      </c>
      <c r="D273" s="40">
        <v>1100</v>
      </c>
      <c r="E273" s="24">
        <f aca="true" t="shared" si="3" ref="E273:E296">D273/C273*100</f>
        <v>100</v>
      </c>
    </row>
    <row r="274" spans="1:5" ht="12.75">
      <c r="A274" s="57">
        <v>6843</v>
      </c>
      <c r="B274" s="22" t="s">
        <v>59</v>
      </c>
      <c r="C274" s="40">
        <v>1000</v>
      </c>
      <c r="D274" s="40">
        <v>1000</v>
      </c>
      <c r="E274" s="24">
        <f t="shared" si="3"/>
        <v>100</v>
      </c>
    </row>
    <row r="275" spans="1:5" ht="12.75">
      <c r="A275" s="57">
        <v>6870</v>
      </c>
      <c r="B275" s="22" t="s">
        <v>63</v>
      </c>
      <c r="C275" s="40">
        <v>800</v>
      </c>
      <c r="D275" s="40">
        <v>800</v>
      </c>
      <c r="E275" s="24">
        <f t="shared" si="3"/>
        <v>100</v>
      </c>
    </row>
    <row r="276" spans="1:5" ht="12.75">
      <c r="A276" s="57">
        <v>6871</v>
      </c>
      <c r="B276" s="22" t="s">
        <v>64</v>
      </c>
      <c r="C276" s="40">
        <v>2500</v>
      </c>
      <c r="D276" s="40">
        <v>2500</v>
      </c>
      <c r="E276" s="24">
        <f t="shared" si="3"/>
        <v>100</v>
      </c>
    </row>
    <row r="277" spans="1:5" ht="12.75">
      <c r="A277" s="57">
        <v>7204</v>
      </c>
      <c r="B277" s="22" t="s">
        <v>75</v>
      </c>
      <c r="C277" s="40">
        <v>2200</v>
      </c>
      <c r="D277" s="40">
        <v>2200</v>
      </c>
      <c r="E277" s="24">
        <f t="shared" si="3"/>
        <v>100</v>
      </c>
    </row>
    <row r="278" spans="1:5" ht="12.75">
      <c r="A278" s="57">
        <v>7423</v>
      </c>
      <c r="B278" s="22" t="s">
        <v>105</v>
      </c>
      <c r="C278" s="40">
        <v>4000</v>
      </c>
      <c r="D278" s="40">
        <v>4000</v>
      </c>
      <c r="E278" s="24">
        <f t="shared" si="3"/>
        <v>100</v>
      </c>
    </row>
    <row r="279" spans="1:5" ht="12.75">
      <c r="A279" s="57">
        <v>7848</v>
      </c>
      <c r="B279" s="22" t="s">
        <v>28</v>
      </c>
      <c r="C279" s="40">
        <v>3700</v>
      </c>
      <c r="D279" s="40">
        <v>3700</v>
      </c>
      <c r="E279" s="24">
        <f t="shared" si="3"/>
        <v>100</v>
      </c>
    </row>
    <row r="280" spans="1:5" ht="12.75">
      <c r="A280" s="57">
        <v>7859</v>
      </c>
      <c r="B280" s="22" t="s">
        <v>122</v>
      </c>
      <c r="C280" s="40">
        <v>4120</v>
      </c>
      <c r="D280" s="40">
        <v>4120</v>
      </c>
      <c r="E280" s="24">
        <f t="shared" si="3"/>
        <v>100</v>
      </c>
    </row>
    <row r="281" spans="1:5" ht="12.75">
      <c r="A281" s="57">
        <v>8122</v>
      </c>
      <c r="B281" s="22" t="s">
        <v>170</v>
      </c>
      <c r="C281" s="40">
        <v>800</v>
      </c>
      <c r="D281" s="40">
        <v>800</v>
      </c>
      <c r="E281" s="24">
        <f t="shared" si="3"/>
        <v>100</v>
      </c>
    </row>
    <row r="282" spans="1:5" ht="12.75">
      <c r="A282" s="57">
        <v>8141</v>
      </c>
      <c r="B282" s="22" t="s">
        <v>172</v>
      </c>
      <c r="C282" s="40">
        <v>900</v>
      </c>
      <c r="D282" s="40">
        <v>900</v>
      </c>
      <c r="E282" s="24">
        <f t="shared" si="3"/>
        <v>100</v>
      </c>
    </row>
    <row r="283" spans="1:5" ht="12.75">
      <c r="A283" s="57">
        <v>8145</v>
      </c>
      <c r="B283" s="22" t="s">
        <v>174</v>
      </c>
      <c r="C283" s="40">
        <v>2500</v>
      </c>
      <c r="D283" s="40">
        <v>2500</v>
      </c>
      <c r="E283" s="24">
        <f t="shared" si="3"/>
        <v>100</v>
      </c>
    </row>
    <row r="284" spans="1:5" ht="12.75">
      <c r="A284" s="57">
        <v>8177</v>
      </c>
      <c r="B284" s="22" t="s">
        <v>176</v>
      </c>
      <c r="C284" s="40">
        <v>8900</v>
      </c>
      <c r="D284" s="40">
        <v>8900</v>
      </c>
      <c r="E284" s="24">
        <f t="shared" si="3"/>
        <v>100</v>
      </c>
    </row>
    <row r="285" spans="1:5" ht="12.75">
      <c r="A285" s="57"/>
      <c r="B285" s="53" t="s">
        <v>186</v>
      </c>
      <c r="C285" s="40">
        <f>SUM(C273:C284)</f>
        <v>32520</v>
      </c>
      <c r="D285" s="40">
        <f>SUM(D273:D284)</f>
        <v>32520</v>
      </c>
      <c r="E285" s="24">
        <f t="shared" si="3"/>
        <v>100</v>
      </c>
    </row>
    <row r="286" spans="1:5" ht="12.75">
      <c r="A286" s="57"/>
      <c r="B286" s="22"/>
      <c r="C286" s="40"/>
      <c r="D286" s="40"/>
      <c r="E286" s="24"/>
    </row>
    <row r="287" spans="1:5" ht="12.75">
      <c r="A287" s="57"/>
      <c r="B287" s="52" t="s">
        <v>185</v>
      </c>
      <c r="C287" s="40"/>
      <c r="D287" s="40"/>
      <c r="E287" s="24"/>
    </row>
    <row r="288" spans="1:7" ht="12.75">
      <c r="A288" s="57">
        <v>6762</v>
      </c>
      <c r="B288" s="22" t="s">
        <v>85</v>
      </c>
      <c r="C288" s="40">
        <v>1600</v>
      </c>
      <c r="D288" s="40">
        <v>1324.26</v>
      </c>
      <c r="E288" s="24">
        <f t="shared" si="3"/>
        <v>82.76625</v>
      </c>
      <c r="G288" s="45"/>
    </row>
    <row r="289" spans="1:7" ht="12.75">
      <c r="A289" s="57">
        <v>6861</v>
      </c>
      <c r="B289" s="22" t="s">
        <v>90</v>
      </c>
      <c r="C289" s="40">
        <v>1600</v>
      </c>
      <c r="D289" s="40">
        <v>1324.26</v>
      </c>
      <c r="E289" s="24">
        <f t="shared" si="3"/>
        <v>82.76625</v>
      </c>
      <c r="G289" s="45"/>
    </row>
    <row r="290" spans="1:5" ht="12.75">
      <c r="A290" s="57">
        <v>7138</v>
      </c>
      <c r="B290" s="22" t="s">
        <v>96</v>
      </c>
      <c r="C290" s="40">
        <v>1500</v>
      </c>
      <c r="D290" s="40">
        <v>1500</v>
      </c>
      <c r="E290" s="24">
        <f t="shared" si="3"/>
        <v>100</v>
      </c>
    </row>
    <row r="291" spans="1:5" ht="12.75">
      <c r="A291" s="57">
        <v>7836</v>
      </c>
      <c r="B291" s="22" t="s">
        <v>149</v>
      </c>
      <c r="C291" s="40">
        <v>1260</v>
      </c>
      <c r="D291" s="40">
        <v>1260</v>
      </c>
      <c r="E291" s="24">
        <f t="shared" si="3"/>
        <v>100</v>
      </c>
    </row>
    <row r="292" spans="1:5" ht="12.75">
      <c r="A292" s="57">
        <v>7838</v>
      </c>
      <c r="B292" s="22" t="s">
        <v>150</v>
      </c>
      <c r="C292" s="40">
        <v>4000</v>
      </c>
      <c r="D292" s="40">
        <v>4000</v>
      </c>
      <c r="E292" s="24">
        <f t="shared" si="3"/>
        <v>100</v>
      </c>
    </row>
    <row r="293" spans="1:5" ht="12.75">
      <c r="A293" s="57">
        <v>7839</v>
      </c>
      <c r="B293" s="22" t="s">
        <v>151</v>
      </c>
      <c r="C293" s="40">
        <v>1260</v>
      </c>
      <c r="D293" s="40">
        <v>1260</v>
      </c>
      <c r="E293" s="24">
        <f t="shared" si="3"/>
        <v>100</v>
      </c>
    </row>
    <row r="294" spans="1:5" ht="12.75">
      <c r="A294" s="57">
        <v>7843</v>
      </c>
      <c r="B294" s="22" t="s">
        <v>153</v>
      </c>
      <c r="C294" s="40">
        <v>500</v>
      </c>
      <c r="D294" s="40">
        <v>500</v>
      </c>
      <c r="E294" s="24">
        <f t="shared" si="3"/>
        <v>100</v>
      </c>
    </row>
    <row r="295" spans="1:5" ht="12.75">
      <c r="A295" s="57">
        <v>7928</v>
      </c>
      <c r="B295" s="22" t="s">
        <v>157</v>
      </c>
      <c r="C295" s="40">
        <v>1330</v>
      </c>
      <c r="D295" s="40">
        <v>1330</v>
      </c>
      <c r="E295" s="24">
        <f t="shared" si="3"/>
        <v>100</v>
      </c>
    </row>
    <row r="296" spans="1:5" ht="12.75">
      <c r="A296" s="57">
        <v>8133</v>
      </c>
      <c r="B296" s="22" t="s">
        <v>179</v>
      </c>
      <c r="C296" s="40">
        <v>1100</v>
      </c>
      <c r="D296" s="40">
        <v>1100</v>
      </c>
      <c r="E296" s="24">
        <f t="shared" si="3"/>
        <v>100</v>
      </c>
    </row>
    <row r="297" spans="1:7" ht="12.75">
      <c r="A297" s="44"/>
      <c r="B297" s="21" t="s">
        <v>187</v>
      </c>
      <c r="C297" s="23">
        <v>1300</v>
      </c>
      <c r="D297" s="68" t="s">
        <v>188</v>
      </c>
      <c r="E297" s="54" t="s">
        <v>188</v>
      </c>
      <c r="G297" s="45"/>
    </row>
    <row r="298" spans="1:7" ht="12.75">
      <c r="A298" s="13"/>
      <c r="B298" s="53" t="s">
        <v>186</v>
      </c>
      <c r="C298" s="65">
        <f>SUM(C288:C297)</f>
        <v>15450</v>
      </c>
      <c r="D298" s="65">
        <f>SUM(D288:D297)</f>
        <v>13598.52</v>
      </c>
      <c r="E298" s="24">
        <f>D298/C298*100</f>
        <v>88.01631067961165</v>
      </c>
      <c r="G298" s="45"/>
    </row>
    <row r="299" spans="1:5" ht="12.75">
      <c r="A299" s="14"/>
      <c r="B299" s="22"/>
      <c r="C299" s="23"/>
      <c r="D299" s="23"/>
      <c r="E299" s="24"/>
    </row>
    <row r="300" spans="1:5" ht="14.25" customHeight="1">
      <c r="A300" s="15" t="s">
        <v>11</v>
      </c>
      <c r="B300" s="36"/>
      <c r="C300" s="26"/>
      <c r="D300" s="26"/>
      <c r="E300" s="24"/>
    </row>
    <row r="301" spans="1:5" ht="12.75">
      <c r="A301" s="13"/>
      <c r="B301" s="36" t="s">
        <v>182</v>
      </c>
      <c r="C301" s="65">
        <f>C314+C319</f>
        <v>145550</v>
      </c>
      <c r="D301" s="65">
        <f>D314+D319</f>
        <v>144450</v>
      </c>
      <c r="E301" s="24">
        <f>D301/C301*100</f>
        <v>99.2442459635864</v>
      </c>
    </row>
    <row r="302" spans="1:5" ht="12.75">
      <c r="A302" s="13"/>
      <c r="B302" s="36" t="s">
        <v>5</v>
      </c>
      <c r="C302" s="26"/>
      <c r="D302" s="26"/>
      <c r="E302" s="24"/>
    </row>
    <row r="303" spans="1:5" ht="12.75">
      <c r="A303" s="14"/>
      <c r="B303" s="55" t="s">
        <v>183</v>
      </c>
      <c r="C303" s="23"/>
      <c r="D303" s="23"/>
      <c r="E303" s="24"/>
    </row>
    <row r="304" spans="1:5" ht="12.75">
      <c r="A304" s="57">
        <v>6771</v>
      </c>
      <c r="B304" s="22" t="s">
        <v>53</v>
      </c>
      <c r="C304" s="42">
        <v>80000</v>
      </c>
      <c r="D304" s="42">
        <v>80000</v>
      </c>
      <c r="E304" s="24">
        <f aca="true" t="shared" si="4" ref="E304:E319">D304/C304*100</f>
        <v>100</v>
      </c>
    </row>
    <row r="305" spans="1:5" ht="12.75">
      <c r="A305" s="57">
        <v>6798</v>
      </c>
      <c r="B305" s="22" t="s">
        <v>26</v>
      </c>
      <c r="C305" s="42">
        <v>5000</v>
      </c>
      <c r="D305" s="42">
        <v>5000</v>
      </c>
      <c r="E305" s="24">
        <f t="shared" si="4"/>
        <v>100</v>
      </c>
    </row>
    <row r="306" spans="1:5" ht="12.75">
      <c r="A306" s="57">
        <v>6816</v>
      </c>
      <c r="B306" s="22" t="s">
        <v>58</v>
      </c>
      <c r="C306" s="42">
        <v>3500</v>
      </c>
      <c r="D306" s="42">
        <v>3500</v>
      </c>
      <c r="E306" s="24">
        <f t="shared" si="4"/>
        <v>100</v>
      </c>
    </row>
    <row r="307" spans="1:5" ht="12.75">
      <c r="A307" s="57">
        <v>6817</v>
      </c>
      <c r="B307" s="22" t="s">
        <v>58</v>
      </c>
      <c r="C307" s="42">
        <v>2000</v>
      </c>
      <c r="D307" s="42">
        <v>2000</v>
      </c>
      <c r="E307" s="24">
        <f t="shared" si="4"/>
        <v>100</v>
      </c>
    </row>
    <row r="308" spans="1:5" ht="12.75">
      <c r="A308" s="57">
        <v>6818</v>
      </c>
      <c r="B308" s="22" t="s">
        <v>58</v>
      </c>
      <c r="C308" s="42">
        <v>1000</v>
      </c>
      <c r="D308" s="42">
        <v>1000</v>
      </c>
      <c r="E308" s="24">
        <f t="shared" si="4"/>
        <v>100</v>
      </c>
    </row>
    <row r="309" spans="1:5" ht="12.75">
      <c r="A309" s="57">
        <v>6845</v>
      </c>
      <c r="B309" s="22" t="s">
        <v>61</v>
      </c>
      <c r="C309" s="42">
        <v>2000</v>
      </c>
      <c r="D309" s="42">
        <v>2000</v>
      </c>
      <c r="E309" s="24">
        <f t="shared" si="4"/>
        <v>100</v>
      </c>
    </row>
    <row r="310" spans="1:5" ht="12.75">
      <c r="A310" s="57">
        <v>6860</v>
      </c>
      <c r="B310" s="22" t="s">
        <v>58</v>
      </c>
      <c r="C310" s="42">
        <v>1200</v>
      </c>
      <c r="D310" s="42">
        <v>1200</v>
      </c>
      <c r="E310" s="24">
        <f t="shared" si="4"/>
        <v>100</v>
      </c>
    </row>
    <row r="311" spans="1:5" ht="12.75">
      <c r="A311" s="57">
        <v>7814</v>
      </c>
      <c r="B311" s="22" t="s">
        <v>112</v>
      </c>
      <c r="C311" s="42">
        <v>20000</v>
      </c>
      <c r="D311" s="42">
        <v>20000</v>
      </c>
      <c r="E311" s="24">
        <f t="shared" si="4"/>
        <v>100</v>
      </c>
    </row>
    <row r="312" spans="1:5" ht="12.75">
      <c r="A312" s="57">
        <v>7819</v>
      </c>
      <c r="B312" s="22" t="s">
        <v>114</v>
      </c>
      <c r="C312" s="42">
        <v>3000</v>
      </c>
      <c r="D312" s="42">
        <v>3000</v>
      </c>
      <c r="E312" s="24">
        <f t="shared" si="4"/>
        <v>100</v>
      </c>
    </row>
    <row r="313" spans="1:5" ht="12.75">
      <c r="A313" s="57">
        <v>7834</v>
      </c>
      <c r="B313" s="22" t="s">
        <v>118</v>
      </c>
      <c r="C313" s="42">
        <v>15000</v>
      </c>
      <c r="D313" s="42">
        <v>15000</v>
      </c>
      <c r="E313" s="24">
        <f t="shared" si="4"/>
        <v>100</v>
      </c>
    </row>
    <row r="314" spans="1:5" ht="12.75">
      <c r="A314" s="57"/>
      <c r="B314" s="53" t="s">
        <v>186</v>
      </c>
      <c r="C314" s="42">
        <f>SUM(C304:C313)</f>
        <v>132700</v>
      </c>
      <c r="D314" s="42">
        <f>SUM(D304:D313)</f>
        <v>132700</v>
      </c>
      <c r="E314" s="24">
        <f t="shared" si="4"/>
        <v>100</v>
      </c>
    </row>
    <row r="315" spans="1:5" ht="12.75">
      <c r="A315" s="57"/>
      <c r="B315" s="22"/>
      <c r="C315" s="42"/>
      <c r="D315" s="42"/>
      <c r="E315" s="24"/>
    </row>
    <row r="316" spans="1:5" ht="12.75">
      <c r="A316" s="57"/>
      <c r="B316" s="52" t="s">
        <v>185</v>
      </c>
      <c r="C316" s="42"/>
      <c r="D316" s="42"/>
      <c r="E316" s="24"/>
    </row>
    <row r="317" spans="1:5" ht="12.75">
      <c r="A317" s="57">
        <v>7548</v>
      </c>
      <c r="B317" s="22" t="s">
        <v>118</v>
      </c>
      <c r="C317" s="42">
        <v>11750</v>
      </c>
      <c r="D317" s="42">
        <v>11750</v>
      </c>
      <c r="E317" s="24">
        <f t="shared" si="4"/>
        <v>100</v>
      </c>
    </row>
    <row r="318" spans="1:7" ht="12.75">
      <c r="A318" s="27"/>
      <c r="B318" s="21" t="s">
        <v>187</v>
      </c>
      <c r="C318" s="42">
        <v>1100</v>
      </c>
      <c r="D318" s="56" t="s">
        <v>188</v>
      </c>
      <c r="E318" s="54" t="s">
        <v>188</v>
      </c>
      <c r="G318" s="45"/>
    </row>
    <row r="319" spans="1:7" ht="12.75">
      <c r="A319" s="11"/>
      <c r="B319" s="53" t="s">
        <v>186</v>
      </c>
      <c r="C319" s="63">
        <f>SUM(C317:C318)</f>
        <v>12850</v>
      </c>
      <c r="D319" s="63">
        <f>SUM(D317:D318)</f>
        <v>11750</v>
      </c>
      <c r="E319" s="24">
        <f t="shared" si="4"/>
        <v>91.43968871595331</v>
      </c>
      <c r="F319" s="43"/>
      <c r="G319" s="49"/>
    </row>
    <row r="320" spans="1:5" ht="12.75">
      <c r="A320" s="11"/>
      <c r="B320" s="22"/>
      <c r="C320" s="23"/>
      <c r="D320" s="23"/>
      <c r="E320" s="24"/>
    </row>
    <row r="321" spans="1:5" ht="12.75">
      <c r="A321" s="15" t="s">
        <v>12</v>
      </c>
      <c r="B321" s="37"/>
      <c r="C321" s="26"/>
      <c r="D321" s="26"/>
      <c r="E321" s="24"/>
    </row>
    <row r="322" spans="1:5" ht="12.75">
      <c r="A322" s="13"/>
      <c r="B322" s="36" t="s">
        <v>182</v>
      </c>
      <c r="C322" s="65">
        <f>C329+C335+C339</f>
        <v>59892</v>
      </c>
      <c r="D322" s="65">
        <f>D329+D335+D339</f>
        <v>58692</v>
      </c>
      <c r="E322" s="24">
        <f>D322/C322*100</f>
        <v>97.99639350831497</v>
      </c>
    </row>
    <row r="323" spans="1:5" ht="12.75">
      <c r="A323" s="13"/>
      <c r="B323" s="36" t="s">
        <v>5</v>
      </c>
      <c r="C323" s="26"/>
      <c r="D323" s="26"/>
      <c r="E323" s="24"/>
    </row>
    <row r="324" spans="1:5" ht="12.75">
      <c r="A324" s="13"/>
      <c r="B324" s="55" t="s">
        <v>183</v>
      </c>
      <c r="C324" s="26"/>
      <c r="D324" s="26"/>
      <c r="E324" s="24"/>
    </row>
    <row r="325" spans="1:5" ht="12.75">
      <c r="A325" s="57">
        <v>6697</v>
      </c>
      <c r="B325" s="22" t="s">
        <v>51</v>
      </c>
      <c r="C325" s="40">
        <v>15000</v>
      </c>
      <c r="D325" s="40">
        <v>15000</v>
      </c>
      <c r="E325" s="24">
        <f aca="true" t="shared" si="5" ref="E325:E339">D325/C325*100</f>
        <v>100</v>
      </c>
    </row>
    <row r="326" spans="1:5" ht="12.75">
      <c r="A326" s="57">
        <v>6743</v>
      </c>
      <c r="B326" s="22" t="s">
        <v>25</v>
      </c>
      <c r="C326" s="40">
        <v>5000</v>
      </c>
      <c r="D326" s="40">
        <v>5000</v>
      </c>
      <c r="E326" s="24">
        <f t="shared" si="5"/>
        <v>100</v>
      </c>
    </row>
    <row r="327" spans="1:7" ht="14.25" customHeight="1">
      <c r="A327" s="57">
        <v>7809</v>
      </c>
      <c r="B327" s="22" t="s">
        <v>111</v>
      </c>
      <c r="C327" s="40">
        <v>6000</v>
      </c>
      <c r="D327" s="40">
        <v>4800</v>
      </c>
      <c r="E327" s="24">
        <f t="shared" si="5"/>
        <v>80</v>
      </c>
      <c r="G327" s="45"/>
    </row>
    <row r="328" spans="1:7" ht="14.25" customHeight="1">
      <c r="A328" s="57">
        <v>8147</v>
      </c>
      <c r="B328" s="22" t="s">
        <v>175</v>
      </c>
      <c r="C328" s="40">
        <v>6892</v>
      </c>
      <c r="D328" s="40">
        <v>6892</v>
      </c>
      <c r="E328" s="24">
        <f t="shared" si="5"/>
        <v>100</v>
      </c>
      <c r="G328" s="45"/>
    </row>
    <row r="329" spans="1:7" ht="14.25" customHeight="1">
      <c r="A329" s="57"/>
      <c r="B329" s="53" t="s">
        <v>186</v>
      </c>
      <c r="C329" s="40">
        <f>SUM(C325:C328)</f>
        <v>32892</v>
      </c>
      <c r="D329" s="40">
        <f>SUM(D325:D328)</f>
        <v>31692</v>
      </c>
      <c r="E329" s="24">
        <f t="shared" si="5"/>
        <v>96.35169646114556</v>
      </c>
      <c r="G329" s="45"/>
    </row>
    <row r="330" spans="1:7" ht="14.25" customHeight="1">
      <c r="A330" s="57"/>
      <c r="B330" s="22"/>
      <c r="C330" s="40"/>
      <c r="D330" s="40"/>
      <c r="E330" s="24"/>
      <c r="G330" s="45"/>
    </row>
    <row r="331" spans="1:5" ht="12.75">
      <c r="A331" s="57"/>
      <c r="B331" s="52" t="s">
        <v>185</v>
      </c>
      <c r="C331" s="40"/>
      <c r="D331" s="40"/>
      <c r="E331" s="24"/>
    </row>
    <row r="332" spans="1:5" ht="12.75">
      <c r="A332" s="57">
        <v>6901</v>
      </c>
      <c r="B332" s="22" t="s">
        <v>91</v>
      </c>
      <c r="C332" s="40">
        <v>3000</v>
      </c>
      <c r="D332" s="40">
        <v>3000</v>
      </c>
      <c r="E332" s="24">
        <f t="shared" si="5"/>
        <v>100</v>
      </c>
    </row>
    <row r="333" spans="1:5" ht="12.75">
      <c r="A333" s="57">
        <v>6947</v>
      </c>
      <c r="B333" s="22" t="s">
        <v>92</v>
      </c>
      <c r="C333" s="40">
        <v>1000</v>
      </c>
      <c r="D333" s="40">
        <v>1000</v>
      </c>
      <c r="E333" s="24">
        <f t="shared" si="5"/>
        <v>100</v>
      </c>
    </row>
    <row r="334" spans="1:5" ht="12.75">
      <c r="A334" s="57">
        <v>7849</v>
      </c>
      <c r="B334" s="22" t="s">
        <v>154</v>
      </c>
      <c r="C334" s="40">
        <v>6000</v>
      </c>
      <c r="D334" s="40">
        <v>6000</v>
      </c>
      <c r="E334" s="24">
        <f t="shared" si="5"/>
        <v>100</v>
      </c>
    </row>
    <row r="335" spans="1:5" ht="12.75">
      <c r="A335" s="57"/>
      <c r="B335" s="53" t="s">
        <v>186</v>
      </c>
      <c r="C335" s="40">
        <f>SUM(C332:C334)</f>
        <v>10000</v>
      </c>
      <c r="D335" s="40">
        <f>SUM(D332:D334)</f>
        <v>10000</v>
      </c>
      <c r="E335" s="24">
        <f t="shared" si="5"/>
        <v>100</v>
      </c>
    </row>
    <row r="336" spans="1:5" ht="12.75">
      <c r="A336" s="57"/>
      <c r="B336" s="22"/>
      <c r="C336" s="40"/>
      <c r="D336" s="40"/>
      <c r="E336" s="24"/>
    </row>
    <row r="337" spans="1:5" ht="12.75">
      <c r="A337" s="57"/>
      <c r="B337" s="52" t="s">
        <v>184</v>
      </c>
      <c r="C337" s="40"/>
      <c r="D337" s="40"/>
      <c r="E337" s="24"/>
    </row>
    <row r="338" spans="1:5" ht="12.75">
      <c r="A338" s="57">
        <v>6905</v>
      </c>
      <c r="B338" s="22" t="s">
        <v>29</v>
      </c>
      <c r="C338" s="40">
        <v>17000</v>
      </c>
      <c r="D338" s="40">
        <v>17000</v>
      </c>
      <c r="E338" s="24">
        <f t="shared" si="5"/>
        <v>100</v>
      </c>
    </row>
    <row r="339" spans="2:5" ht="12.75">
      <c r="B339" s="53" t="s">
        <v>186</v>
      </c>
      <c r="C339" s="69">
        <f>SUM(C338)</f>
        <v>17000</v>
      </c>
      <c r="D339" s="69">
        <f>SUM(D338)</f>
        <v>17000</v>
      </c>
      <c r="E339" s="24">
        <f t="shared" si="5"/>
        <v>100</v>
      </c>
    </row>
    <row r="340" spans="2:4" ht="12.75">
      <c r="B340" s="38"/>
      <c r="D340" s="39"/>
    </row>
    <row r="341" ht="12.75">
      <c r="B341" s="38"/>
    </row>
    <row r="342" ht="12.75">
      <c r="B342" s="38"/>
    </row>
    <row r="343" ht="12.75">
      <c r="B343" s="38"/>
    </row>
    <row r="344" ht="12.75">
      <c r="B344" s="38"/>
    </row>
    <row r="345" ht="12.75">
      <c r="B345" s="38"/>
    </row>
    <row r="346" ht="12.75">
      <c r="B346" s="38"/>
    </row>
    <row r="347" ht="12.75">
      <c r="B347" s="38"/>
    </row>
    <row r="348" ht="12.75">
      <c r="B348" s="38"/>
    </row>
    <row r="349" ht="12.75">
      <c r="B349" s="38"/>
    </row>
    <row r="350" ht="12.75">
      <c r="B350" s="38"/>
    </row>
    <row r="351" ht="12.75">
      <c r="B351" s="38"/>
    </row>
    <row r="352" ht="12.75">
      <c r="B352" s="38"/>
    </row>
    <row r="353" ht="12.75">
      <c r="B353" s="38"/>
    </row>
    <row r="354" ht="12.75">
      <c r="B354" s="38"/>
    </row>
    <row r="355" ht="12.75">
      <c r="B355" s="38"/>
    </row>
    <row r="356" ht="12.75">
      <c r="B356" s="38"/>
    </row>
    <row r="357" ht="12.75">
      <c r="B357" s="38"/>
    </row>
    <row r="358" ht="12.75">
      <c r="B358" s="38"/>
    </row>
    <row r="359" ht="12.75">
      <c r="B359" s="38"/>
    </row>
    <row r="360" ht="12.75">
      <c r="B360" s="38"/>
    </row>
    <row r="361" ht="12.75">
      <c r="B361" s="38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&amp;"Arial,Tučná kurzíva" &amp;"Arial,Normálne"Ministerstvo kultúry Slovenskej republiky
        Podprogram 08S02
        08S0206 Pro Slovakia&amp;C
&amp;RPríloha č. 9
v €</oddHeader>
  </headerFooter>
  <ignoredErrors>
    <ignoredError sqref="E3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Tekulová Dana</dc:creator>
  <cp:keywords/>
  <dc:description/>
  <cp:lastModifiedBy>tekulova</cp:lastModifiedBy>
  <cp:lastPrinted>2011-04-28T05:20:35Z</cp:lastPrinted>
  <dcterms:created xsi:type="dcterms:W3CDTF">2006-02-13T08:37:00Z</dcterms:created>
  <dcterms:modified xsi:type="dcterms:W3CDTF">2011-04-28T05:20:42Z</dcterms:modified>
  <cp:category/>
  <cp:version/>
  <cp:contentType/>
  <cp:contentStatus/>
</cp:coreProperties>
</file>