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440" windowHeight="11100" tabRatio="757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Titles" localSheetId="0">'1'!$3:$4</definedName>
    <definedName name="_xlnm.Print_Area" localSheetId="11">'12'!$A$1:$D$45</definedName>
    <definedName name="_xlnm.Print_Area" localSheetId="5">'6'!$A$1:$J$58</definedName>
    <definedName name="_xlnm.Print_Area" localSheetId="6">'7'!$A$1:$J$58</definedName>
    <definedName name="_xlnm.Print_Area" localSheetId="7">'8'!$A$1:$O$40</definedName>
    <definedName name="_xlnm.Print_Area" localSheetId="8">'9'!$A$1:$O$40</definedName>
  </definedNames>
  <calcPr fullCalcOnLoad="1"/>
</workbook>
</file>

<file path=xl/sharedStrings.xml><?xml version="1.0" encoding="utf-8"?>
<sst xmlns="http://schemas.openxmlformats.org/spreadsheetml/2006/main" count="355" uniqueCount="221">
  <si>
    <t>Bratislavský</t>
  </si>
  <si>
    <t>Nitriansky</t>
  </si>
  <si>
    <t>Trnavský</t>
  </si>
  <si>
    <t>Trenčiansky</t>
  </si>
  <si>
    <t>Žilinský</t>
  </si>
  <si>
    <t>Banskobystr.</t>
  </si>
  <si>
    <t>Prešovský</t>
  </si>
  <si>
    <t>Košický</t>
  </si>
  <si>
    <t>SPOLU</t>
  </si>
  <si>
    <t>počet rozhod.</t>
  </si>
  <si>
    <t>Rozhodnutie vydané na dlžné sumy poistného a penále</t>
  </si>
  <si>
    <t>zamestnávateľ a SZČO</t>
  </si>
  <si>
    <t xml:space="preserve"> </t>
  </si>
  <si>
    <t>( roky 1993 - 1994 )</t>
  </si>
  <si>
    <t>-</t>
  </si>
  <si>
    <t>( roky 1995 - 2003 )</t>
  </si>
  <si>
    <t>Rozhodnutie vydané na dlžné sumy poistného podľa zákona č. 461/2003 Z. z.</t>
  </si>
  <si>
    <t>o sociálnom poistení</t>
  </si>
  <si>
    <t>SZČO</t>
  </si>
  <si>
    <t>( roky 2004 - 2010 )</t>
  </si>
  <si>
    <t xml:space="preserve">zamestnávateľ  </t>
  </si>
  <si>
    <t>Rozhodnutie vydané na penále podľa zákona č. 461/2003 Z. z. o soc. poistení</t>
  </si>
  <si>
    <t>zamestnávateľ</t>
  </si>
  <si>
    <t xml:space="preserve">Rozhodnutie, ktorým bol predpísaný príspevok do fondu zamestnanosti, </t>
  </si>
  <si>
    <t>resp. príspevok na poistenie v nezamestnanosti a penále</t>
  </si>
  <si>
    <t>resp. príspevok na poistenie v nezamestnanosti a príspevok do garan. fondu</t>
  </si>
  <si>
    <t xml:space="preserve">a penále </t>
  </si>
  <si>
    <t xml:space="preserve">zamestnávateľ </t>
  </si>
  <si>
    <t>Rozhodnutie vydané na dlžné sumy poistného na poistenie zodpovednosti</t>
  </si>
  <si>
    <t>zamestnávateľa za škodu pri pracovnom úraze a pri chorobe z povolania</t>
  </si>
  <si>
    <t>a dlžné sumy zvýšeného poistného na poistenie zodpovednosti zamestnáv.</t>
  </si>
  <si>
    <t>za škodu pri pracovnom úraze a pri chorobe z povolania</t>
  </si>
  <si>
    <t>Rozhodnutie vydané na dlžné sumy poistného na DZ osobe dobrovoľne</t>
  </si>
  <si>
    <t>pokračujúcej v účasti na dôchodkovom zabezpečení, alebo osobe zárobkovo</t>
  </si>
  <si>
    <t>činnej v cudzine,dlžné sumy poistného na NP samostatne zárobkovo činnej</t>
  </si>
  <si>
    <t>osobe, ktorej nevznikla povinná účasť na NP + penále</t>
  </si>
  <si>
    <t>( roky 2001 - 2003 )</t>
  </si>
  <si>
    <t>Rozhodnutie vydané na dlžné sumy poistného osobe dobrovoľne nemocensky</t>
  </si>
  <si>
    <t>poistenej, osobe dobrovoľne dôchodkovo poistenej a dobrovoľne poistenej</t>
  </si>
  <si>
    <t xml:space="preserve">osobe v nezamestnanosti + penále                                  </t>
  </si>
  <si>
    <t>Rozhodnutie vydané vo veci účasti na NP a DZ, resp. od 1.1.2004 vydané</t>
  </si>
  <si>
    <t>vo veci vzniku, prerušenia a zániku sociálneho poistenia</t>
  </si>
  <si>
    <t>Rozhodnutie vydané na pokutu</t>
  </si>
  <si>
    <t>Celkový počet rozhodnutí</t>
  </si>
  <si>
    <t>Číslo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</si>
  <si>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</si>
  <si>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</si>
  <si>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</si>
  <si>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</si>
  <si>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</si>
  <si>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</si>
  <si>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</si>
  <si>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</si>
  <si>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</si>
  <si>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</si>
  <si>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</si>
  <si>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Ostatné</t>
  </si>
  <si>
    <t>Banská Bystrica</t>
  </si>
  <si>
    <t>Bardejov</t>
  </si>
  <si>
    <t>Bratislava</t>
  </si>
  <si>
    <t>Bratislava-okolie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</si>
  <si>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</si>
  <si>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</si>
  <si>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</si>
  <si>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</si>
  <si>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</si>
  <si>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</si>
  <si>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</si>
  <si>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Košice-okolie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</si>
  <si>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</si>
  <si>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</si>
  <si>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</si>
  <si>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</si>
  <si>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</si>
  <si>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</si>
  <si>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</si>
  <si>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</si>
  <si>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</si>
  <si>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</si>
  <si>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</si>
  <si>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</si>
  <si>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</si>
  <si>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</si>
  <si>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</si>
  <si>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</si>
  <si>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</si>
  <si>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</si>
  <si>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</si>
  <si>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</si>
  <si>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</si>
  <si>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</si>
  <si>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</si>
  <si>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</si>
  <si>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</si>
  <si>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</si>
  <si>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SP pobočky</t>
  </si>
  <si>
    <t>Ústredie</t>
  </si>
  <si>
    <t>SP spolu</t>
  </si>
  <si>
    <t>Pobočka                      december 2010</t>
  </si>
  <si>
    <t>z toho</t>
  </si>
  <si>
    <t>súdny výkon rozhodnutia</t>
  </si>
  <si>
    <t xml:space="preserve">Pohľadávky vymáhané </t>
  </si>
  <si>
    <t xml:space="preserve">pohľadávky na základe rozhodnutí </t>
  </si>
  <si>
    <t>exekúcia</t>
  </si>
  <si>
    <t>konkurz</t>
  </si>
  <si>
    <t>vyrovnanie</t>
  </si>
  <si>
    <t>reštrukturalizácia</t>
  </si>
  <si>
    <t>likvidácia</t>
  </si>
  <si>
    <t>dedičské konanie</t>
  </si>
  <si>
    <t xml:space="preserve">povolené splátky dlžných súm </t>
  </si>
  <si>
    <t>prostredníctvom mandátnej správy</t>
  </si>
  <si>
    <t>iné spôsoby vymáhania</t>
  </si>
  <si>
    <t>Bratislava - okolie</t>
  </si>
  <si>
    <t>Košice - okolie</t>
  </si>
  <si>
    <t>Liptovský Mikuláš</t>
  </si>
  <si>
    <t>Svidník</t>
  </si>
  <si>
    <t>Veľký Krtíš</t>
  </si>
  <si>
    <t>Vranov nad Topľou</t>
  </si>
  <si>
    <t>Pobočky SP spolu</t>
  </si>
  <si>
    <t xml:space="preserve">Ústredie </t>
  </si>
  <si>
    <t>Spolu pohľadávky SP</t>
  </si>
  <si>
    <t>stav k 1.1.2010</t>
  </si>
  <si>
    <t>stav k 31.12.2010</t>
  </si>
  <si>
    <t>rozdiel 12_10 a 1_10</t>
  </si>
  <si>
    <t>Liptovský  Mikuláš</t>
  </si>
  <si>
    <t>Vranov n.T.</t>
  </si>
  <si>
    <t>Spolu</t>
  </si>
  <si>
    <r>
      <t>Iné rozhodnutia</t>
    </r>
    <r>
      <rPr>
        <sz val="11"/>
        <rFont val="Times New Roman"/>
        <family val="1"/>
      </rPr>
      <t xml:space="preserve"> - (o prerušení konania, o zastavení konania, o obnove konania...)</t>
    </r>
  </si>
  <si>
    <t>Opravné položky k pohľadávkam Sociálnej poisťovne k 31. 12. 2010 (v Eur)</t>
  </si>
  <si>
    <t>Príloha 1</t>
  </si>
  <si>
    <t>Personálne obsadenie funkcií riaditeľov pobočiek Sociálnej poisťovne</t>
  </si>
  <si>
    <t>p.č.</t>
  </si>
  <si>
    <t>pobočka</t>
  </si>
  <si>
    <t>riaditeľ pobočky</t>
  </si>
  <si>
    <t>Ing. Roman Chotár, do 10.1.2010</t>
  </si>
  <si>
    <t>Ing. Danuša Kašiaková, poverená, do 31.1.2010</t>
  </si>
  <si>
    <t>Ing. Renata Lajošová, poverená, do 7.6.2010</t>
  </si>
  <si>
    <t>Ing. Danuša Kašiaková, poverená</t>
  </si>
  <si>
    <t>Bratislava - okolie, do 30.6.2010</t>
  </si>
  <si>
    <t>Mgr. Karin Mečiarová, do 30.4.2010</t>
  </si>
  <si>
    <t>Ing. Milan Hausner, do 14.3.2010</t>
  </si>
  <si>
    <t>Ing. Peter Kaufman, do 30.11.2010</t>
  </si>
  <si>
    <t>Ing. Anna Gabrišková</t>
  </si>
  <si>
    <r>
      <t xml:space="preserve">Ing. </t>
    </r>
    <r>
      <rPr>
        <sz val="12"/>
        <color indexed="8"/>
        <rFont val="Times New Roman"/>
        <family val="1"/>
      </rPr>
      <t>Tibor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Földes, do 30.11.2010</t>
    </r>
  </si>
  <si>
    <r>
      <t xml:space="preserve">Ing. </t>
    </r>
    <r>
      <rPr>
        <b/>
        <sz val="12"/>
        <color indexed="8"/>
        <rFont val="Times New Roman"/>
        <family val="1"/>
      </rPr>
      <t>Géza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Gajdos</t>
    </r>
  </si>
  <si>
    <t>JUDr. Magdaléna Bačová, do 30.11.2010</t>
  </si>
  <si>
    <t>Ing. Jaroslava Bagiová</t>
  </si>
  <si>
    <t>Mgr. Peter Gajdár, do 31.3.2010</t>
  </si>
  <si>
    <t>JUDr. Hana Vitásková</t>
  </si>
  <si>
    <t>Ing. Ladislav Fischer</t>
  </si>
  <si>
    <t>Ing. Anna Hoštáková, do 30.11.2010</t>
  </si>
  <si>
    <t>MUDr. Darina Korbašová</t>
  </si>
  <si>
    <t>MVDr. Norbert Turanovič</t>
  </si>
  <si>
    <t>Ing. Mária Kulichová, do 14.12.2010</t>
  </si>
  <si>
    <t>Ing. Rudolf Ragas</t>
  </si>
  <si>
    <t>JUDr. Eva Chebeňová, do 30.11.2010</t>
  </si>
  <si>
    <t>Ing. Alžbeta Jágerská</t>
  </si>
  <si>
    <t>Ing. Danka Zrubcová</t>
  </si>
  <si>
    <t>Ing. Eleonóra Zahoranová, do 30.11.2010</t>
  </si>
  <si>
    <t>Ing. Štefan Pétery</t>
  </si>
  <si>
    <t>Ing. Peter Žembera, do 28.2.2010</t>
  </si>
  <si>
    <t>JUDr. Nadežda Ševcová, do 30.11.2010</t>
  </si>
  <si>
    <t>Mgr. Bc. Aneta Molnárová</t>
  </si>
  <si>
    <t xml:space="preserve">PhDr. Mgr. Slavomíra Brezovská </t>
  </si>
  <si>
    <t>JUDr. Marta Cyprichová</t>
  </si>
  <si>
    <t>Ing. Adriana Bellová, do 14.12.2010</t>
  </si>
  <si>
    <t>Ing. Pavol Matlák</t>
  </si>
  <si>
    <t>JUDr. Ľubomír Švec, do 14.12.2010</t>
  </si>
  <si>
    <t>Ing. Jana Gemzová</t>
  </si>
  <si>
    <t>RSDr. Jozef Országh</t>
  </si>
  <si>
    <t>Ing. Milan Černický</t>
  </si>
  <si>
    <t>Ing. Juraj Flank</t>
  </si>
  <si>
    <t>Ing. Zuzana Václavíková, do 14.12.2010</t>
  </si>
  <si>
    <t>Ing. Juraj Remeň</t>
  </si>
  <si>
    <t>Ing. Milan Šiška, do 14.11.2010</t>
  </si>
  <si>
    <t>JUDr. Pavel Mišurda, poverený</t>
  </si>
  <si>
    <t>Mgr. Pavol Vlček</t>
  </si>
  <si>
    <t>Ing. Jozef Tokarčík</t>
  </si>
  <si>
    <t>Ing. Alexander Ernst</t>
  </si>
  <si>
    <t>PaedDr. Anton Blajsko, do 14.12.2010</t>
  </si>
  <si>
    <t>JUDr. Peter Purdeš</t>
  </si>
  <si>
    <t>Ing. Anna Brezíková</t>
  </si>
  <si>
    <t>Ing. Jozef Križan, do 14.12.2010</t>
  </si>
  <si>
    <t>PhDr. Mgr. Jozef Cvoliga</t>
  </si>
  <si>
    <t>PaedDr. Danka Matiová, do 14.12.2010</t>
  </si>
  <si>
    <t>JUDr. Milan Knapík</t>
  </si>
  <si>
    <t>Ing. Martin Blicha, do 14.12.2010</t>
  </si>
  <si>
    <t>JUDr. Milan Piršč</t>
  </si>
  <si>
    <t>Vranov n/ Topľou</t>
  </si>
  <si>
    <t>JUDr. Viera Sotáková, PhD., do 14.12.2010</t>
  </si>
  <si>
    <t>Mgr. Ľuboš Sopoliga</t>
  </si>
  <si>
    <t>Ing. Marián Štofko, MBA</t>
  </si>
  <si>
    <t>Ing. Mária Blašková</t>
  </si>
  <si>
    <t>JUDr. Mária Lešňanská</t>
  </si>
  <si>
    <t>Ing. Ľudmila Červenáková, do 4.1.2009</t>
  </si>
  <si>
    <r>
      <t>JUDr. Ján Dušák</t>
    </r>
    <r>
      <rPr>
        <b/>
        <sz val="12"/>
        <color indexed="8"/>
        <rFont val="Times New Roman"/>
        <family val="1"/>
      </rPr>
      <t xml:space="preserve">  </t>
    </r>
  </si>
  <si>
    <t>Ing. Markéta Ďuríková, do 14.12.2010</t>
  </si>
  <si>
    <t>PhDr. Róbert Kočiš</t>
  </si>
  <si>
    <t>Ing. Jozef Bojkovský</t>
  </si>
  <si>
    <t>Príloha 2</t>
  </si>
  <si>
    <t xml:space="preserve">Personálne obsadenie organizačných útvarov ústredia </t>
  </si>
  <si>
    <t xml:space="preserve">v priamej riadiacej pôsobnosti generálneho riaditeľa poisťovne </t>
  </si>
  <si>
    <r>
      <t>Generálny riaditeľ Sociálnej poisťovne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Ing. Dušan Muňko, do 27.8.2010
JUDr. Renáta Bálintová, zastupujúca generálna riaditeľka, od 28.8.2010 do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21.9.2010</t>
    </r>
    <r>
      <rPr>
        <b/>
        <sz val="12"/>
        <rFont val="Times New Roman"/>
        <family val="1"/>
      </rPr>
      <t xml:space="preserve">
Ing. Luboš Lopatka, PhD., od 22.9.2010</t>
    </r>
  </si>
  <si>
    <r>
      <t>Kancelária generálneho riaditeľa</t>
    </r>
    <r>
      <rPr>
        <sz val="10"/>
        <rFont val="Times New Roman"/>
        <family val="1"/>
      </rPr>
      <t xml:space="preserve">
PhDr. Terézia Stiffelová, do 21.10.2010
Mgr. Lubica Homolová, pover., od  22.10.2010 do 30.11.2010 </t>
    </r>
    <r>
      <rPr>
        <sz val="11"/>
        <rFont val="Times New Roman"/>
        <family val="1"/>
      </rPr>
      <t xml:space="preserve">
Mgr. Ing. Edita Dejczőová, od 1.12.2010</t>
    </r>
  </si>
  <si>
    <r>
      <rPr>
        <b/>
        <sz val="11"/>
        <rFont val="Times New Roman"/>
        <family val="1"/>
      </rPr>
      <t>Komunikačný odbor</t>
    </r>
    <r>
      <rPr>
        <sz val="10"/>
        <rFont val="Times New Roman"/>
        <family val="1"/>
      </rPr>
      <t xml:space="preserve">
Ing. Peter Višváder, do 21.10.2010
Mgr. Lýdia Výborná, pover., od 22.10.2010 do 30.11.2010
</t>
    </r>
    <r>
      <rPr>
        <sz val="11"/>
        <rFont val="Times New Roman"/>
        <family val="1"/>
      </rPr>
      <t>Mgr. Jana Ďuriačová, od 1.12.2010</t>
    </r>
  </si>
  <si>
    <r>
      <rPr>
        <sz val="10"/>
        <rFont val="Times New Roman"/>
        <family val="1"/>
      </rPr>
      <t>Odbor kontroly a sťažností, do 30. apríla 2010
Odbor kontroly, od 1. mája 2010 do 20. októbra 2010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Odbor kontroly a sťažností,</t>
    </r>
    <r>
      <rPr>
        <b/>
        <sz val="10"/>
        <rFont val="Times New Roman"/>
        <family val="1"/>
      </rPr>
      <t xml:space="preserve"> od 21. októbra 2010</t>
    </r>
    <r>
      <rPr>
        <sz val="10"/>
        <rFont val="Times New Roman"/>
        <family val="1"/>
      </rPr>
      <t xml:space="preserve">
JUDr. Jozef Buchel, do 30.4.2010
Mgr. Karin Mečiarová, od 1.5.2010 do 21.10.2010</t>
    </r>
    <r>
      <rPr>
        <sz val="11"/>
        <rFont val="Times New Roman"/>
        <family val="1"/>
      </rPr>
      <t xml:space="preserve">
JUDr. Jozef Buchel, od 22.10.2010</t>
    </r>
  </si>
  <si>
    <r>
      <t>Odbor ľudských zdrojov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JUDr. Ján Šprto</t>
    </r>
  </si>
  <si>
    <r>
      <t>Odbor bezpečnosti a krízového manažmentu, do 20. októbra 2010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PhDr. Ladislav Roman, PhD.</t>
    </r>
  </si>
  <si>
    <r>
      <t xml:space="preserve">Sekcia dôchodkového poistenia
</t>
    </r>
    <r>
      <rPr>
        <sz val="10"/>
        <rFont val="Times New Roman"/>
        <family val="1"/>
      </rPr>
      <t>JUDr. Rudolf Križan, do 10.1.2010</t>
    </r>
    <r>
      <rPr>
        <sz val="11"/>
        <rFont val="Times New Roman"/>
        <family val="1"/>
      </rPr>
      <t xml:space="preserve">
Dr. Dipl. Ing. Roman Chotár, od 11.1.2010</t>
    </r>
  </si>
  <si>
    <r>
      <t xml:space="preserve">Sekcia NP, ÚP, PvN a GP, LPČ
</t>
    </r>
    <r>
      <rPr>
        <sz val="11"/>
        <rFont val="Times New Roman"/>
        <family val="1"/>
      </rPr>
      <t>MUDr. Dagmar Mojžišová</t>
    </r>
  </si>
  <si>
    <r>
      <t xml:space="preserve">Sekcia ekonomiky
</t>
    </r>
    <r>
      <rPr>
        <sz val="10"/>
        <rFont val="Times New Roman"/>
        <family val="1"/>
      </rPr>
      <t>Ing. Tibor Kašiak, do 21.10.2010</t>
    </r>
    <r>
      <rPr>
        <sz val="11"/>
        <rFont val="Times New Roman"/>
        <family val="1"/>
      </rPr>
      <t xml:space="preserve">
Ing. Miroslav Uhrín, od 22.10.2010</t>
    </r>
  </si>
  <si>
    <r>
      <t xml:space="preserve">Sekcia informatiky
</t>
    </r>
    <r>
      <rPr>
        <sz val="11"/>
        <rFont val="Times New Roman"/>
        <family val="1"/>
      </rPr>
      <t>Ing. Jaroslav Belluš</t>
    </r>
  </si>
  <si>
    <r>
      <t xml:space="preserve">Sekcia stratégie, právnej služby a zahraničných vzťahov
</t>
    </r>
    <r>
      <rPr>
        <sz val="11"/>
        <rFont val="Times New Roman"/>
        <family val="1"/>
      </rPr>
      <t>JUDr. Renáta Bálintová</t>
    </r>
  </si>
  <si>
    <r>
      <t>Sekcia prevádzky</t>
    </r>
    <r>
      <rPr>
        <b/>
        <sz val="10"/>
        <rFont val="Times New Roman"/>
        <family val="1"/>
      </rPr>
      <t xml:space="preserve">, od 21. októbra 2010
</t>
    </r>
    <r>
      <rPr>
        <sz val="10"/>
        <rFont val="Times New Roman"/>
        <family val="1"/>
      </rPr>
      <t>Ing. Miroslav Uhrín, pover. od  22.10.2010 do 30.11.2010</t>
    </r>
    <r>
      <rPr>
        <b/>
        <sz val="10"/>
        <rFont val="Times New Roman"/>
        <family val="1"/>
      </rPr>
      <t xml:space="preserve">
</t>
    </r>
    <r>
      <rPr>
        <sz val="11"/>
        <rFont val="Times New Roman"/>
        <family val="1"/>
      </rPr>
      <t>Ing. Miroslav Pjaták, od 1.12.2010</t>
    </r>
  </si>
  <si>
    <t>Príloha č. 10</t>
  </si>
  <si>
    <t>Príloha č. 11</t>
  </si>
  <si>
    <t>Príloha č. 12</t>
  </si>
  <si>
    <t>Príloha č. 13</t>
  </si>
  <si>
    <t>Rozhodovacia činnost vo veciach poistného, príspevkov na SDS, penále a pokút za rok 2010 - podľa jednotlivých krajov</t>
  </si>
  <si>
    <t>Pohľadávky poisťovne na poistnom a príspevkoch na SDS podľa druhov  a podľa stavu k 31. decembru 2010 (v Eur)</t>
  </si>
  <si>
    <t>Pohľadávky pobočiek na poistnom a príspevkov na SDS podľa spôsobov vymáhania k 31. decembru 2010 (v Eur)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</si>
</sst>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_-* #,##0.00\ _S_k_-;\-* #,##0.00\ _S_k_-;_-* &quot;-&quot;??\ _S_k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0"/>
      <color indexed="8"/>
      <name val="MS Sans Serif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0"/>
      <color indexed="8"/>
      <name val="Arial CE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0"/>
    </font>
    <font>
      <sz val="8.5"/>
      <color indexed="8"/>
      <name val="Times New Roman"/>
      <family val="0"/>
    </font>
    <font>
      <sz val="8"/>
      <color indexed="8"/>
      <name val="Times New Roman"/>
      <family val="0"/>
    </font>
    <font>
      <sz val="8.25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7.35"/>
      <color indexed="8"/>
      <name val="Times New Roman"/>
      <family val="0"/>
    </font>
    <font>
      <sz val="9"/>
      <color indexed="8"/>
      <name val="Times New Roman"/>
      <family val="0"/>
    </font>
    <font>
      <sz val="8.45"/>
      <color indexed="8"/>
      <name val="Times New Roman"/>
      <family val="0"/>
    </font>
    <font>
      <sz val="12"/>
      <color indexed="8"/>
      <name val="Arial"/>
      <family val="0"/>
    </font>
    <font>
      <sz val="10.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.75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.8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.4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3" fontId="6" fillId="0" borderId="0">
      <alignment/>
      <protection/>
    </xf>
    <xf numFmtId="3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2" fontId="5" fillId="0" borderId="0">
      <alignment/>
      <protection/>
    </xf>
    <xf numFmtId="0" fontId="69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23" borderId="5" applyNumberFormat="0" applyFont="0" applyAlignment="0" applyProtection="0"/>
    <xf numFmtId="0" fontId="70" fillId="0" borderId="6" applyNumberFormat="0" applyFill="0" applyAlignment="0" applyProtection="0"/>
    <xf numFmtId="49" fontId="10" fillId="0" borderId="0">
      <alignment/>
      <protection/>
    </xf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>
      <alignment/>
      <protection/>
    </xf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50" applyFont="1">
      <alignment/>
      <protection/>
    </xf>
    <xf numFmtId="0" fontId="3" fillId="0" borderId="0" xfId="50">
      <alignment/>
      <protection/>
    </xf>
    <xf numFmtId="0" fontId="3" fillId="0" borderId="0" xfId="50" applyBorder="1">
      <alignment/>
      <protection/>
    </xf>
    <xf numFmtId="0" fontId="2" fillId="0" borderId="0" xfId="51">
      <alignment/>
      <protection/>
    </xf>
    <xf numFmtId="4" fontId="2" fillId="0" borderId="0" xfId="51" applyNumberFormat="1">
      <alignment/>
      <protection/>
    </xf>
    <xf numFmtId="14" fontId="2" fillId="0" borderId="0" xfId="51" applyNumberFormat="1">
      <alignment/>
      <protection/>
    </xf>
    <xf numFmtId="0" fontId="2" fillId="0" borderId="0" xfId="52">
      <alignment/>
      <protection/>
    </xf>
    <xf numFmtId="0" fontId="15" fillId="0" borderId="0" xfId="50" applyFont="1">
      <alignment/>
      <protection/>
    </xf>
    <xf numFmtId="0" fontId="15" fillId="0" borderId="10" xfId="50" applyFont="1" applyBorder="1">
      <alignment/>
      <protection/>
    </xf>
    <xf numFmtId="0" fontId="15" fillId="0" borderId="11" xfId="50" applyFont="1" applyBorder="1">
      <alignment/>
      <protection/>
    </xf>
    <xf numFmtId="0" fontId="16" fillId="0" borderId="12" xfId="50" applyFont="1" applyBorder="1" applyAlignment="1">
      <alignment horizontal="center"/>
      <protection/>
    </xf>
    <xf numFmtId="0" fontId="16" fillId="0" borderId="13" xfId="50" applyFont="1" applyBorder="1" applyAlignment="1">
      <alignment horizontal="center"/>
      <protection/>
    </xf>
    <xf numFmtId="0" fontId="16" fillId="0" borderId="14" xfId="50" applyFont="1" applyBorder="1" applyAlignment="1">
      <alignment horizontal="center"/>
      <protection/>
    </xf>
    <xf numFmtId="0" fontId="16" fillId="0" borderId="11" xfId="50" applyFont="1" applyBorder="1" applyAlignment="1">
      <alignment horizontal="center"/>
      <protection/>
    </xf>
    <xf numFmtId="0" fontId="16" fillId="0" borderId="15" xfId="50" applyFont="1" applyBorder="1" applyAlignment="1">
      <alignment horizontal="center"/>
      <protection/>
    </xf>
    <xf numFmtId="0" fontId="15" fillId="0" borderId="16" xfId="50" applyFont="1" applyBorder="1">
      <alignment/>
      <protection/>
    </xf>
    <xf numFmtId="0" fontId="15" fillId="0" borderId="0" xfId="50" applyFont="1" applyBorder="1">
      <alignment/>
      <protection/>
    </xf>
    <xf numFmtId="0" fontId="17" fillId="0" borderId="13" xfId="50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8" fillId="0" borderId="10" xfId="50" applyFont="1" applyBorder="1">
      <alignment/>
      <protection/>
    </xf>
    <xf numFmtId="0" fontId="18" fillId="0" borderId="11" xfId="50" applyFont="1" applyBorder="1">
      <alignment/>
      <protection/>
    </xf>
    <xf numFmtId="0" fontId="18" fillId="0" borderId="10" xfId="50" applyFont="1" applyBorder="1" applyAlignment="1">
      <alignment horizontal="center"/>
      <protection/>
    </xf>
    <xf numFmtId="0" fontId="18" fillId="0" borderId="13" xfId="50" applyFont="1" applyBorder="1" applyAlignment="1">
      <alignment horizontal="center"/>
      <protection/>
    </xf>
    <xf numFmtId="0" fontId="18" fillId="0" borderId="15" xfId="50" applyFont="1" applyBorder="1" applyAlignment="1">
      <alignment horizontal="center"/>
      <protection/>
    </xf>
    <xf numFmtId="0" fontId="19" fillId="0" borderId="17" xfId="50" applyFont="1" applyBorder="1">
      <alignment/>
      <protection/>
    </xf>
    <xf numFmtId="0" fontId="20" fillId="0" borderId="18" xfId="50" applyFont="1" applyBorder="1">
      <alignment/>
      <protection/>
    </xf>
    <xf numFmtId="0" fontId="19" fillId="0" borderId="18" xfId="50" applyFont="1" applyBorder="1">
      <alignment/>
      <protection/>
    </xf>
    <xf numFmtId="0" fontId="19" fillId="0" borderId="18" xfId="50" applyFont="1" applyBorder="1" applyAlignment="1">
      <alignment horizontal="right"/>
      <protection/>
    </xf>
    <xf numFmtId="0" fontId="18" fillId="0" borderId="17" xfId="50" applyFont="1" applyBorder="1" applyAlignment="1">
      <alignment horizontal="center"/>
      <protection/>
    </xf>
    <xf numFmtId="0" fontId="18" fillId="0" borderId="19" xfId="50" applyFont="1" applyBorder="1" applyAlignment="1">
      <alignment horizontal="center"/>
      <protection/>
    </xf>
    <xf numFmtId="0" fontId="18" fillId="0" borderId="20" xfId="50" applyFont="1" applyBorder="1" applyAlignment="1">
      <alignment horizontal="center"/>
      <protection/>
    </xf>
    <xf numFmtId="0" fontId="16" fillId="0" borderId="21" xfId="50" applyFont="1" applyBorder="1" applyAlignment="1">
      <alignment horizontal="center"/>
      <protection/>
    </xf>
    <xf numFmtId="0" fontId="18" fillId="0" borderId="22" xfId="50" applyFont="1" applyBorder="1">
      <alignment/>
      <protection/>
    </xf>
    <xf numFmtId="0" fontId="18" fillId="0" borderId="23" xfId="50" applyFont="1" applyBorder="1">
      <alignment/>
      <protection/>
    </xf>
    <xf numFmtId="0" fontId="18" fillId="0" borderId="16" xfId="50" applyFont="1" applyBorder="1" applyAlignment="1">
      <alignment horizontal="center"/>
      <protection/>
    </xf>
    <xf numFmtId="0" fontId="18" fillId="0" borderId="21" xfId="50" applyFont="1" applyBorder="1" applyAlignment="1">
      <alignment horizontal="center"/>
      <protection/>
    </xf>
    <xf numFmtId="0" fontId="18" fillId="0" borderId="24" xfId="50" applyFont="1" applyBorder="1" applyAlignment="1">
      <alignment horizontal="center"/>
      <protection/>
    </xf>
    <xf numFmtId="0" fontId="16" fillId="0" borderId="25" xfId="50" applyFont="1" applyBorder="1" applyAlignment="1">
      <alignment horizontal="center"/>
      <protection/>
    </xf>
    <xf numFmtId="3" fontId="18" fillId="0" borderId="16" xfId="50" applyNumberFormat="1" applyFont="1" applyBorder="1" applyAlignment="1">
      <alignment horizontal="center"/>
      <protection/>
    </xf>
    <xf numFmtId="3" fontId="18" fillId="0" borderId="21" xfId="50" applyNumberFormat="1" applyFont="1" applyBorder="1" applyAlignment="1">
      <alignment horizontal="center"/>
      <protection/>
    </xf>
    <xf numFmtId="3" fontId="18" fillId="0" borderId="24" xfId="50" applyNumberFormat="1" applyFont="1" applyBorder="1" applyAlignment="1">
      <alignment horizontal="center"/>
      <protection/>
    </xf>
    <xf numFmtId="3" fontId="16" fillId="0" borderId="21" xfId="50" applyNumberFormat="1" applyFont="1" applyBorder="1" applyAlignment="1">
      <alignment horizontal="center"/>
      <protection/>
    </xf>
    <xf numFmtId="0" fontId="18" fillId="0" borderId="16" xfId="50" applyFont="1" applyBorder="1">
      <alignment/>
      <protection/>
    </xf>
    <xf numFmtId="0" fontId="18" fillId="0" borderId="0" xfId="50" applyFont="1" applyBorder="1">
      <alignment/>
      <protection/>
    </xf>
    <xf numFmtId="0" fontId="18" fillId="0" borderId="22" xfId="50" applyFont="1" applyBorder="1" applyAlignment="1">
      <alignment horizontal="center"/>
      <protection/>
    </xf>
    <xf numFmtId="0" fontId="18" fillId="0" borderId="25" xfId="50" applyFont="1" applyBorder="1" applyAlignment="1">
      <alignment horizontal="center"/>
      <protection/>
    </xf>
    <xf numFmtId="3" fontId="18" fillId="0" borderId="26" xfId="50" applyNumberFormat="1" applyFont="1" applyBorder="1" applyAlignment="1">
      <alignment horizontal="center"/>
      <protection/>
    </xf>
    <xf numFmtId="0" fontId="19" fillId="0" borderId="16" xfId="50" applyFont="1" applyBorder="1">
      <alignment/>
      <protection/>
    </xf>
    <xf numFmtId="3" fontId="18" fillId="0" borderId="17" xfId="50" applyNumberFormat="1" applyFont="1" applyBorder="1" applyAlignment="1">
      <alignment horizontal="center"/>
      <protection/>
    </xf>
    <xf numFmtId="3" fontId="18" fillId="0" borderId="19" xfId="50" applyNumberFormat="1" applyFont="1" applyBorder="1" applyAlignment="1">
      <alignment horizontal="center"/>
      <protection/>
    </xf>
    <xf numFmtId="3" fontId="18" fillId="0" borderId="20" xfId="50" applyNumberFormat="1" applyFont="1" applyBorder="1" applyAlignment="1">
      <alignment horizontal="center"/>
      <protection/>
    </xf>
    <xf numFmtId="3" fontId="16" fillId="0" borderId="19" xfId="50" applyNumberFormat="1" applyFont="1" applyBorder="1" applyAlignment="1">
      <alignment horizontal="center"/>
      <protection/>
    </xf>
    <xf numFmtId="0" fontId="18" fillId="0" borderId="26" xfId="50" applyFont="1" applyBorder="1" applyAlignment="1">
      <alignment horizontal="center"/>
      <protection/>
    </xf>
    <xf numFmtId="0" fontId="18" fillId="0" borderId="18" xfId="50" applyFont="1" applyBorder="1">
      <alignment/>
      <protection/>
    </xf>
    <xf numFmtId="0" fontId="21" fillId="0" borderId="0" xfId="50" applyFont="1" applyBorder="1">
      <alignment/>
      <protection/>
    </xf>
    <xf numFmtId="0" fontId="20" fillId="0" borderId="0" xfId="50" applyFont="1" applyBorder="1">
      <alignment/>
      <protection/>
    </xf>
    <xf numFmtId="0" fontId="21" fillId="0" borderId="23" xfId="50" applyFont="1" applyBorder="1">
      <alignment/>
      <protection/>
    </xf>
    <xf numFmtId="3" fontId="16" fillId="0" borderId="25" xfId="50" applyNumberFormat="1" applyFont="1" applyBorder="1" applyAlignment="1">
      <alignment horizontal="center"/>
      <protection/>
    </xf>
    <xf numFmtId="0" fontId="18" fillId="0" borderId="17" xfId="50" applyFont="1" applyBorder="1">
      <alignment/>
      <protection/>
    </xf>
    <xf numFmtId="0" fontId="21" fillId="0" borderId="18" xfId="50" applyFont="1" applyBorder="1">
      <alignment/>
      <protection/>
    </xf>
    <xf numFmtId="0" fontId="19" fillId="0" borderId="0" xfId="50" applyFont="1" applyBorder="1" applyAlignment="1">
      <alignment horizontal="right"/>
      <protection/>
    </xf>
    <xf numFmtId="0" fontId="18" fillId="0" borderId="16" xfId="50" applyFont="1" applyBorder="1" applyAlignment="1">
      <alignment horizontal="left"/>
      <protection/>
    </xf>
    <xf numFmtId="0" fontId="18" fillId="0" borderId="0" xfId="50" applyFont="1" applyBorder="1" applyAlignment="1">
      <alignment horizontal="left"/>
      <protection/>
    </xf>
    <xf numFmtId="0" fontId="19" fillId="0" borderId="24" xfId="50" applyFont="1" applyBorder="1" applyAlignment="1">
      <alignment horizontal="right"/>
      <protection/>
    </xf>
    <xf numFmtId="0" fontId="20" fillId="0" borderId="23" xfId="50" applyFont="1" applyBorder="1">
      <alignment/>
      <protection/>
    </xf>
    <xf numFmtId="0" fontId="19" fillId="0" borderId="23" xfId="50" applyFont="1" applyBorder="1">
      <alignment/>
      <protection/>
    </xf>
    <xf numFmtId="0" fontId="20" fillId="0" borderId="26" xfId="50" applyFont="1" applyBorder="1">
      <alignment/>
      <protection/>
    </xf>
    <xf numFmtId="0" fontId="19" fillId="0" borderId="0" xfId="50" applyFont="1" applyBorder="1">
      <alignment/>
      <protection/>
    </xf>
    <xf numFmtId="0" fontId="20" fillId="0" borderId="24" xfId="50" applyFont="1" applyBorder="1">
      <alignment/>
      <protection/>
    </xf>
    <xf numFmtId="0" fontId="20" fillId="0" borderId="20" xfId="50" applyFont="1" applyBorder="1">
      <alignment/>
      <protection/>
    </xf>
    <xf numFmtId="0" fontId="18" fillId="0" borderId="27" xfId="50" applyFont="1" applyBorder="1">
      <alignment/>
      <protection/>
    </xf>
    <xf numFmtId="0" fontId="20" fillId="0" borderId="28" xfId="50" applyFont="1" applyBorder="1">
      <alignment/>
      <protection/>
    </xf>
    <xf numFmtId="3" fontId="18" fillId="0" borderId="29" xfId="50" applyNumberFormat="1" applyFont="1" applyBorder="1" applyAlignment="1">
      <alignment horizontal="center"/>
      <protection/>
    </xf>
    <xf numFmtId="3" fontId="18" fillId="0" borderId="30" xfId="50" applyNumberFormat="1" applyFont="1" applyBorder="1" applyAlignment="1">
      <alignment horizontal="center"/>
      <protection/>
    </xf>
    <xf numFmtId="3" fontId="18" fillId="0" borderId="31" xfId="50" applyNumberFormat="1" applyFont="1" applyBorder="1" applyAlignment="1">
      <alignment horizontal="center"/>
      <protection/>
    </xf>
    <xf numFmtId="0" fontId="18" fillId="0" borderId="30" xfId="50" applyFont="1" applyBorder="1" applyAlignment="1">
      <alignment horizontal="center"/>
      <protection/>
    </xf>
    <xf numFmtId="3" fontId="18" fillId="0" borderId="25" xfId="50" applyNumberFormat="1" applyFont="1" applyBorder="1" applyAlignment="1">
      <alignment horizontal="center"/>
      <protection/>
    </xf>
    <xf numFmtId="0" fontId="22" fillId="0" borderId="32" xfId="50" applyFont="1" applyBorder="1">
      <alignment/>
      <protection/>
    </xf>
    <xf numFmtId="0" fontId="23" fillId="0" borderId="32" xfId="50" applyFont="1" applyBorder="1">
      <alignment/>
      <protection/>
    </xf>
    <xf numFmtId="0" fontId="24" fillId="0" borderId="33" xfId="50" applyFont="1" applyBorder="1">
      <alignment/>
      <protection/>
    </xf>
    <xf numFmtId="0" fontId="22" fillId="0" borderId="34" xfId="50" applyFont="1" applyBorder="1" applyAlignment="1">
      <alignment vertical="center"/>
      <protection/>
    </xf>
    <xf numFmtId="3" fontId="14" fillId="0" borderId="34" xfId="50" applyNumberFormat="1" applyFont="1" applyBorder="1" applyAlignment="1">
      <alignment horizontal="center" vertical="center"/>
      <protection/>
    </xf>
    <xf numFmtId="3" fontId="14" fillId="0" borderId="35" xfId="50" applyNumberFormat="1" applyFont="1" applyBorder="1" applyAlignment="1">
      <alignment horizontal="center" vertical="center"/>
      <protection/>
    </xf>
    <xf numFmtId="3" fontId="14" fillId="0" borderId="33" xfId="50" applyNumberFormat="1" applyFont="1" applyBorder="1" applyAlignment="1">
      <alignment horizontal="center" vertical="center"/>
      <protection/>
    </xf>
    <xf numFmtId="3" fontId="22" fillId="33" borderId="12" xfId="50" applyNumberFormat="1" applyFont="1" applyFill="1" applyBorder="1" applyAlignment="1">
      <alignment horizontal="center" vertical="center"/>
      <protection/>
    </xf>
    <xf numFmtId="0" fontId="17" fillId="0" borderId="0" xfId="51" applyFont="1">
      <alignment/>
      <protection/>
    </xf>
    <xf numFmtId="164" fontId="17" fillId="0" borderId="29" xfId="51" applyNumberFormat="1" applyFont="1" applyFill="1" applyBorder="1" applyAlignment="1">
      <alignment horizontal="center"/>
      <protection/>
    </xf>
    <xf numFmtId="4" fontId="17" fillId="0" borderId="17" xfId="51" applyNumberFormat="1" applyFont="1" applyBorder="1" applyAlignment="1">
      <alignment/>
      <protection/>
    </xf>
    <xf numFmtId="4" fontId="17" fillId="0" borderId="36" xfId="51" applyNumberFormat="1" applyFont="1" applyFill="1" applyBorder="1">
      <alignment/>
      <protection/>
    </xf>
    <xf numFmtId="4" fontId="17" fillId="0" borderId="37" xfId="51" applyNumberFormat="1" applyFont="1" applyBorder="1">
      <alignment/>
      <protection/>
    </xf>
    <xf numFmtId="4" fontId="17" fillId="0" borderId="38" xfId="51" applyNumberFormat="1" applyFont="1" applyBorder="1" applyAlignment="1">
      <alignment/>
      <protection/>
    </xf>
    <xf numFmtId="4" fontId="17" fillId="0" borderId="39" xfId="51" applyNumberFormat="1" applyFont="1" applyBorder="1" applyAlignment="1">
      <alignment/>
      <protection/>
    </xf>
    <xf numFmtId="4" fontId="17" fillId="0" borderId="0" xfId="51" applyNumberFormat="1" applyFont="1">
      <alignment/>
      <protection/>
    </xf>
    <xf numFmtId="4" fontId="17" fillId="0" borderId="29" xfId="51" applyNumberFormat="1" applyFont="1" applyBorder="1" applyAlignment="1">
      <alignment/>
      <protection/>
    </xf>
    <xf numFmtId="4" fontId="17" fillId="0" borderId="40" xfId="51" applyNumberFormat="1" applyFont="1" applyFill="1" applyBorder="1">
      <alignment/>
      <protection/>
    </xf>
    <xf numFmtId="4" fontId="17" fillId="0" borderId="37" xfId="51" applyNumberFormat="1" applyFont="1" applyBorder="1" applyAlignment="1">
      <alignment/>
      <protection/>
    </xf>
    <xf numFmtId="4" fontId="17" fillId="0" borderId="41" xfId="51" applyNumberFormat="1" applyFont="1" applyBorder="1" applyAlignment="1">
      <alignment/>
      <protection/>
    </xf>
    <xf numFmtId="0" fontId="17" fillId="0" borderId="29" xfId="51" applyFont="1" applyBorder="1" applyAlignment="1">
      <alignment horizontal="left"/>
      <protection/>
    </xf>
    <xf numFmtId="4" fontId="17" fillId="0" borderId="29" xfId="51" applyNumberFormat="1" applyFont="1" applyFill="1" applyBorder="1" applyAlignment="1">
      <alignment/>
      <protection/>
    </xf>
    <xf numFmtId="4" fontId="17" fillId="0" borderId="42" xfId="51" applyNumberFormat="1" applyFont="1" applyFill="1" applyBorder="1" applyAlignment="1">
      <alignment/>
      <protection/>
    </xf>
    <xf numFmtId="4" fontId="17" fillId="0" borderId="29" xfId="57" applyNumberFormat="1" applyFont="1" applyBorder="1" applyAlignment="1">
      <alignment/>
      <protection/>
    </xf>
    <xf numFmtId="4" fontId="17" fillId="34" borderId="29" xfId="51" applyNumberFormat="1" applyFont="1" applyFill="1" applyBorder="1" applyAlignment="1">
      <alignment horizontal="left"/>
      <protection/>
    </xf>
    <xf numFmtId="4" fontId="17" fillId="35" borderId="29" xfId="51" applyNumberFormat="1" applyFont="1" applyFill="1" applyBorder="1" applyAlignment="1">
      <alignment horizontal="left"/>
      <protection/>
    </xf>
    <xf numFmtId="4" fontId="17" fillId="0" borderId="29" xfId="51" applyNumberFormat="1" applyFont="1" applyBorder="1">
      <alignment/>
      <protection/>
    </xf>
    <xf numFmtId="164" fontId="17" fillId="0" borderId="43" xfId="51" applyNumberFormat="1" applyFont="1" applyFill="1" applyBorder="1" applyAlignment="1">
      <alignment horizontal="center"/>
      <protection/>
    </xf>
    <xf numFmtId="4" fontId="17" fillId="35" borderId="43" xfId="51" applyNumberFormat="1" applyFont="1" applyFill="1" applyBorder="1" applyAlignment="1">
      <alignment horizontal="left"/>
      <protection/>
    </xf>
    <xf numFmtId="4" fontId="17" fillId="0" borderId="44" xfId="51" applyNumberFormat="1" applyFont="1" applyFill="1" applyBorder="1">
      <alignment/>
      <protection/>
    </xf>
    <xf numFmtId="4" fontId="17" fillId="0" borderId="45" xfId="51" applyNumberFormat="1" applyFont="1" applyBorder="1" applyAlignment="1">
      <alignment/>
      <protection/>
    </xf>
    <xf numFmtId="4" fontId="17" fillId="0" borderId="46" xfId="51" applyNumberFormat="1" applyFont="1" applyBorder="1" applyAlignment="1">
      <alignment/>
      <protection/>
    </xf>
    <xf numFmtId="164" fontId="25" fillId="0" borderId="47" xfId="51" applyNumberFormat="1" applyFont="1" applyFill="1" applyBorder="1" applyAlignment="1">
      <alignment horizontal="center"/>
      <protection/>
    </xf>
    <xf numFmtId="4" fontId="25" fillId="0" borderId="48" xfId="51" applyNumberFormat="1" applyFont="1" applyFill="1" applyBorder="1">
      <alignment/>
      <protection/>
    </xf>
    <xf numFmtId="4" fontId="25" fillId="0" borderId="49" xfId="51" applyNumberFormat="1" applyFont="1" applyFill="1" applyBorder="1">
      <alignment/>
      <protection/>
    </xf>
    <xf numFmtId="4" fontId="25" fillId="0" borderId="50" xfId="51" applyNumberFormat="1" applyFont="1" applyFill="1" applyBorder="1" applyAlignment="1">
      <alignment horizontal="center" vertical="center"/>
      <protection/>
    </xf>
    <xf numFmtId="4" fontId="25" fillId="0" borderId="51" xfId="51" applyNumberFormat="1" applyFont="1" applyFill="1" applyBorder="1" applyAlignment="1">
      <alignment horizontal="center" vertical="center"/>
      <protection/>
    </xf>
    <xf numFmtId="4" fontId="25" fillId="0" borderId="51" xfId="51" applyNumberFormat="1" applyFont="1" applyFill="1" applyBorder="1" applyAlignment="1">
      <alignment horizontal="center" vertical="center" wrapText="1"/>
      <protection/>
    </xf>
    <xf numFmtId="4" fontId="25" fillId="0" borderId="52" xfId="51" applyNumberFormat="1" applyFont="1" applyFill="1" applyBorder="1" applyAlignment="1">
      <alignment horizontal="center" vertical="center" wrapText="1"/>
      <protection/>
    </xf>
    <xf numFmtId="0" fontId="25" fillId="0" borderId="10" xfId="51" applyFont="1" applyFill="1" applyBorder="1" applyAlignment="1">
      <alignment/>
      <protection/>
    </xf>
    <xf numFmtId="4" fontId="25" fillId="0" borderId="53" xfId="51" applyNumberFormat="1" applyFont="1" applyFill="1" applyBorder="1" applyAlignment="1">
      <alignment/>
      <protection/>
    </xf>
    <xf numFmtId="4" fontId="25" fillId="0" borderId="54" xfId="51" applyNumberFormat="1" applyFont="1" applyFill="1" applyBorder="1" applyAlignment="1">
      <alignment/>
      <protection/>
    </xf>
    <xf numFmtId="4" fontId="25" fillId="0" borderId="12" xfId="51" applyNumberFormat="1" applyFont="1" applyFill="1" applyBorder="1" applyAlignment="1">
      <alignment/>
      <protection/>
    </xf>
    <xf numFmtId="4" fontId="17" fillId="0" borderId="0" xfId="51" applyNumberFormat="1" applyFont="1" applyFill="1">
      <alignment/>
      <protection/>
    </xf>
    <xf numFmtId="0" fontId="17" fillId="0" borderId="0" xfId="51" applyFont="1" applyFill="1">
      <alignment/>
      <protection/>
    </xf>
    <xf numFmtId="0" fontId="25" fillId="0" borderId="47" xfId="51" applyFont="1" applyFill="1" applyBorder="1" applyAlignment="1">
      <alignment/>
      <protection/>
    </xf>
    <xf numFmtId="4" fontId="25" fillId="0" borderId="55" xfId="51" applyNumberFormat="1" applyFont="1" applyFill="1" applyBorder="1" applyAlignment="1">
      <alignment/>
      <protection/>
    </xf>
    <xf numFmtId="4" fontId="25" fillId="0" borderId="56" xfId="51" applyNumberFormat="1" applyFont="1" applyFill="1" applyBorder="1" applyAlignment="1">
      <alignment/>
      <protection/>
    </xf>
    <xf numFmtId="4" fontId="25" fillId="0" borderId="47" xfId="51" applyNumberFormat="1" applyFont="1" applyFill="1" applyBorder="1" applyAlignment="1">
      <alignment/>
      <protection/>
    </xf>
    <xf numFmtId="4" fontId="25" fillId="0" borderId="14" xfId="51" applyNumberFormat="1" applyFont="1" applyFill="1" applyBorder="1" applyAlignment="1">
      <alignment/>
      <protection/>
    </xf>
    <xf numFmtId="0" fontId="17" fillId="0" borderId="0" xfId="52" applyFont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 horizontal="center"/>
      <protection/>
    </xf>
    <xf numFmtId="0" fontId="25" fillId="0" borderId="57" xfId="51" applyFont="1" applyFill="1" applyBorder="1" applyAlignment="1">
      <alignment horizontal="center" vertical="center" wrapText="1"/>
      <protection/>
    </xf>
    <xf numFmtId="4" fontId="25" fillId="0" borderId="58" xfId="52" applyNumberFormat="1" applyFont="1" applyFill="1" applyBorder="1" applyAlignment="1">
      <alignment horizontal="center" vertical="center" wrapText="1"/>
      <protection/>
    </xf>
    <xf numFmtId="0" fontId="25" fillId="0" borderId="58" xfId="52" applyFont="1" applyFill="1" applyBorder="1" applyAlignment="1">
      <alignment horizontal="center" vertical="center" wrapText="1"/>
      <protection/>
    </xf>
    <xf numFmtId="4" fontId="25" fillId="0" borderId="59" xfId="52" applyNumberFormat="1" applyFont="1" applyFill="1" applyBorder="1" applyAlignment="1">
      <alignment horizontal="center" vertical="center" wrapText="1"/>
      <protection/>
    </xf>
    <xf numFmtId="0" fontId="17" fillId="0" borderId="0" xfId="52" applyFont="1" applyFill="1" applyAlignment="1">
      <alignment horizontal="center" vertical="center" wrapText="1"/>
      <protection/>
    </xf>
    <xf numFmtId="0" fontId="25" fillId="0" borderId="36" xfId="51" applyFont="1" applyFill="1" applyBorder="1">
      <alignment/>
      <protection/>
    </xf>
    <xf numFmtId="4" fontId="17" fillId="0" borderId="60" xfId="56" applyNumberFormat="1" applyFont="1" applyBorder="1">
      <alignment/>
      <protection/>
    </xf>
    <xf numFmtId="4" fontId="17" fillId="0" borderId="61" xfId="52" applyNumberFormat="1" applyFont="1" applyBorder="1">
      <alignment/>
      <protection/>
    </xf>
    <xf numFmtId="4" fontId="17" fillId="0" borderId="38" xfId="52" applyNumberFormat="1" applyFont="1" applyBorder="1" applyAlignment="1">
      <alignment/>
      <protection/>
    </xf>
    <xf numFmtId="4" fontId="17" fillId="0" borderId="38" xfId="52" applyNumberFormat="1" applyFont="1" applyBorder="1">
      <alignment/>
      <protection/>
    </xf>
    <xf numFmtId="4" fontId="17" fillId="0" borderId="39" xfId="52" applyNumberFormat="1" applyFont="1" applyBorder="1" applyAlignment="1">
      <alignment/>
      <protection/>
    </xf>
    <xf numFmtId="0" fontId="25" fillId="0" borderId="40" xfId="51" applyFont="1" applyFill="1" applyBorder="1">
      <alignment/>
      <protection/>
    </xf>
    <xf numFmtId="4" fontId="17" fillId="0" borderId="37" xfId="56" applyNumberFormat="1" applyFont="1" applyBorder="1">
      <alignment/>
      <protection/>
    </xf>
    <xf numFmtId="4" fontId="17" fillId="0" borderId="37" xfId="52" applyNumberFormat="1" applyFont="1" applyBorder="1">
      <alignment/>
      <protection/>
    </xf>
    <xf numFmtId="4" fontId="17" fillId="0" borderId="41" xfId="52" applyNumberFormat="1" applyFont="1" applyBorder="1">
      <alignment/>
      <protection/>
    </xf>
    <xf numFmtId="4" fontId="17" fillId="0" borderId="37" xfId="52" applyNumberFormat="1" applyFont="1" applyBorder="1" applyAlignment="1">
      <alignment/>
      <protection/>
    </xf>
    <xf numFmtId="4" fontId="17" fillId="0" borderId="41" xfId="52" applyNumberFormat="1" applyFont="1" applyBorder="1" applyAlignment="1">
      <alignment/>
      <protection/>
    </xf>
    <xf numFmtId="4" fontId="17" fillId="0" borderId="37" xfId="52" applyNumberFormat="1" applyFont="1" applyBorder="1" applyAlignment="1">
      <alignment horizontal="right"/>
      <protection/>
    </xf>
    <xf numFmtId="4" fontId="17" fillId="0" borderId="37" xfId="37" applyNumberFormat="1" applyFont="1" applyBorder="1" applyAlignment="1">
      <alignment/>
    </xf>
    <xf numFmtId="4" fontId="17" fillId="0" borderId="41" xfId="37" applyNumberFormat="1" applyFont="1" applyBorder="1" applyAlignment="1">
      <alignment/>
    </xf>
    <xf numFmtId="4" fontId="17" fillId="0" borderId="37" xfId="37" applyNumberFormat="1" applyFont="1" applyBorder="1" applyAlignment="1">
      <alignment/>
    </xf>
    <xf numFmtId="4" fontId="17" fillId="0" borderId="41" xfId="52" applyNumberFormat="1" applyFont="1" applyBorder="1" applyAlignment="1">
      <alignment horizontal="right"/>
      <protection/>
    </xf>
    <xf numFmtId="4" fontId="17" fillId="0" borderId="41" xfId="56" applyNumberFormat="1" applyFont="1" applyBorder="1">
      <alignment/>
      <protection/>
    </xf>
    <xf numFmtId="4" fontId="17" fillId="0" borderId="62" xfId="52" applyNumberFormat="1" applyFont="1" applyBorder="1" applyAlignment="1">
      <alignment/>
      <protection/>
    </xf>
    <xf numFmtId="4" fontId="17" fillId="0" borderId="63" xfId="52" applyNumberFormat="1" applyFont="1" applyBorder="1" applyAlignment="1">
      <alignment/>
      <protection/>
    </xf>
    <xf numFmtId="0" fontId="25" fillId="0" borderId="64" xfId="51" applyFont="1" applyFill="1" applyBorder="1">
      <alignment/>
      <protection/>
    </xf>
    <xf numFmtId="4" fontId="25" fillId="0" borderId="44" xfId="52" applyNumberFormat="1" applyFont="1" applyFill="1" applyBorder="1" applyAlignment="1">
      <alignment horizontal="left" vertical="center" wrapText="1"/>
      <protection/>
    </xf>
    <xf numFmtId="4" fontId="17" fillId="0" borderId="45" xfId="51" applyNumberFormat="1" applyFont="1" applyFill="1" applyBorder="1" applyAlignment="1">
      <alignment horizontal="right" vertical="center" wrapText="1"/>
      <protection/>
    </xf>
    <xf numFmtId="4" fontId="17" fillId="0" borderId="46" xfId="51" applyNumberFormat="1" applyFont="1" applyFill="1" applyBorder="1" applyAlignment="1">
      <alignment horizontal="right" vertical="center" wrapText="1"/>
      <protection/>
    </xf>
    <xf numFmtId="0" fontId="20" fillId="0" borderId="48" xfId="51" applyFont="1" applyFill="1" applyBorder="1">
      <alignment/>
      <protection/>
    </xf>
    <xf numFmtId="4" fontId="25" fillId="0" borderId="55" xfId="51" applyNumberFormat="1" applyFont="1" applyFill="1" applyBorder="1">
      <alignment/>
      <protection/>
    </xf>
    <xf numFmtId="4" fontId="17" fillId="0" borderId="37" xfId="52" applyNumberFormat="1" applyFont="1" applyFill="1" applyBorder="1">
      <alignment/>
      <protection/>
    </xf>
    <xf numFmtId="4" fontId="25" fillId="0" borderId="56" xfId="51" applyNumberFormat="1" applyFont="1" applyFill="1" applyBorder="1">
      <alignment/>
      <protection/>
    </xf>
    <xf numFmtId="0" fontId="18" fillId="0" borderId="44" xfId="51" applyFont="1" applyFill="1" applyBorder="1">
      <alignment/>
      <protection/>
    </xf>
    <xf numFmtId="4" fontId="25" fillId="0" borderId="45" xfId="51" applyNumberFormat="1" applyFont="1" applyFill="1" applyBorder="1">
      <alignment/>
      <protection/>
    </xf>
    <xf numFmtId="4" fontId="25" fillId="0" borderId="46" xfId="51" applyNumberFormat="1" applyFont="1" applyFill="1" applyBorder="1">
      <alignment/>
      <protection/>
    </xf>
    <xf numFmtId="4" fontId="25" fillId="0" borderId="57" xfId="52" applyNumberFormat="1" applyFont="1" applyFill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25" fillId="36" borderId="53" xfId="54" applyFont="1" applyFill="1" applyBorder="1" applyAlignment="1">
      <alignment horizontal="center" vertical="center"/>
      <protection/>
    </xf>
    <xf numFmtId="3" fontId="25" fillId="36" borderId="65" xfId="54" applyNumberFormat="1" applyFont="1" applyFill="1" applyBorder="1" applyAlignment="1">
      <alignment horizontal="center" vertical="center"/>
      <protection/>
    </xf>
    <xf numFmtId="4" fontId="25" fillId="36" borderId="65" xfId="54" applyNumberFormat="1" applyFont="1" applyFill="1" applyBorder="1" applyAlignment="1">
      <alignment horizontal="center" vertical="center" wrapText="1"/>
      <protection/>
    </xf>
    <xf numFmtId="0" fontId="25" fillId="36" borderId="66" xfId="54" applyFont="1" applyFill="1" applyBorder="1" applyAlignment="1">
      <alignment horizontal="center" vertical="center" wrapText="1"/>
      <protection/>
    </xf>
    <xf numFmtId="0" fontId="17" fillId="0" borderId="36" xfId="54" applyFont="1" applyFill="1" applyBorder="1" applyAlignment="1">
      <alignment horizontal="left"/>
      <protection/>
    </xf>
    <xf numFmtId="4" fontId="17" fillId="0" borderId="38" xfId="54" applyNumberFormat="1" applyFont="1" applyFill="1" applyBorder="1" applyAlignment="1">
      <alignment horizontal="right"/>
      <protection/>
    </xf>
    <xf numFmtId="4" fontId="17" fillId="0" borderId="38" xfId="54" applyNumberFormat="1" applyFont="1" applyBorder="1">
      <alignment/>
      <protection/>
    </xf>
    <xf numFmtId="166" fontId="17" fillId="0" borderId="39" xfId="54" applyNumberFormat="1" applyFont="1" applyFill="1" applyBorder="1">
      <alignment/>
      <protection/>
    </xf>
    <xf numFmtId="166" fontId="17" fillId="0" borderId="0" xfId="54" applyNumberFormat="1" applyFont="1">
      <alignment/>
      <protection/>
    </xf>
    <xf numFmtId="4" fontId="17" fillId="0" borderId="0" xfId="54" applyNumberFormat="1" applyFont="1">
      <alignment/>
      <protection/>
    </xf>
    <xf numFmtId="0" fontId="17" fillId="0" borderId="40" xfId="54" applyFont="1" applyFill="1" applyBorder="1" applyAlignment="1">
      <alignment horizontal="left"/>
      <protection/>
    </xf>
    <xf numFmtId="4" fontId="17" fillId="0" borderId="37" xfId="54" applyNumberFormat="1" applyFont="1" applyFill="1" applyBorder="1" applyAlignment="1">
      <alignment horizontal="right"/>
      <protection/>
    </xf>
    <xf numFmtId="4" fontId="17" fillId="0" borderId="37" xfId="54" applyNumberFormat="1" applyFont="1" applyBorder="1">
      <alignment/>
      <protection/>
    </xf>
    <xf numFmtId="0" fontId="17" fillId="0" borderId="44" xfId="54" applyFont="1" applyFill="1" applyBorder="1" applyAlignment="1">
      <alignment horizontal="left"/>
      <protection/>
    </xf>
    <xf numFmtId="4" fontId="17" fillId="0" borderId="45" xfId="54" applyNumberFormat="1" applyFont="1" applyFill="1" applyBorder="1" applyAlignment="1">
      <alignment horizontal="right"/>
      <protection/>
    </xf>
    <xf numFmtId="4" fontId="17" fillId="0" borderId="62" xfId="54" applyNumberFormat="1" applyFont="1" applyBorder="1">
      <alignment/>
      <protection/>
    </xf>
    <xf numFmtId="0" fontId="25" fillId="36" borderId="53" xfId="54" applyFont="1" applyFill="1" applyBorder="1" applyAlignment="1">
      <alignment horizontal="left" vertical="center"/>
      <protection/>
    </xf>
    <xf numFmtId="4" fontId="25" fillId="36" borderId="65" xfId="54" applyNumberFormat="1" applyFont="1" applyFill="1" applyBorder="1" applyAlignment="1">
      <alignment horizontal="right" vertical="center"/>
      <protection/>
    </xf>
    <xf numFmtId="4" fontId="25" fillId="36" borderId="65" xfId="54" applyNumberFormat="1" applyFont="1" applyFill="1" applyBorder="1" applyAlignment="1">
      <alignment vertical="center"/>
      <protection/>
    </xf>
    <xf numFmtId="166" fontId="25" fillId="36" borderId="66" xfId="54" applyNumberFormat="1" applyFont="1" applyFill="1" applyBorder="1" applyAlignment="1">
      <alignment vertical="center"/>
      <protection/>
    </xf>
    <xf numFmtId="0" fontId="20" fillId="0" borderId="0" xfId="58" applyFont="1" applyBorder="1">
      <alignment/>
      <protection/>
    </xf>
    <xf numFmtId="0" fontId="17" fillId="0" borderId="0" xfId="58" applyFont="1" applyBorder="1" applyAlignment="1">
      <alignment horizontal="right" vertical="top"/>
      <protection/>
    </xf>
    <xf numFmtId="0" fontId="24" fillId="0" borderId="37" xfId="58" applyFont="1" applyBorder="1" applyAlignment="1">
      <alignment horizontal="center" vertical="center" wrapText="1"/>
      <protection/>
    </xf>
    <xf numFmtId="0" fontId="24" fillId="0" borderId="62" xfId="58" applyFont="1" applyBorder="1" applyAlignment="1">
      <alignment horizontal="center" vertical="center" wrapText="1"/>
      <protection/>
    </xf>
    <xf numFmtId="0" fontId="24" fillId="0" borderId="37" xfId="58" applyFont="1" applyBorder="1" applyAlignment="1">
      <alignment vertical="center"/>
      <protection/>
    </xf>
    <xf numFmtId="0" fontId="16" fillId="0" borderId="37" xfId="58" applyFont="1" applyBorder="1" applyAlignment="1">
      <alignment vertical="center"/>
      <protection/>
    </xf>
    <xf numFmtId="0" fontId="19" fillId="0" borderId="37" xfId="58" applyFont="1" applyBorder="1" applyAlignment="1">
      <alignment vertical="center"/>
      <protection/>
    </xf>
    <xf numFmtId="0" fontId="24" fillId="0" borderId="62" xfId="58" applyFont="1" applyBorder="1" applyAlignment="1">
      <alignment vertical="center" wrapText="1"/>
      <protection/>
    </xf>
    <xf numFmtId="0" fontId="24" fillId="0" borderId="37" xfId="58" applyFont="1" applyBorder="1" applyAlignment="1">
      <alignment vertical="center" wrapText="1"/>
      <protection/>
    </xf>
    <xf numFmtId="0" fontId="16" fillId="0" borderId="37" xfId="58" applyFont="1" applyBorder="1" applyAlignment="1">
      <alignment vertical="center" wrapText="1"/>
      <protection/>
    </xf>
    <xf numFmtId="0" fontId="24" fillId="0" borderId="38" xfId="58" applyFont="1" applyBorder="1" applyAlignment="1">
      <alignment vertical="center"/>
      <protection/>
    </xf>
    <xf numFmtId="0" fontId="17" fillId="0" borderId="0" xfId="53" applyFont="1" applyAlignment="1">
      <alignment horizontal="center" vertical="center"/>
      <protection/>
    </xf>
    <xf numFmtId="0" fontId="17" fillId="0" borderId="0" xfId="55" applyFont="1" applyAlignment="1">
      <alignment horizontal="right"/>
      <protection/>
    </xf>
    <xf numFmtId="0" fontId="17" fillId="0" borderId="0" xfId="55" applyFont="1">
      <alignment/>
      <protection/>
    </xf>
    <xf numFmtId="0" fontId="17" fillId="0" borderId="67" xfId="55" applyFont="1" applyBorder="1">
      <alignment/>
      <protection/>
    </xf>
    <xf numFmtId="0" fontId="18" fillId="0" borderId="67" xfId="55" applyFont="1" applyBorder="1" applyAlignment="1">
      <alignment horizontal="center" vertical="center" wrapText="1"/>
      <protection/>
    </xf>
    <xf numFmtId="0" fontId="18" fillId="0" borderId="49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0" xfId="55" applyFont="1" applyBorder="1">
      <alignment/>
      <protection/>
    </xf>
    <xf numFmtId="0" fontId="17" fillId="0" borderId="68" xfId="55" applyFont="1" applyBorder="1">
      <alignment/>
      <protection/>
    </xf>
    <xf numFmtId="0" fontId="17" fillId="0" borderId="61" xfId="55" applyFont="1" applyBorder="1">
      <alignment/>
      <protection/>
    </xf>
    <xf numFmtId="0" fontId="17" fillId="0" borderId="23" xfId="55" applyFont="1" applyFill="1" applyBorder="1">
      <alignment/>
      <protection/>
    </xf>
    <xf numFmtId="0" fontId="17" fillId="0" borderId="69" xfId="55" applyFont="1" applyBorder="1">
      <alignment/>
      <protection/>
    </xf>
    <xf numFmtId="0" fontId="17" fillId="0" borderId="70" xfId="55" applyFont="1" applyBorder="1">
      <alignment/>
      <protection/>
    </xf>
    <xf numFmtId="0" fontId="18" fillId="0" borderId="61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vertical="center" wrapText="1"/>
      <protection/>
    </xf>
    <xf numFmtId="0" fontId="18" fillId="0" borderId="18" xfId="55" applyFont="1" applyBorder="1" applyAlignment="1">
      <alignment vertical="center" wrapText="1"/>
      <protection/>
    </xf>
    <xf numFmtId="0" fontId="17" fillId="0" borderId="18" xfId="53" applyFont="1" applyBorder="1" applyAlignment="1">
      <alignment horizontal="center" vertical="center"/>
      <protection/>
    </xf>
    <xf numFmtId="0" fontId="17" fillId="0" borderId="71" xfId="53" applyFont="1" applyBorder="1" applyAlignment="1">
      <alignment horizontal="center" vertical="center"/>
      <protection/>
    </xf>
    <xf numFmtId="0" fontId="17" fillId="0" borderId="18" xfId="55" applyFont="1" applyBorder="1">
      <alignment/>
      <protection/>
    </xf>
    <xf numFmtId="0" fontId="18" fillId="0" borderId="68" xfId="55" applyFont="1" applyBorder="1" applyAlignment="1">
      <alignment vertical="center" wrapText="1"/>
      <protection/>
    </xf>
    <xf numFmtId="0" fontId="17" fillId="0" borderId="61" xfId="53" applyFont="1" applyBorder="1" applyAlignment="1">
      <alignment horizontal="center" vertical="center"/>
      <protection/>
    </xf>
    <xf numFmtId="0" fontId="17" fillId="0" borderId="70" xfId="53" applyFont="1" applyBorder="1" applyAlignment="1">
      <alignment horizontal="center" vertical="center"/>
      <protection/>
    </xf>
    <xf numFmtId="0" fontId="17" fillId="0" borderId="0" xfId="55" applyFont="1" applyBorder="1" applyAlignment="1">
      <alignment wrapText="1"/>
      <protection/>
    </xf>
    <xf numFmtId="0" fontId="17" fillId="0" borderId="68" xfId="53" applyFont="1" applyBorder="1" applyAlignment="1">
      <alignment horizontal="center" vertical="center"/>
      <protection/>
    </xf>
    <xf numFmtId="0" fontId="17" fillId="0" borderId="61" xfId="55" applyFont="1" applyFill="1" applyBorder="1">
      <alignment/>
      <protection/>
    </xf>
    <xf numFmtId="0" fontId="17" fillId="0" borderId="0" xfId="55" applyFont="1" applyFill="1" applyBorder="1">
      <alignment/>
      <protection/>
    </xf>
    <xf numFmtId="0" fontId="18" fillId="0" borderId="0" xfId="55" applyFont="1" applyFill="1" applyBorder="1" applyAlignment="1">
      <alignment vertical="center" wrapText="1"/>
      <protection/>
    </xf>
    <xf numFmtId="0" fontId="18" fillId="0" borderId="18" xfId="55" applyFont="1" applyFill="1" applyBorder="1" applyAlignment="1">
      <alignment vertical="center" wrapText="1"/>
      <protection/>
    </xf>
    <xf numFmtId="0" fontId="18" fillId="0" borderId="71" xfId="55" applyFont="1" applyFill="1" applyBorder="1" applyAlignment="1">
      <alignment vertical="center" wrapText="1"/>
      <protection/>
    </xf>
    <xf numFmtId="0" fontId="17" fillId="0" borderId="18" xfId="53" applyFont="1" applyFill="1" applyBorder="1" applyAlignment="1">
      <alignment horizontal="center" vertical="center"/>
      <protection/>
    </xf>
    <xf numFmtId="0" fontId="17" fillId="0" borderId="0" xfId="53" applyFont="1" applyFill="1" applyBorder="1" applyAlignment="1">
      <alignment horizontal="center" vertical="center"/>
      <protection/>
    </xf>
    <xf numFmtId="0" fontId="18" fillId="0" borderId="68" xfId="55" applyFont="1" applyFill="1" applyBorder="1" applyAlignment="1">
      <alignment vertical="center" wrapText="1"/>
      <protection/>
    </xf>
    <xf numFmtId="0" fontId="18" fillId="0" borderId="61" xfId="55" applyFont="1" applyFill="1" applyBorder="1" applyAlignment="1">
      <alignment vertical="center" wrapText="1"/>
      <protection/>
    </xf>
    <xf numFmtId="0" fontId="17" fillId="0" borderId="70" xfId="55" applyFont="1" applyFill="1" applyBorder="1">
      <alignment/>
      <protection/>
    </xf>
    <xf numFmtId="0" fontId="18" fillId="0" borderId="61" xfId="55" applyFont="1" applyFill="1" applyBorder="1" applyAlignment="1">
      <alignment horizontal="center" vertical="center" wrapText="1"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18" fillId="0" borderId="23" xfId="55" applyFont="1" applyFill="1" applyBorder="1" applyAlignment="1">
      <alignment vertical="center" wrapText="1"/>
      <protection/>
    </xf>
    <xf numFmtId="0" fontId="17" fillId="0" borderId="69" xfId="55" applyFont="1" applyFill="1" applyBorder="1">
      <alignment/>
      <protection/>
    </xf>
    <xf numFmtId="0" fontId="20" fillId="0" borderId="0" xfId="50" applyFont="1" applyAlignment="1">
      <alignment vertical="center"/>
      <protection/>
    </xf>
    <xf numFmtId="0" fontId="17" fillId="0" borderId="0" xfId="54" applyFont="1" applyAlignment="1">
      <alignment horizontal="right" vertical="center"/>
      <protection/>
    </xf>
    <xf numFmtId="0" fontId="17" fillId="0" borderId="0" xfId="51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16" fillId="0" borderId="37" xfId="58" applyFont="1" applyBorder="1" applyAlignment="1">
      <alignment horizontal="center" vertical="center" wrapText="1"/>
      <protection/>
    </xf>
    <xf numFmtId="0" fontId="16" fillId="0" borderId="58" xfId="58" applyFont="1" applyBorder="1" applyAlignment="1">
      <alignment horizontal="center" vertical="center" wrapText="1"/>
      <protection/>
    </xf>
    <xf numFmtId="0" fontId="16" fillId="0" borderId="62" xfId="58" applyFont="1" applyBorder="1" applyAlignment="1">
      <alignment horizontal="left" vertical="center" wrapText="1"/>
      <protection/>
    </xf>
    <xf numFmtId="0" fontId="16" fillId="0" borderId="57" xfId="58" applyFont="1" applyBorder="1" applyAlignment="1">
      <alignment horizontal="left" vertical="center" wrapText="1"/>
      <protection/>
    </xf>
    <xf numFmtId="0" fontId="16" fillId="0" borderId="62" xfId="58" applyFont="1" applyBorder="1" applyAlignment="1">
      <alignment horizontal="left" vertical="center"/>
      <protection/>
    </xf>
    <xf numFmtId="0" fontId="16" fillId="0" borderId="57" xfId="58" applyFont="1" applyBorder="1" applyAlignment="1">
      <alignment horizontal="left" vertical="center"/>
      <protection/>
    </xf>
    <xf numFmtId="0" fontId="24" fillId="0" borderId="60" xfId="58" applyFont="1" applyBorder="1" applyAlignment="1">
      <alignment horizontal="center" vertical="center" wrapText="1"/>
      <protection/>
    </xf>
    <xf numFmtId="0" fontId="24" fillId="0" borderId="38" xfId="58" applyFont="1" applyBorder="1" applyAlignment="1">
      <alignment horizontal="center" vertical="center" wrapText="1"/>
      <protection/>
    </xf>
    <xf numFmtId="0" fontId="24" fillId="0" borderId="60" xfId="58" applyFont="1" applyBorder="1" applyAlignment="1">
      <alignment horizontal="left" vertical="center" wrapText="1"/>
      <protection/>
    </xf>
    <xf numFmtId="0" fontId="24" fillId="0" borderId="38" xfId="58" applyFont="1" applyBorder="1" applyAlignment="1">
      <alignment horizontal="left" vertical="center" wrapText="1"/>
      <protection/>
    </xf>
    <xf numFmtId="0" fontId="19" fillId="0" borderId="62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38" xfId="58" applyFont="1" applyBorder="1" applyAlignment="1">
      <alignment horizontal="center" vertical="center" wrapText="1"/>
      <protection/>
    </xf>
    <xf numFmtId="0" fontId="24" fillId="0" borderId="62" xfId="58" applyFont="1" applyBorder="1" applyAlignment="1">
      <alignment horizontal="center" vertical="center" wrapText="1"/>
      <protection/>
    </xf>
    <xf numFmtId="0" fontId="24" fillId="0" borderId="62" xfId="58" applyFont="1" applyBorder="1" applyAlignment="1">
      <alignment horizontal="left" vertical="center" wrapText="1"/>
      <protection/>
    </xf>
    <xf numFmtId="0" fontId="24" fillId="0" borderId="37" xfId="58" applyFont="1" applyBorder="1" applyAlignment="1">
      <alignment horizontal="center" vertical="center" wrapText="1"/>
      <protection/>
    </xf>
    <xf numFmtId="0" fontId="24" fillId="0" borderId="62" xfId="58" applyFont="1" applyBorder="1" applyAlignment="1">
      <alignment vertical="center" wrapText="1"/>
      <protection/>
    </xf>
    <xf numFmtId="0" fontId="24" fillId="0" borderId="38" xfId="58" applyFont="1" applyBorder="1" applyAlignment="1">
      <alignment vertical="center" wrapText="1"/>
      <protection/>
    </xf>
    <xf numFmtId="0" fontId="24" fillId="0" borderId="37" xfId="58" applyFont="1" applyBorder="1" applyAlignment="1">
      <alignment vertical="center" wrapText="1"/>
      <protection/>
    </xf>
    <xf numFmtId="0" fontId="14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16" fillId="37" borderId="15" xfId="53" applyFont="1" applyFill="1" applyBorder="1" applyAlignment="1">
      <alignment horizontal="center" vertical="center" wrapText="1"/>
      <protection/>
    </xf>
    <xf numFmtId="0" fontId="16" fillId="37" borderId="16" xfId="53" applyFont="1" applyFill="1" applyBorder="1" applyAlignment="1">
      <alignment horizontal="center" vertical="center" wrapText="1"/>
      <protection/>
    </xf>
    <xf numFmtId="0" fontId="16" fillId="37" borderId="0" xfId="53" applyFont="1" applyFill="1" applyBorder="1" applyAlignment="1">
      <alignment horizontal="center" vertical="center" wrapText="1"/>
      <protection/>
    </xf>
    <xf numFmtId="0" fontId="16" fillId="37" borderId="24" xfId="53" applyFont="1" applyFill="1" applyBorder="1" applyAlignment="1">
      <alignment horizontal="center" vertical="center" wrapText="1"/>
      <protection/>
    </xf>
    <xf numFmtId="0" fontId="16" fillId="37" borderId="34" xfId="53" applyFont="1" applyFill="1" applyBorder="1" applyAlignment="1">
      <alignment horizontal="center" vertical="center" wrapText="1"/>
      <protection/>
    </xf>
    <xf numFmtId="0" fontId="16" fillId="37" borderId="32" xfId="53" applyFont="1" applyFill="1" applyBorder="1" applyAlignment="1">
      <alignment horizontal="center" vertical="center" wrapText="1"/>
      <protection/>
    </xf>
    <xf numFmtId="0" fontId="16" fillId="37" borderId="33" xfId="53" applyFont="1" applyFill="1" applyBorder="1" applyAlignment="1">
      <alignment horizontal="center" vertical="center" wrapText="1"/>
      <protection/>
    </xf>
    <xf numFmtId="0" fontId="18" fillId="0" borderId="68" xfId="55" applyFont="1" applyBorder="1" applyAlignment="1">
      <alignment horizontal="center" vertical="center" wrapText="1"/>
      <protection/>
    </xf>
    <xf numFmtId="0" fontId="18" fillId="0" borderId="23" xfId="55" applyFont="1" applyBorder="1" applyAlignment="1">
      <alignment horizontal="center" vertical="center" wrapText="1"/>
      <protection/>
    </xf>
    <xf numFmtId="0" fontId="18" fillId="0" borderId="69" xfId="55" applyFont="1" applyBorder="1" applyAlignment="1">
      <alignment horizontal="center" vertical="center" wrapText="1"/>
      <protection/>
    </xf>
    <xf numFmtId="0" fontId="18" fillId="0" borderId="7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8" fillId="0" borderId="61" xfId="55" applyFont="1" applyBorder="1" applyAlignment="1">
      <alignment horizontal="center" vertical="center" wrapText="1"/>
      <protection/>
    </xf>
    <xf numFmtId="0" fontId="18" fillId="0" borderId="72" xfId="55" applyFont="1" applyBorder="1" applyAlignment="1">
      <alignment horizontal="center" vertical="center" wrapText="1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0" borderId="71" xfId="55" applyFont="1" applyBorder="1" applyAlignment="1">
      <alignment horizontal="center" vertical="center" wrapText="1"/>
      <protection/>
    </xf>
    <xf numFmtId="0" fontId="17" fillId="0" borderId="68" xfId="55" applyFont="1" applyBorder="1" applyAlignment="1">
      <alignment horizontal="center" vertical="center" wrapText="1"/>
      <protection/>
    </xf>
    <xf numFmtId="0" fontId="20" fillId="0" borderId="68" xfId="55" applyFont="1" applyBorder="1" applyAlignment="1">
      <alignment horizontal="center" vertical="center" wrapText="1"/>
      <protection/>
    </xf>
    <xf numFmtId="0" fontId="18" fillId="38" borderId="68" xfId="55" applyFont="1" applyFill="1" applyBorder="1" applyAlignment="1">
      <alignment horizontal="center" vertical="center" wrapText="1"/>
      <protection/>
    </xf>
    <xf numFmtId="0" fontId="2" fillId="0" borderId="23" xfId="49" applyBorder="1">
      <alignment/>
      <protection/>
    </xf>
    <xf numFmtId="0" fontId="2" fillId="0" borderId="69" xfId="49" applyBorder="1">
      <alignment/>
      <protection/>
    </xf>
    <xf numFmtId="0" fontId="2" fillId="0" borderId="72" xfId="49" applyBorder="1">
      <alignment/>
      <protection/>
    </xf>
    <xf numFmtId="0" fontId="2" fillId="0" borderId="18" xfId="49" applyBorder="1">
      <alignment/>
      <protection/>
    </xf>
    <xf numFmtId="0" fontId="2" fillId="0" borderId="71" xfId="49" applyBorder="1">
      <alignment/>
      <protection/>
    </xf>
    <xf numFmtId="0" fontId="18" fillId="37" borderId="68" xfId="55" applyFont="1" applyFill="1" applyBorder="1" applyAlignment="1">
      <alignment horizontal="center" vertical="center" wrapText="1"/>
      <protection/>
    </xf>
    <xf numFmtId="0" fontId="18" fillId="37" borderId="23" xfId="55" applyFont="1" applyFill="1" applyBorder="1" applyAlignment="1">
      <alignment horizontal="center" vertical="center" wrapText="1"/>
      <protection/>
    </xf>
    <xf numFmtId="0" fontId="18" fillId="37" borderId="69" xfId="55" applyFont="1" applyFill="1" applyBorder="1" applyAlignment="1">
      <alignment horizontal="center" vertical="center" wrapText="1"/>
      <protection/>
    </xf>
    <xf numFmtId="0" fontId="18" fillId="37" borderId="72" xfId="55" applyFont="1" applyFill="1" applyBorder="1" applyAlignment="1">
      <alignment horizontal="center" vertical="center" wrapText="1"/>
      <protection/>
    </xf>
    <xf numFmtId="0" fontId="18" fillId="37" borderId="18" xfId="55" applyFont="1" applyFill="1" applyBorder="1" applyAlignment="1">
      <alignment horizontal="center" vertical="center" wrapText="1"/>
      <protection/>
    </xf>
    <xf numFmtId="0" fontId="18" fillId="37" borderId="71" xfId="55" applyFont="1" applyFill="1" applyBorder="1" applyAlignment="1">
      <alignment horizontal="center" vertical="center" wrapText="1"/>
      <protection/>
    </xf>
    <xf numFmtId="0" fontId="19" fillId="0" borderId="18" xfId="50" applyFont="1" applyBorder="1" applyAlignment="1">
      <alignment horizontal="right"/>
      <protection/>
    </xf>
    <xf numFmtId="0" fontId="19" fillId="0" borderId="20" xfId="50" applyFont="1" applyBorder="1" applyAlignment="1">
      <alignment horizontal="right"/>
      <protection/>
    </xf>
    <xf numFmtId="0" fontId="13" fillId="0" borderId="0" xfId="50" applyFont="1" applyAlignment="1">
      <alignment horizontal="center" vertical="center"/>
      <protection/>
    </xf>
    <xf numFmtId="0" fontId="14" fillId="0" borderId="32" xfId="51" applyFont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center" vertical="center" wrapText="1"/>
      <protection/>
    </xf>
    <xf numFmtId="0" fontId="17" fillId="0" borderId="16" xfId="51" applyFont="1" applyFill="1" applyBorder="1" applyAlignment="1">
      <alignment/>
      <protection/>
    </xf>
    <xf numFmtId="0" fontId="17" fillId="0" borderId="34" xfId="51" applyFont="1" applyFill="1" applyBorder="1" applyAlignment="1">
      <alignment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0" fontId="17" fillId="0" borderId="21" xfId="51" applyFont="1" applyFill="1" applyBorder="1" applyAlignment="1">
      <alignment/>
      <protection/>
    </xf>
    <xf numFmtId="0" fontId="17" fillId="0" borderId="73" xfId="51" applyFont="1" applyFill="1" applyBorder="1" applyAlignment="1">
      <alignment/>
      <protection/>
    </xf>
    <xf numFmtId="0" fontId="25" fillId="0" borderId="74" xfId="51" applyFont="1" applyFill="1" applyBorder="1" applyAlignment="1">
      <alignment horizontal="center" vertical="center" wrapText="1"/>
      <protection/>
    </xf>
    <xf numFmtId="0" fontId="17" fillId="0" borderId="75" xfId="51" applyFont="1" applyFill="1" applyBorder="1" applyAlignment="1">
      <alignment/>
      <protection/>
    </xf>
    <xf numFmtId="0" fontId="17" fillId="0" borderId="76" xfId="51" applyFont="1" applyFill="1" applyBorder="1" applyAlignment="1">
      <alignment/>
      <protection/>
    </xf>
    <xf numFmtId="4" fontId="25" fillId="0" borderId="77" xfId="51" applyNumberFormat="1" applyFont="1" applyFill="1" applyBorder="1" applyAlignment="1">
      <alignment horizontal="center" vertical="center" wrapText="1"/>
      <protection/>
    </xf>
    <xf numFmtId="0" fontId="17" fillId="0" borderId="78" xfId="51" applyFont="1" applyFill="1" applyBorder="1" applyAlignment="1">
      <alignment vertical="center"/>
      <protection/>
    </xf>
    <xf numFmtId="0" fontId="17" fillId="0" borderId="14" xfId="51" applyFont="1" applyFill="1" applyBorder="1" applyAlignment="1">
      <alignment vertical="center"/>
      <protection/>
    </xf>
    <xf numFmtId="0" fontId="25" fillId="0" borderId="79" xfId="51" applyFont="1" applyFill="1" applyBorder="1" applyAlignment="1">
      <alignment horizontal="center" vertical="center" wrapText="1"/>
      <protection/>
    </xf>
    <xf numFmtId="0" fontId="17" fillId="0" borderId="57" xfId="51" applyFont="1" applyFill="1" applyBorder="1" applyAlignment="1">
      <alignment wrapText="1"/>
      <protection/>
    </xf>
    <xf numFmtId="0" fontId="25" fillId="0" borderId="32" xfId="51" applyFont="1" applyFill="1" applyBorder="1" applyAlignment="1">
      <alignment horizontal="center"/>
      <protection/>
    </xf>
    <xf numFmtId="0" fontId="25" fillId="0" borderId="33" xfId="51" applyFont="1" applyFill="1" applyBorder="1" applyAlignment="1">
      <alignment horizontal="center"/>
      <protection/>
    </xf>
    <xf numFmtId="4" fontId="16" fillId="0" borderId="0" xfId="54" applyNumberFormat="1" applyFont="1" applyAlignment="1">
      <alignment horizontal="center" vertical="center"/>
      <protection/>
    </xf>
    <xf numFmtId="0" fontId="22" fillId="0" borderId="32" xfId="51" applyFont="1" applyBorder="1" applyAlignment="1">
      <alignment horizontal="center" vertical="center"/>
      <protection/>
    </xf>
    <xf numFmtId="0" fontId="23" fillId="0" borderId="32" xfId="51" applyFont="1" applyBorder="1" applyAlignment="1">
      <alignment horizontal="center" vertical="center"/>
      <protection/>
    </xf>
    <xf numFmtId="0" fontId="23" fillId="0" borderId="32" xfId="51" applyFont="1" applyBorder="1" applyAlignment="1">
      <alignment/>
      <protection/>
    </xf>
    <xf numFmtId="4" fontId="25" fillId="0" borderId="48" xfId="52" applyNumberFormat="1" applyFont="1" applyFill="1" applyBorder="1" applyAlignment="1">
      <alignment horizontal="center" vertical="center" wrapText="1"/>
      <protection/>
    </xf>
    <xf numFmtId="4" fontId="25" fillId="0" borderId="80" xfId="52" applyNumberFormat="1" applyFont="1" applyFill="1" applyBorder="1" applyAlignment="1">
      <alignment horizontal="center" vertical="center" wrapText="1"/>
      <protection/>
    </xf>
    <xf numFmtId="0" fontId="25" fillId="0" borderId="55" xfId="51" applyFont="1" applyFill="1" applyBorder="1" applyAlignment="1">
      <alignment horizontal="center" vertical="center" wrapText="1"/>
      <protection/>
    </xf>
    <xf numFmtId="0" fontId="17" fillId="0" borderId="58" xfId="51" applyFont="1" applyFill="1" applyBorder="1" applyAlignment="1">
      <alignment horizontal="center" vertical="center" wrapText="1"/>
      <protection/>
    </xf>
    <xf numFmtId="0" fontId="25" fillId="0" borderId="81" xfId="51" applyFont="1" applyFill="1" applyBorder="1" applyAlignment="1">
      <alignment horizontal="center" vertical="center" wrapText="1"/>
      <protection/>
    </xf>
    <xf numFmtId="0" fontId="17" fillId="0" borderId="49" xfId="51" applyFont="1" applyFill="1" applyBorder="1" applyAlignment="1">
      <alignment horizontal="center"/>
      <protection/>
    </xf>
    <xf numFmtId="4" fontId="25" fillId="0" borderId="79" xfId="52" applyNumberFormat="1" applyFont="1" applyFill="1" applyBorder="1" applyAlignment="1">
      <alignment horizontal="center" vertical="center" wrapText="1"/>
      <protection/>
    </xf>
    <xf numFmtId="0" fontId="17" fillId="0" borderId="57" xfId="51" applyFont="1" applyFill="1" applyBorder="1" applyAlignment="1">
      <alignment horizontal="center"/>
      <protection/>
    </xf>
    <xf numFmtId="4" fontId="17" fillId="0" borderId="55" xfId="52" applyNumberFormat="1" applyFont="1" applyFill="1" applyBorder="1" applyAlignment="1">
      <alignment horizontal="center" vertical="center" wrapText="1"/>
      <protection/>
    </xf>
    <xf numFmtId="4" fontId="17" fillId="0" borderId="58" xfId="52" applyNumberFormat="1" applyFont="1" applyFill="1" applyBorder="1" applyAlignment="1">
      <alignment horizontal="center" vertical="center" wrapText="1"/>
      <protection/>
    </xf>
    <xf numFmtId="0" fontId="25" fillId="0" borderId="67" xfId="56" applyFont="1" applyFill="1" applyBorder="1" applyAlignment="1">
      <alignment horizontal="center" vertical="center" wrapText="1"/>
      <protection/>
    </xf>
    <xf numFmtId="0" fontId="25" fillId="0" borderId="82" xfId="56" applyFont="1" applyFill="1" applyBorder="1" applyAlignment="1">
      <alignment horizontal="center" vertical="center" wrapText="1"/>
      <protection/>
    </xf>
  </cellXfs>
  <cellStyles count="6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y_Spôsoby vymáhania - jún 2007(uprav.BA)" xfId="37"/>
    <cellStyle name="Dobrá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zov" xfId="46"/>
    <cellStyle name="Neutrálna" xfId="47"/>
    <cellStyle name="Normal_Exekútori" xfId="48"/>
    <cellStyle name="Normálna 2" xfId="49"/>
    <cellStyle name="Normálna 3" xfId="50"/>
    <cellStyle name="Normálna 4" xfId="51"/>
    <cellStyle name="normálne_AA.spôsoby vymáhania k 30.6.2006. nasčít.z pobočiekspolu" xfId="52"/>
    <cellStyle name="normálne_OŠ SP" xfId="53"/>
    <cellStyle name="normálne_Prílohy.správa o hosp.k 31.12.2006" xfId="54"/>
    <cellStyle name="normálne_prilohy_1-28" xfId="55"/>
    <cellStyle name="normálne_Spôsoby vymáhania - jún 2007(uprav.BA)" xfId="56"/>
    <cellStyle name="normálne_Vzor tabuliek pre pohľadávky" xfId="57"/>
    <cellStyle name="normálne_Zošit2" xfId="58"/>
    <cellStyle name="normální_laroux" xfId="59"/>
    <cellStyle name="Percent" xfId="60"/>
    <cellStyle name="Popis" xfId="61"/>
    <cellStyle name="Poznámka" xfId="62"/>
    <cellStyle name="Prepojená bunka" xfId="63"/>
    <cellStyle name="ProductNo." xfId="64"/>
    <cellStyle name="Spolu" xfId="65"/>
    <cellStyle name="Text upozornenia" xfId="66"/>
    <cellStyle name="Titul" xfId="67"/>
    <cellStyle name="Upozornenie" xfId="68"/>
    <cellStyle name="Vstup" xfId="69"/>
    <cellStyle name="Výpočet" xfId="70"/>
    <cellStyle name="Výstup" xfId="71"/>
    <cellStyle name="Vysvetľujúci text" xfId="72"/>
    <cellStyle name="Zlá" xfId="73"/>
    <cellStyle name="Zvýraznenie1" xfId="74"/>
    <cellStyle name="Zvýraznenie2" xfId="75"/>
    <cellStyle name="Zvýraznenie3" xfId="76"/>
    <cellStyle name="Zvýraznenie4" xfId="77"/>
    <cellStyle name="Zvýraznenie5" xfId="78"/>
    <cellStyle name="Zvýraznenie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Priemerné mesačné výšky vyplácaných dôchodkov na jedného dôchodcu (sólo dôchodky) v Eur</a:t>
            </a:r>
          </a:p>
        </c:rich>
      </c:tx>
      <c:layout>
        <c:manualLayout>
          <c:xMode val="factor"/>
          <c:yMode val="factor"/>
          <c:x val="-0.06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7825"/>
          <c:w val="0.962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'[2]List1'!$C$24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'[2]List1'!$B$25:$B$35</c:f>
              <c:strCache>
                <c:ptCount val="11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'[2]List1'!$C$25:$C$35</c:f>
              <c:numCache>
                <c:ptCount val="11"/>
                <c:pt idx="0">
                  <c:v>339.73</c:v>
                </c:pt>
                <c:pt idx="1">
                  <c:v>350.61</c:v>
                </c:pt>
                <c:pt idx="2">
                  <c:v>249.43</c:v>
                </c:pt>
                <c:pt idx="3">
                  <c:v>209.75</c:v>
                </c:pt>
                <c:pt idx="4">
                  <c:v>370.94</c:v>
                </c:pt>
                <c:pt idx="5">
                  <c:v>157.86</c:v>
                </c:pt>
                <c:pt idx="6">
                  <c:v>427.9</c:v>
                </c:pt>
                <c:pt idx="7">
                  <c:v>122.58</c:v>
                </c:pt>
                <c:pt idx="8">
                  <c:v>2.9</c:v>
                </c:pt>
                <c:pt idx="9">
                  <c:v>19</c:v>
                </c:pt>
                <c:pt idx="10">
                  <c:v>192.95</c:v>
                </c:pt>
              </c:numCache>
            </c:numRef>
          </c:val>
        </c:ser>
        <c:ser>
          <c:idx val="1"/>
          <c:order val="1"/>
          <c:tx>
            <c:strRef>
              <c:f>'[2]List1'!$D$24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'[2]List1'!$B$25:$B$35</c:f>
              <c:strCache>
                <c:ptCount val="11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'[2]List1'!$D$25:$D$35</c:f>
              <c:numCache>
                <c:ptCount val="11"/>
                <c:pt idx="0">
                  <c:v>352.54</c:v>
                </c:pt>
                <c:pt idx="1">
                  <c:v>367.05</c:v>
                </c:pt>
                <c:pt idx="2">
                  <c:v>254.79</c:v>
                </c:pt>
                <c:pt idx="3">
                  <c:v>217.08</c:v>
                </c:pt>
                <c:pt idx="4">
                  <c:v>384.74</c:v>
                </c:pt>
                <c:pt idx="5">
                  <c:v>165.35</c:v>
                </c:pt>
                <c:pt idx="6">
                  <c:v>444.81</c:v>
                </c:pt>
                <c:pt idx="7">
                  <c:v>125.28</c:v>
                </c:pt>
                <c:pt idx="8">
                  <c:v>2.9</c:v>
                </c:pt>
                <c:pt idx="9">
                  <c:v>19</c:v>
                </c:pt>
                <c:pt idx="10">
                  <c:v>199.15</c:v>
                </c:pt>
              </c:numCache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7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"/>
          <c:y val="0.96025"/>
          <c:w val="0.15375"/>
          <c:h val="0.0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Počet novopriznaných, obnovených a prevzatých dôchodkov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875"/>
          <c:w val="0.982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'[2]List1'!$I$6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'[2]List1'!$H$7:$H$14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'[2]List1'!$I$7:$I$14</c:f>
              <c:numCache>
                <c:ptCount val="8"/>
                <c:pt idx="0">
                  <c:v>17786</c:v>
                </c:pt>
                <c:pt idx="1">
                  <c:v>21612</c:v>
                </c:pt>
                <c:pt idx="2">
                  <c:v>18598</c:v>
                </c:pt>
                <c:pt idx="3">
                  <c:v>13696</c:v>
                </c:pt>
                <c:pt idx="4">
                  <c:v>4732</c:v>
                </c:pt>
                <c:pt idx="5">
                  <c:v>3439</c:v>
                </c:pt>
                <c:pt idx="6">
                  <c:v>0</c:v>
                </c:pt>
                <c:pt idx="7">
                  <c:v>79863</c:v>
                </c:pt>
              </c:numCache>
            </c:numRef>
          </c:val>
        </c:ser>
        <c:ser>
          <c:idx val="1"/>
          <c:order val="1"/>
          <c:tx>
            <c:strRef>
              <c:f>'[2]List1'!$J$6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'[2]List1'!$H$7:$H$14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'[2]List1'!$J$7:$J$14</c:f>
              <c:numCache>
                <c:ptCount val="8"/>
                <c:pt idx="0">
                  <c:v>20062</c:v>
                </c:pt>
                <c:pt idx="1">
                  <c:v>30594</c:v>
                </c:pt>
                <c:pt idx="2">
                  <c:v>26074</c:v>
                </c:pt>
                <c:pt idx="3">
                  <c:v>14166</c:v>
                </c:pt>
                <c:pt idx="4">
                  <c:v>4645</c:v>
                </c:pt>
                <c:pt idx="5">
                  <c:v>3488</c:v>
                </c:pt>
                <c:pt idx="6">
                  <c:v>0</c:v>
                </c:pt>
                <c:pt idx="7">
                  <c:v>99029</c:v>
                </c:pt>
              </c:numCache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887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96125"/>
          <c:w val="0.141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Počet dôchodkov vyplácaných na území Slovenskej republiky k 31. decembru 2010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96"/>
          <c:w val="0.9772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'[1]List1'!$C$6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'[1]List1'!$B$7:$B$16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'[1]List1'!$C$7:$C$16</c:f>
              <c:numCache>
                <c:ptCount val="10"/>
                <c:pt idx="0">
                  <c:v>931795</c:v>
                </c:pt>
                <c:pt idx="1">
                  <c:v>56352</c:v>
                </c:pt>
                <c:pt idx="2">
                  <c:v>208338</c:v>
                </c:pt>
                <c:pt idx="3">
                  <c:v>302238</c:v>
                </c:pt>
                <c:pt idx="4">
                  <c:v>35267</c:v>
                </c:pt>
                <c:pt idx="5">
                  <c:v>28978</c:v>
                </c:pt>
                <c:pt idx="6">
                  <c:v>1</c:v>
                </c:pt>
                <c:pt idx="7">
                  <c:v>1909</c:v>
                </c:pt>
                <c:pt idx="8">
                  <c:v>3005</c:v>
                </c:pt>
                <c:pt idx="9">
                  <c:v>1567883</c:v>
                </c:pt>
              </c:numCache>
            </c:numRef>
          </c:val>
        </c:ser>
        <c:ser>
          <c:idx val="1"/>
          <c:order val="1"/>
          <c:tx>
            <c:strRef>
              <c:f>'[1]List1'!$D$6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'[1]List1'!$B$7:$B$16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'[1]List1'!$D$7:$D$16</c:f>
              <c:numCache>
                <c:ptCount val="10"/>
                <c:pt idx="0">
                  <c:v>954661</c:v>
                </c:pt>
                <c:pt idx="1">
                  <c:v>47893</c:v>
                </c:pt>
                <c:pt idx="2">
                  <c:v>218980</c:v>
                </c:pt>
                <c:pt idx="3">
                  <c:v>300405</c:v>
                </c:pt>
                <c:pt idx="4">
                  <c:v>36439</c:v>
                </c:pt>
                <c:pt idx="5">
                  <c:v>28043</c:v>
                </c:pt>
                <c:pt idx="6">
                  <c:v>1</c:v>
                </c:pt>
                <c:pt idx="7">
                  <c:v>1554</c:v>
                </c:pt>
                <c:pt idx="8">
                  <c:v>2755</c:v>
                </c:pt>
                <c:pt idx="9">
                  <c:v>1590731</c:v>
                </c:pt>
              </c:numCache>
            </c:numRef>
          </c:val>
        </c:ser>
        <c:axId val="16664173"/>
        <c:axId val="15759830"/>
      </c:bar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5"/>
          <c:y val="0.95425"/>
          <c:w val="0.1187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Prehľad počtu vyplatených úrazových dávok z pobočiek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 roku 2010 v porovnaní s rokom 2009</a:t>
            </a:r>
          </a:p>
        </c:rich>
      </c:tx>
      <c:layout>
        <c:manualLayout>
          <c:xMode val="factor"/>
          <c:yMode val="factor"/>
          <c:x val="-0.1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675"/>
          <c:w val="0.99275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'[3]údaje'!$C$2</c:f>
              <c:strCache>
                <c:ptCount val="1"/>
                <c:pt idx="0">
                  <c:v>Počet plnení - 2009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'[3]údaje'!$B$3:$B$39</c:f>
              <c:strCache>
                <c:ptCount val="37"/>
                <c:pt idx="0">
                  <c:v>020 Bratislava</c:v>
                </c:pt>
                <c:pt idx="1">
                  <c:v>040 Trnava</c:v>
                </c:pt>
                <c:pt idx="2">
                  <c:v>050 Dunajská Streda</c:v>
                </c:pt>
                <c:pt idx="3">
                  <c:v>060 Galanta</c:v>
                </c:pt>
                <c:pt idx="4">
                  <c:v>070 Senica</c:v>
                </c:pt>
                <c:pt idx="5">
                  <c:v>080 Trenčín</c:v>
                </c:pt>
                <c:pt idx="6">
                  <c:v>090 Považská Bystrica</c:v>
                </c:pt>
                <c:pt idx="7">
                  <c:v>100 Prievidza</c:v>
                </c:pt>
                <c:pt idx="8">
                  <c:v>110 Nitra</c:v>
                </c:pt>
                <c:pt idx="9">
                  <c:v>120 Komárno</c:v>
                </c:pt>
                <c:pt idx="10">
                  <c:v>130 Levice</c:v>
                </c:pt>
                <c:pt idx="11">
                  <c:v>140 Nové Zámky</c:v>
                </c:pt>
                <c:pt idx="12">
                  <c:v>150 Topoľčany</c:v>
                </c:pt>
                <c:pt idx="13">
                  <c:v>160 Žilina</c:v>
                </c:pt>
                <c:pt idx="14">
                  <c:v>170 Čadca</c:v>
                </c:pt>
                <c:pt idx="15">
                  <c:v>180 Dolný Kubín</c:v>
                </c:pt>
                <c:pt idx="16">
                  <c:v>190 Liptovský Mikuláš</c:v>
                </c:pt>
                <c:pt idx="17">
                  <c:v>200 Martin</c:v>
                </c:pt>
                <c:pt idx="18">
                  <c:v>210 Banská Bystrica</c:v>
                </c:pt>
                <c:pt idx="19">
                  <c:v>220 Lučenec </c:v>
                </c:pt>
                <c:pt idx="20">
                  <c:v>230 Rimavská Sobota</c:v>
                </c:pt>
                <c:pt idx="21">
                  <c:v>240 Veľký Krtíš</c:v>
                </c:pt>
                <c:pt idx="22">
                  <c:v>250 Zvolen</c:v>
                </c:pt>
                <c:pt idx="23">
                  <c:v>260 Žiar nad Hronom</c:v>
                </c:pt>
                <c:pt idx="24">
                  <c:v>270 Prešov</c:v>
                </c:pt>
                <c:pt idx="25">
                  <c:v>280 Bardejov</c:v>
                </c:pt>
                <c:pt idx="26">
                  <c:v>290 Humenné</c:v>
                </c:pt>
                <c:pt idx="27">
                  <c:v>300 Poprad</c:v>
                </c:pt>
                <c:pt idx="28">
                  <c:v>310 Stará Ľubovňa</c:v>
                </c:pt>
                <c:pt idx="29">
                  <c:v>320 Svidník</c:v>
                </c:pt>
                <c:pt idx="30">
                  <c:v>330 Vranov nad Topľou</c:v>
                </c:pt>
                <c:pt idx="31">
                  <c:v>340 Košice</c:v>
                </c:pt>
                <c:pt idx="32">
                  <c:v>350 Košice-okolie</c:v>
                </c:pt>
                <c:pt idx="33">
                  <c:v>360 Michalovce</c:v>
                </c:pt>
                <c:pt idx="34">
                  <c:v>370 Rožňava</c:v>
                </c:pt>
                <c:pt idx="35">
                  <c:v>380 Spišská Nová Ves</c:v>
                </c:pt>
                <c:pt idx="36">
                  <c:v>390 Trebišov</c:v>
                </c:pt>
              </c:strCache>
            </c:strRef>
          </c:cat>
          <c:val>
            <c:numRef>
              <c:f>'[3]údaje'!$C$3:$C$39</c:f>
              <c:numCache>
                <c:ptCount val="37"/>
                <c:pt idx="0">
                  <c:v>5287</c:v>
                </c:pt>
                <c:pt idx="1">
                  <c:v>1808</c:v>
                </c:pt>
                <c:pt idx="2">
                  <c:v>624</c:v>
                </c:pt>
                <c:pt idx="3">
                  <c:v>1069</c:v>
                </c:pt>
                <c:pt idx="4">
                  <c:v>905</c:v>
                </c:pt>
                <c:pt idx="5">
                  <c:v>1780</c:v>
                </c:pt>
                <c:pt idx="6">
                  <c:v>1538</c:v>
                </c:pt>
                <c:pt idx="7">
                  <c:v>3380</c:v>
                </c:pt>
                <c:pt idx="8">
                  <c:v>1271</c:v>
                </c:pt>
                <c:pt idx="9">
                  <c:v>455</c:v>
                </c:pt>
                <c:pt idx="10">
                  <c:v>779</c:v>
                </c:pt>
                <c:pt idx="11">
                  <c:v>638</c:v>
                </c:pt>
                <c:pt idx="12">
                  <c:v>1310</c:v>
                </c:pt>
                <c:pt idx="13">
                  <c:v>1608</c:v>
                </c:pt>
                <c:pt idx="14">
                  <c:v>737</c:v>
                </c:pt>
                <c:pt idx="15">
                  <c:v>515</c:v>
                </c:pt>
                <c:pt idx="16">
                  <c:v>1070</c:v>
                </c:pt>
                <c:pt idx="17">
                  <c:v>1041</c:v>
                </c:pt>
                <c:pt idx="18">
                  <c:v>2226</c:v>
                </c:pt>
                <c:pt idx="19">
                  <c:v>828</c:v>
                </c:pt>
                <c:pt idx="20">
                  <c:v>238</c:v>
                </c:pt>
                <c:pt idx="21">
                  <c:v>428</c:v>
                </c:pt>
                <c:pt idx="22">
                  <c:v>955</c:v>
                </c:pt>
                <c:pt idx="23">
                  <c:v>599</c:v>
                </c:pt>
                <c:pt idx="24">
                  <c:v>1509</c:v>
                </c:pt>
                <c:pt idx="25">
                  <c:v>331</c:v>
                </c:pt>
                <c:pt idx="26">
                  <c:v>845</c:v>
                </c:pt>
                <c:pt idx="27">
                  <c:v>1650</c:v>
                </c:pt>
                <c:pt idx="28">
                  <c:v>292</c:v>
                </c:pt>
                <c:pt idx="29">
                  <c:v>274</c:v>
                </c:pt>
                <c:pt idx="30">
                  <c:v>235</c:v>
                </c:pt>
                <c:pt idx="31">
                  <c:v>2056</c:v>
                </c:pt>
                <c:pt idx="32">
                  <c:v>389</c:v>
                </c:pt>
                <c:pt idx="33">
                  <c:v>672</c:v>
                </c:pt>
                <c:pt idx="34">
                  <c:v>605</c:v>
                </c:pt>
                <c:pt idx="35">
                  <c:v>951</c:v>
                </c:pt>
                <c:pt idx="36">
                  <c:v>294</c:v>
                </c:pt>
              </c:numCache>
            </c:numRef>
          </c:val>
        </c:ser>
        <c:ser>
          <c:idx val="1"/>
          <c:order val="1"/>
          <c:tx>
            <c:strRef>
              <c:f>'[3]údaje'!$D$2</c:f>
              <c:strCache>
                <c:ptCount val="1"/>
                <c:pt idx="0">
                  <c:v>Počet plnení - 2010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'[3]údaje'!$B$3:$B$39</c:f>
              <c:strCache>
                <c:ptCount val="37"/>
                <c:pt idx="0">
                  <c:v>020 Bratislava</c:v>
                </c:pt>
                <c:pt idx="1">
                  <c:v>040 Trnava</c:v>
                </c:pt>
                <c:pt idx="2">
                  <c:v>050 Dunajská Streda</c:v>
                </c:pt>
                <c:pt idx="3">
                  <c:v>060 Galanta</c:v>
                </c:pt>
                <c:pt idx="4">
                  <c:v>070 Senica</c:v>
                </c:pt>
                <c:pt idx="5">
                  <c:v>080 Trenčín</c:v>
                </c:pt>
                <c:pt idx="6">
                  <c:v>090 Považská Bystrica</c:v>
                </c:pt>
                <c:pt idx="7">
                  <c:v>100 Prievidza</c:v>
                </c:pt>
                <c:pt idx="8">
                  <c:v>110 Nitra</c:v>
                </c:pt>
                <c:pt idx="9">
                  <c:v>120 Komárno</c:v>
                </c:pt>
                <c:pt idx="10">
                  <c:v>130 Levice</c:v>
                </c:pt>
                <c:pt idx="11">
                  <c:v>140 Nové Zámky</c:v>
                </c:pt>
                <c:pt idx="12">
                  <c:v>150 Topoľčany</c:v>
                </c:pt>
                <c:pt idx="13">
                  <c:v>160 Žilina</c:v>
                </c:pt>
                <c:pt idx="14">
                  <c:v>170 Čadca</c:v>
                </c:pt>
                <c:pt idx="15">
                  <c:v>180 Dolný Kubín</c:v>
                </c:pt>
                <c:pt idx="16">
                  <c:v>190 Liptovský Mikuláš</c:v>
                </c:pt>
                <c:pt idx="17">
                  <c:v>200 Martin</c:v>
                </c:pt>
                <c:pt idx="18">
                  <c:v>210 Banská Bystrica</c:v>
                </c:pt>
                <c:pt idx="19">
                  <c:v>220 Lučenec </c:v>
                </c:pt>
                <c:pt idx="20">
                  <c:v>230 Rimavská Sobota</c:v>
                </c:pt>
                <c:pt idx="21">
                  <c:v>240 Veľký Krtíš</c:v>
                </c:pt>
                <c:pt idx="22">
                  <c:v>250 Zvolen</c:v>
                </c:pt>
                <c:pt idx="23">
                  <c:v>260 Žiar nad Hronom</c:v>
                </c:pt>
                <c:pt idx="24">
                  <c:v>270 Prešov</c:v>
                </c:pt>
                <c:pt idx="25">
                  <c:v>280 Bardejov</c:v>
                </c:pt>
                <c:pt idx="26">
                  <c:v>290 Humenné</c:v>
                </c:pt>
                <c:pt idx="27">
                  <c:v>300 Poprad</c:v>
                </c:pt>
                <c:pt idx="28">
                  <c:v>310 Stará Ľubovňa</c:v>
                </c:pt>
                <c:pt idx="29">
                  <c:v>320 Svidník</c:v>
                </c:pt>
                <c:pt idx="30">
                  <c:v>330 Vranov nad Topľou</c:v>
                </c:pt>
                <c:pt idx="31">
                  <c:v>340 Košice</c:v>
                </c:pt>
                <c:pt idx="32">
                  <c:v>350 Košice-okolie</c:v>
                </c:pt>
                <c:pt idx="33">
                  <c:v>360 Michalovce</c:v>
                </c:pt>
                <c:pt idx="34">
                  <c:v>370 Rožňava</c:v>
                </c:pt>
                <c:pt idx="35">
                  <c:v>380 Spišská Nová Ves</c:v>
                </c:pt>
                <c:pt idx="36">
                  <c:v>390 Trebišov</c:v>
                </c:pt>
              </c:strCache>
            </c:strRef>
          </c:cat>
          <c:val>
            <c:numRef>
              <c:f>'[3]údaje'!$D$3:$D$39</c:f>
              <c:numCache>
                <c:ptCount val="37"/>
                <c:pt idx="0">
                  <c:v>4782</c:v>
                </c:pt>
                <c:pt idx="1">
                  <c:v>1884</c:v>
                </c:pt>
                <c:pt idx="2">
                  <c:v>606</c:v>
                </c:pt>
                <c:pt idx="3">
                  <c:v>818</c:v>
                </c:pt>
                <c:pt idx="4">
                  <c:v>627</c:v>
                </c:pt>
                <c:pt idx="5">
                  <c:v>1611</c:v>
                </c:pt>
                <c:pt idx="6">
                  <c:v>1439</c:v>
                </c:pt>
                <c:pt idx="7">
                  <c:v>3577</c:v>
                </c:pt>
                <c:pt idx="8">
                  <c:v>1327</c:v>
                </c:pt>
                <c:pt idx="9">
                  <c:v>366</c:v>
                </c:pt>
                <c:pt idx="10">
                  <c:v>662</c:v>
                </c:pt>
                <c:pt idx="11">
                  <c:v>529</c:v>
                </c:pt>
                <c:pt idx="12">
                  <c:v>1107</c:v>
                </c:pt>
                <c:pt idx="13">
                  <c:v>1795</c:v>
                </c:pt>
                <c:pt idx="14">
                  <c:v>572</c:v>
                </c:pt>
                <c:pt idx="15">
                  <c:v>455</c:v>
                </c:pt>
                <c:pt idx="16">
                  <c:v>908</c:v>
                </c:pt>
                <c:pt idx="17">
                  <c:v>940</c:v>
                </c:pt>
                <c:pt idx="18">
                  <c:v>2278</c:v>
                </c:pt>
                <c:pt idx="19">
                  <c:v>609</c:v>
                </c:pt>
                <c:pt idx="20">
                  <c:v>281</c:v>
                </c:pt>
                <c:pt idx="21">
                  <c:v>283</c:v>
                </c:pt>
                <c:pt idx="22">
                  <c:v>713</c:v>
                </c:pt>
                <c:pt idx="23">
                  <c:v>592</c:v>
                </c:pt>
                <c:pt idx="24">
                  <c:v>1225</c:v>
                </c:pt>
                <c:pt idx="25">
                  <c:v>306</c:v>
                </c:pt>
                <c:pt idx="26">
                  <c:v>769</c:v>
                </c:pt>
                <c:pt idx="27">
                  <c:v>1747</c:v>
                </c:pt>
                <c:pt idx="28">
                  <c:v>154</c:v>
                </c:pt>
                <c:pt idx="29">
                  <c:v>236</c:v>
                </c:pt>
                <c:pt idx="30">
                  <c:v>286</c:v>
                </c:pt>
                <c:pt idx="31">
                  <c:v>1937</c:v>
                </c:pt>
                <c:pt idx="32">
                  <c:v>383</c:v>
                </c:pt>
                <c:pt idx="33">
                  <c:v>558</c:v>
                </c:pt>
                <c:pt idx="34">
                  <c:v>428</c:v>
                </c:pt>
                <c:pt idx="35">
                  <c:v>840</c:v>
                </c:pt>
                <c:pt idx="36">
                  <c:v>223</c:v>
                </c:pt>
              </c:numCache>
            </c:numRef>
          </c:val>
        </c:ser>
        <c:axId val="7620743"/>
        <c:axId val="1477824"/>
      </c:barChart>
      <c:catAx>
        <c:axId val="7620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vyplatených dávok</a:t>
                </a:r>
              </a:p>
            </c:rich>
          </c:tx>
          <c:layout>
            <c:manualLayout>
              <c:xMode val="factor"/>
              <c:yMode val="factor"/>
              <c:x val="0.032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0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43525"/>
          <c:w val="0.229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Prehľad súm úrazových dávok vyplatených z pobočiek
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 v roku 2010 v porovnaní s rokom 2009</a:t>
            </a:r>
          </a:p>
        </c:rich>
      </c:tx>
      <c:layout>
        <c:manualLayout>
          <c:xMode val="factor"/>
          <c:yMode val="factor"/>
          <c:x val="-0.101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042"/>
          <c:w val="0.99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tx>
            <c:v>Vyplatená suma - 2009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outEnd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'[3]údaje'!$E$3:$E$39</c:f>
              <c:strCache>
                <c:ptCount val="37"/>
                <c:pt idx="0">
                  <c:v>020 Bratislava</c:v>
                </c:pt>
                <c:pt idx="1">
                  <c:v>040 Trnava</c:v>
                </c:pt>
                <c:pt idx="2">
                  <c:v>050 Dunajská Streda</c:v>
                </c:pt>
                <c:pt idx="3">
                  <c:v>060 Galanta</c:v>
                </c:pt>
                <c:pt idx="4">
                  <c:v>070 Senica</c:v>
                </c:pt>
                <c:pt idx="5">
                  <c:v>080 Trenčín</c:v>
                </c:pt>
                <c:pt idx="6">
                  <c:v>090 Považská Bystrica</c:v>
                </c:pt>
                <c:pt idx="7">
                  <c:v>100 Prievidza</c:v>
                </c:pt>
                <c:pt idx="8">
                  <c:v>110 Nitra</c:v>
                </c:pt>
                <c:pt idx="9">
                  <c:v>120 Komárno</c:v>
                </c:pt>
                <c:pt idx="10">
                  <c:v>130 Levice</c:v>
                </c:pt>
                <c:pt idx="11">
                  <c:v>140 Nové Zámky</c:v>
                </c:pt>
                <c:pt idx="12">
                  <c:v>150 Topoľčany</c:v>
                </c:pt>
                <c:pt idx="13">
                  <c:v>160 Žilina</c:v>
                </c:pt>
                <c:pt idx="14">
                  <c:v>170 Čadca</c:v>
                </c:pt>
                <c:pt idx="15">
                  <c:v>180 Dolný Kubín</c:v>
                </c:pt>
                <c:pt idx="16">
                  <c:v>190 Liptovský Mikuláš</c:v>
                </c:pt>
                <c:pt idx="17">
                  <c:v>200 Martin</c:v>
                </c:pt>
                <c:pt idx="18">
                  <c:v>210 Banská Bystrica</c:v>
                </c:pt>
                <c:pt idx="19">
                  <c:v>220 Lučenec </c:v>
                </c:pt>
                <c:pt idx="20">
                  <c:v>230 Rimavská Sobota</c:v>
                </c:pt>
                <c:pt idx="21">
                  <c:v>240 Veľký Krtíš</c:v>
                </c:pt>
                <c:pt idx="22">
                  <c:v>250 Zvolen</c:v>
                </c:pt>
                <c:pt idx="23">
                  <c:v>260 Žiar nad Hronom</c:v>
                </c:pt>
                <c:pt idx="24">
                  <c:v>270 Prešov</c:v>
                </c:pt>
                <c:pt idx="25">
                  <c:v>280 Bardejov</c:v>
                </c:pt>
                <c:pt idx="26">
                  <c:v>290 Humenné</c:v>
                </c:pt>
                <c:pt idx="27">
                  <c:v>300 Poprad</c:v>
                </c:pt>
                <c:pt idx="28">
                  <c:v>Stará Ľubovňa</c:v>
                </c:pt>
                <c:pt idx="29">
                  <c:v>320 Svidník</c:v>
                </c:pt>
                <c:pt idx="30">
                  <c:v>330 Vranov nad Topľou</c:v>
                </c:pt>
                <c:pt idx="31">
                  <c:v>340 Košice</c:v>
                </c:pt>
                <c:pt idx="32">
                  <c:v>350 Košice-okolie</c:v>
                </c:pt>
                <c:pt idx="33">
                  <c:v>360 Michalovce</c:v>
                </c:pt>
                <c:pt idx="34">
                  <c:v>370 Rožňava</c:v>
                </c:pt>
                <c:pt idx="35">
                  <c:v>380 Spišská Nová Ves</c:v>
                </c:pt>
                <c:pt idx="36">
                  <c:v>390 Trebišov</c:v>
                </c:pt>
              </c:strCache>
            </c:strRef>
          </c:cat>
          <c:val>
            <c:numRef>
              <c:f>'[3]údaje'!$F$3:$F$39</c:f>
              <c:numCache>
                <c:ptCount val="37"/>
                <c:pt idx="0">
                  <c:v>2018822.48</c:v>
                </c:pt>
                <c:pt idx="1">
                  <c:v>490613.1</c:v>
                </c:pt>
                <c:pt idx="2">
                  <c:v>156374.05</c:v>
                </c:pt>
                <c:pt idx="3">
                  <c:v>433670.47</c:v>
                </c:pt>
                <c:pt idx="4">
                  <c:v>309312.74</c:v>
                </c:pt>
                <c:pt idx="5">
                  <c:v>536739.17</c:v>
                </c:pt>
                <c:pt idx="6">
                  <c:v>557489.51</c:v>
                </c:pt>
                <c:pt idx="7">
                  <c:v>2125011.88</c:v>
                </c:pt>
                <c:pt idx="8">
                  <c:v>596277.45</c:v>
                </c:pt>
                <c:pt idx="9">
                  <c:v>113766.81</c:v>
                </c:pt>
                <c:pt idx="10">
                  <c:v>205357.64</c:v>
                </c:pt>
                <c:pt idx="11">
                  <c:v>140386.45</c:v>
                </c:pt>
                <c:pt idx="12">
                  <c:v>448720.44</c:v>
                </c:pt>
                <c:pt idx="13">
                  <c:v>630472.81</c:v>
                </c:pt>
                <c:pt idx="14">
                  <c:v>354942.56</c:v>
                </c:pt>
                <c:pt idx="15">
                  <c:v>244978.87</c:v>
                </c:pt>
                <c:pt idx="16">
                  <c:v>330550.09</c:v>
                </c:pt>
                <c:pt idx="17">
                  <c:v>378603.45</c:v>
                </c:pt>
                <c:pt idx="18">
                  <c:v>1155249.2</c:v>
                </c:pt>
                <c:pt idx="19">
                  <c:v>1177100.25</c:v>
                </c:pt>
                <c:pt idx="20">
                  <c:v>88020.78</c:v>
                </c:pt>
                <c:pt idx="21">
                  <c:v>563691.32</c:v>
                </c:pt>
                <c:pt idx="22">
                  <c:v>381190.02</c:v>
                </c:pt>
                <c:pt idx="23">
                  <c:v>248620.55</c:v>
                </c:pt>
                <c:pt idx="24">
                  <c:v>547899.78</c:v>
                </c:pt>
                <c:pt idx="25">
                  <c:v>205867.05</c:v>
                </c:pt>
                <c:pt idx="26">
                  <c:v>347321.53</c:v>
                </c:pt>
                <c:pt idx="27">
                  <c:v>513466.46</c:v>
                </c:pt>
                <c:pt idx="28">
                  <c:v>97535.61</c:v>
                </c:pt>
                <c:pt idx="29">
                  <c:v>290281.08</c:v>
                </c:pt>
                <c:pt idx="30">
                  <c:v>140086.38</c:v>
                </c:pt>
                <c:pt idx="31">
                  <c:v>1336581</c:v>
                </c:pt>
                <c:pt idx="32">
                  <c:v>233515.07</c:v>
                </c:pt>
                <c:pt idx="33">
                  <c:v>681070.85</c:v>
                </c:pt>
                <c:pt idx="34">
                  <c:v>628420.92</c:v>
                </c:pt>
                <c:pt idx="35">
                  <c:v>613291.62</c:v>
                </c:pt>
                <c:pt idx="36">
                  <c:v>137637.06</c:v>
                </c:pt>
              </c:numCache>
            </c:numRef>
          </c:val>
        </c:ser>
        <c:ser>
          <c:idx val="1"/>
          <c:order val="1"/>
          <c:tx>
            <c:v>Vyplatená suma - 2010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outEnd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'[3]údaje'!$E$3:$E$39</c:f>
              <c:strCache>
                <c:ptCount val="37"/>
                <c:pt idx="0">
                  <c:v>020 Bratislava</c:v>
                </c:pt>
                <c:pt idx="1">
                  <c:v>040 Trnava</c:v>
                </c:pt>
                <c:pt idx="2">
                  <c:v>050 Dunajská Streda</c:v>
                </c:pt>
                <c:pt idx="3">
                  <c:v>060 Galanta</c:v>
                </c:pt>
                <c:pt idx="4">
                  <c:v>070 Senica</c:v>
                </c:pt>
                <c:pt idx="5">
                  <c:v>080 Trenčín</c:v>
                </c:pt>
                <c:pt idx="6">
                  <c:v>090 Považská Bystrica</c:v>
                </c:pt>
                <c:pt idx="7">
                  <c:v>100 Prievidza</c:v>
                </c:pt>
                <c:pt idx="8">
                  <c:v>110 Nitra</c:v>
                </c:pt>
                <c:pt idx="9">
                  <c:v>120 Komárno</c:v>
                </c:pt>
                <c:pt idx="10">
                  <c:v>130 Levice</c:v>
                </c:pt>
                <c:pt idx="11">
                  <c:v>140 Nové Zámky</c:v>
                </c:pt>
                <c:pt idx="12">
                  <c:v>150 Topoľčany</c:v>
                </c:pt>
                <c:pt idx="13">
                  <c:v>160 Žilina</c:v>
                </c:pt>
                <c:pt idx="14">
                  <c:v>170 Čadca</c:v>
                </c:pt>
                <c:pt idx="15">
                  <c:v>180 Dolný Kubín</c:v>
                </c:pt>
                <c:pt idx="16">
                  <c:v>190 Liptovský Mikuláš</c:v>
                </c:pt>
                <c:pt idx="17">
                  <c:v>200 Martin</c:v>
                </c:pt>
                <c:pt idx="18">
                  <c:v>210 Banská Bystrica</c:v>
                </c:pt>
                <c:pt idx="19">
                  <c:v>220 Lučenec </c:v>
                </c:pt>
                <c:pt idx="20">
                  <c:v>230 Rimavská Sobota</c:v>
                </c:pt>
                <c:pt idx="21">
                  <c:v>240 Veľký Krtíš</c:v>
                </c:pt>
                <c:pt idx="22">
                  <c:v>250 Zvolen</c:v>
                </c:pt>
                <c:pt idx="23">
                  <c:v>260 Žiar nad Hronom</c:v>
                </c:pt>
                <c:pt idx="24">
                  <c:v>270 Prešov</c:v>
                </c:pt>
                <c:pt idx="25">
                  <c:v>280 Bardejov</c:v>
                </c:pt>
                <c:pt idx="26">
                  <c:v>290 Humenné</c:v>
                </c:pt>
                <c:pt idx="27">
                  <c:v>300 Poprad</c:v>
                </c:pt>
                <c:pt idx="28">
                  <c:v>Stará Ľubovňa</c:v>
                </c:pt>
                <c:pt idx="29">
                  <c:v>320 Svidník</c:v>
                </c:pt>
                <c:pt idx="30">
                  <c:v>330 Vranov nad Topľou</c:v>
                </c:pt>
                <c:pt idx="31">
                  <c:v>340 Košice</c:v>
                </c:pt>
                <c:pt idx="32">
                  <c:v>350 Košice-okolie</c:v>
                </c:pt>
                <c:pt idx="33">
                  <c:v>360 Michalovce</c:v>
                </c:pt>
                <c:pt idx="34">
                  <c:v>370 Rožňava</c:v>
                </c:pt>
                <c:pt idx="35">
                  <c:v>380 Spišská Nová Ves</c:v>
                </c:pt>
                <c:pt idx="36">
                  <c:v>390 Trebišov</c:v>
                </c:pt>
              </c:strCache>
            </c:strRef>
          </c:cat>
          <c:val>
            <c:numRef>
              <c:f>'[3]údaje'!$G$3:$G$39</c:f>
              <c:numCache>
                <c:ptCount val="37"/>
                <c:pt idx="0">
                  <c:v>2137957.83</c:v>
                </c:pt>
                <c:pt idx="1">
                  <c:v>757405.38</c:v>
                </c:pt>
                <c:pt idx="2">
                  <c:v>208507.56</c:v>
                </c:pt>
                <c:pt idx="3">
                  <c:v>383859.36</c:v>
                </c:pt>
                <c:pt idx="4">
                  <c:v>228922.43</c:v>
                </c:pt>
                <c:pt idx="5">
                  <c:v>440664.45</c:v>
                </c:pt>
                <c:pt idx="6">
                  <c:v>691543.71</c:v>
                </c:pt>
                <c:pt idx="7">
                  <c:v>1656489.51</c:v>
                </c:pt>
                <c:pt idx="8">
                  <c:v>759281.3</c:v>
                </c:pt>
                <c:pt idx="9">
                  <c:v>89847.44</c:v>
                </c:pt>
                <c:pt idx="10">
                  <c:v>292097.12</c:v>
                </c:pt>
                <c:pt idx="11">
                  <c:v>184218.71</c:v>
                </c:pt>
                <c:pt idx="12">
                  <c:v>360747.94</c:v>
                </c:pt>
                <c:pt idx="13">
                  <c:v>697532.95</c:v>
                </c:pt>
                <c:pt idx="14">
                  <c:v>223796.54</c:v>
                </c:pt>
                <c:pt idx="15">
                  <c:v>163265.72</c:v>
                </c:pt>
                <c:pt idx="16">
                  <c:v>321167.03</c:v>
                </c:pt>
                <c:pt idx="17">
                  <c:v>460333.93</c:v>
                </c:pt>
                <c:pt idx="18">
                  <c:v>965037.63</c:v>
                </c:pt>
                <c:pt idx="19">
                  <c:v>955410.96</c:v>
                </c:pt>
                <c:pt idx="20">
                  <c:v>71004.47</c:v>
                </c:pt>
                <c:pt idx="21">
                  <c:v>331716.07</c:v>
                </c:pt>
                <c:pt idx="22">
                  <c:v>375604.42</c:v>
                </c:pt>
                <c:pt idx="23">
                  <c:v>246345.38</c:v>
                </c:pt>
                <c:pt idx="24">
                  <c:v>430277.61</c:v>
                </c:pt>
                <c:pt idx="25">
                  <c:v>400884.07</c:v>
                </c:pt>
                <c:pt idx="26">
                  <c:v>347765.26</c:v>
                </c:pt>
                <c:pt idx="27">
                  <c:v>634470.69</c:v>
                </c:pt>
                <c:pt idx="28">
                  <c:v>96081.29</c:v>
                </c:pt>
                <c:pt idx="29">
                  <c:v>170508.83</c:v>
                </c:pt>
                <c:pt idx="30">
                  <c:v>208909.23</c:v>
                </c:pt>
                <c:pt idx="31">
                  <c:v>1532262.22</c:v>
                </c:pt>
                <c:pt idx="32">
                  <c:v>90073.33</c:v>
                </c:pt>
                <c:pt idx="33">
                  <c:v>419408.42</c:v>
                </c:pt>
                <c:pt idx="34">
                  <c:v>476939.3</c:v>
                </c:pt>
                <c:pt idx="35">
                  <c:v>564008.33</c:v>
                </c:pt>
                <c:pt idx="36">
                  <c:v>157497.32</c:v>
                </c:pt>
              </c:numCache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  <c:max val="2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Celková suma vyplatených úrazových dávok v Eur</a:t>
                </a:r>
              </a:p>
            </c:rich>
          </c:tx>
          <c:layout>
            <c:manualLayout>
              <c:xMode val="factor"/>
              <c:yMode val="factor"/>
              <c:x val="0.074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  <c:majorUnit val="2000000"/>
        <c:minorUnit val="5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5"/>
          <c:y val="0.62975"/>
          <c:w val="0.2312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Suma vyplatených úrazových dávok v roku 2010 podľa ich druhu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38"/>
          <c:w val="0.979"/>
          <c:h val="0.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'[4]údaje'!$C$1</c:f>
              <c:strCache>
                <c:ptCount val="1"/>
                <c:pt idx="0">
                  <c:v>Suma vyplatených dávok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'[4]údaje'!$A$2:$A$24</c:f>
              <c:strCache>
                <c:ptCount val="23"/>
                <c:pt idx="0">
                  <c:v>Náhrada za stratu na zárobku počas PN</c:v>
                </c:pt>
                <c:pt idx="1">
                  <c:v>Náhrada za stratu na zárobku po skončení PN</c:v>
                </c:pt>
                <c:pt idx="2">
                  <c:v>Náhrada za stratu na dôchodku</c:v>
                </c:pt>
                <c:pt idx="3">
                  <c:v>Náhrada nákladov na výživu pozostalých</c:v>
                </c:pt>
                <c:pt idx="4">
                  <c:v>Náhrada za bolesť </c:v>
                </c:pt>
                <c:pt idx="5">
                  <c:v>Náhrada za SSU </c:v>
                </c:pt>
                <c:pt idx="6">
                  <c:v>Náhrada nákladov spojených s liečením</c:v>
                </c:pt>
                <c:pt idx="7">
                  <c:v>Náhrada nákladov spojených s pohrebom</c:v>
                </c:pt>
                <c:pt idx="8">
                  <c:v>Jednorazové odškodnenie pozostalých </c:v>
                </c:pt>
                <c:pt idx="9">
                  <c:v>Náhrada za stratu na zárobku počas PN po 1.1.2004</c:v>
                </c:pt>
                <c:pt idx="10">
                  <c:v>Náhrada za bolesť podľa § 99 ZSP</c:v>
                </c:pt>
                <c:pt idx="11">
                  <c:v>Náhrada za SSU podľa § 99 ZSP</c:v>
                </c:pt>
                <c:pt idx="12">
                  <c:v>Náhrada nákladov spoj. s liečením podľa § 100 ZSP</c:v>
                </c:pt>
                <c:pt idx="13">
                  <c:v>Náhrada nákl. spoj. s pohrebom podľa § 101 ZSP</c:v>
                </c:pt>
                <c:pt idx="14">
                  <c:v>Jednorazové vyrovnanie podľa § 90 ZSP</c:v>
                </c:pt>
                <c:pt idx="15">
                  <c:v>Jednorazové odškodnenie podľa § 94 ZSP</c:v>
                </c:pt>
                <c:pt idx="16">
                  <c:v>Úrazový príplatok podľa § 85 ZSP</c:v>
                </c:pt>
                <c:pt idx="17">
                  <c:v>Pracovná rehabilitácia</c:v>
                </c:pt>
                <c:pt idx="18">
                  <c:v>Rehabilitačné</c:v>
                </c:pt>
                <c:pt idx="19">
                  <c:v>Rekvalifikácia</c:v>
                </c:pt>
                <c:pt idx="20">
                  <c:v>Rekvalifikačné</c:v>
                </c:pt>
                <c:pt idx="21">
                  <c:v>Úrazová renta</c:v>
                </c:pt>
                <c:pt idx="22">
                  <c:v>Pozostalostná úrazová renta</c:v>
                </c:pt>
              </c:strCache>
            </c:strRef>
          </c:cat>
          <c:val>
            <c:numRef>
              <c:f>'[4]údaje'!$C$2:$C$24</c:f>
              <c:numCache>
                <c:ptCount val="23"/>
                <c:pt idx="0">
                  <c:v>20973.49</c:v>
                </c:pt>
                <c:pt idx="1">
                  <c:v>129911.97</c:v>
                </c:pt>
                <c:pt idx="2">
                  <c:v>0</c:v>
                </c:pt>
                <c:pt idx="3">
                  <c:v>0</c:v>
                </c:pt>
                <c:pt idx="4">
                  <c:v>262120.4</c:v>
                </c:pt>
                <c:pt idx="5">
                  <c:v>665583.32</c:v>
                </c:pt>
                <c:pt idx="6">
                  <c:v>1024.12</c:v>
                </c:pt>
                <c:pt idx="7">
                  <c:v>692.26</c:v>
                </c:pt>
                <c:pt idx="8">
                  <c:v>0</c:v>
                </c:pt>
                <c:pt idx="9">
                  <c:v>0</c:v>
                </c:pt>
                <c:pt idx="10">
                  <c:v>5647795.55</c:v>
                </c:pt>
                <c:pt idx="11">
                  <c:v>7651619.58</c:v>
                </c:pt>
                <c:pt idx="12">
                  <c:v>64326.2</c:v>
                </c:pt>
                <c:pt idx="13">
                  <c:v>104079.65</c:v>
                </c:pt>
                <c:pt idx="14">
                  <c:v>228789.94</c:v>
                </c:pt>
                <c:pt idx="15">
                  <c:v>710734.64</c:v>
                </c:pt>
                <c:pt idx="16">
                  <c:v>3044192.62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20909607.890000004</c:v>
                </c:pt>
                <c:pt idx="22">
                  <c:v>318384.9</c:v>
                </c:pt>
              </c:numCache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  <c:max val="25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Celková suma vyplatených dávok v Eur</a:t>
                </a:r>
              </a:p>
            </c:rich>
          </c:tx>
          <c:layout>
            <c:manualLayout>
              <c:xMode val="factor"/>
              <c:yMode val="factor"/>
              <c:x val="0.105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1963"/>
        <c:crossesAt val="1"/>
        <c:crossBetween val="between"/>
        <c:dispUnits/>
        <c:majorUnit val="5000000"/>
        <c:min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Graf početnosti vyplatených úrazových dávok v roku 2010 podľa ich druhu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32"/>
          <c:w val="0.977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v>Počet vyplatených dávok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'[4]údaje'!$A$2:$A$24</c:f>
              <c:strCache>
                <c:ptCount val="23"/>
                <c:pt idx="0">
                  <c:v>Náhrada za stratu na zárobku počas PN</c:v>
                </c:pt>
                <c:pt idx="1">
                  <c:v>Náhrada za stratu na zárobku po skončení PN</c:v>
                </c:pt>
                <c:pt idx="2">
                  <c:v>Náhrada za stratu na dôchodku</c:v>
                </c:pt>
                <c:pt idx="3">
                  <c:v>Náhrada nákladov na výživu pozostalých</c:v>
                </c:pt>
                <c:pt idx="4">
                  <c:v>Náhrada za bolesť </c:v>
                </c:pt>
                <c:pt idx="5">
                  <c:v>Náhrada za SSU </c:v>
                </c:pt>
                <c:pt idx="6">
                  <c:v>Náhrada nákladov spojených s liečením</c:v>
                </c:pt>
                <c:pt idx="7">
                  <c:v>Náhrada nákladov spojených s pohrebom</c:v>
                </c:pt>
                <c:pt idx="8">
                  <c:v>Jednorazové odškodnenie pozostalých </c:v>
                </c:pt>
                <c:pt idx="9">
                  <c:v>Náhrada za stratu na zárobku počas PN po 1.1.2004</c:v>
                </c:pt>
                <c:pt idx="10">
                  <c:v>Náhrada za bolesť podľa § 99 ZSP</c:v>
                </c:pt>
                <c:pt idx="11">
                  <c:v>Náhrada za SSU podľa § 99 ZSP</c:v>
                </c:pt>
                <c:pt idx="12">
                  <c:v>Náhrada nákladov spoj. s liečením podľa § 100 ZSP</c:v>
                </c:pt>
                <c:pt idx="13">
                  <c:v>Náhrada nákl. spoj. s pohrebom podľa § 101 ZSP</c:v>
                </c:pt>
                <c:pt idx="14">
                  <c:v>Jednorazové vyrovnanie podľa § 90 ZSP</c:v>
                </c:pt>
                <c:pt idx="15">
                  <c:v>Jednorazové odškodnenie podľa § 94 ZSP</c:v>
                </c:pt>
                <c:pt idx="16">
                  <c:v>Úrazový príplatok podľa § 85 ZSP</c:v>
                </c:pt>
                <c:pt idx="17">
                  <c:v>Pracovná rehabilitácia</c:v>
                </c:pt>
                <c:pt idx="18">
                  <c:v>Rehabilitačné</c:v>
                </c:pt>
                <c:pt idx="19">
                  <c:v>Rekvalifikácia</c:v>
                </c:pt>
                <c:pt idx="20">
                  <c:v>Rekvalifikačné</c:v>
                </c:pt>
                <c:pt idx="21">
                  <c:v>Úrazová renta</c:v>
                </c:pt>
                <c:pt idx="22">
                  <c:v>Pozostalostná úrazová renta</c:v>
                </c:pt>
              </c:strCache>
            </c:strRef>
          </c:cat>
          <c:val>
            <c:numRef>
              <c:f>'[4]údaje'!$B$2:$B$24</c:f>
              <c:numCache>
                <c:ptCount val="23"/>
                <c:pt idx="0">
                  <c:v>34</c:v>
                </c:pt>
                <c:pt idx="1">
                  <c:v>435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48</c:v>
                </c:pt>
                <c:pt idx="6">
                  <c:v>17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8404</c:v>
                </c:pt>
                <c:pt idx="11">
                  <c:v>1764</c:v>
                </c:pt>
                <c:pt idx="12">
                  <c:v>908</c:v>
                </c:pt>
                <c:pt idx="13">
                  <c:v>80</c:v>
                </c:pt>
                <c:pt idx="14">
                  <c:v>101</c:v>
                </c:pt>
                <c:pt idx="15">
                  <c:v>49</c:v>
                </c:pt>
                <c:pt idx="16">
                  <c:v>25989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75738</c:v>
                </c:pt>
                <c:pt idx="22">
                  <c:v>3113</c:v>
                </c:pt>
              </c:numCache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  <c:max val="8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Celkový počet vyplatených dávok</a:t>
                </a:r>
              </a:p>
            </c:rich>
          </c:tx>
          <c:layout>
            <c:manualLayout>
              <c:xMode val="factor"/>
              <c:yMode val="factor"/>
              <c:x val="0.09175"/>
              <c:y val="-0.0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3937007874015748" right="0.3937007874015748" top="0.3937007874015748" bottom="0.3937007874015748" header="0.11811023622047245" footer="0.118110236220472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3937007874015748" right="0.3937007874015748" top="0.3937007874015748" bottom="0.3937007874015748" header="0.11811023622047245" footer="0.11811023622047245"/>
  <pageSetup fitToHeight="0" fitToWidth="0"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0.93725</cdr:x>
      <cdr:y>0.00425</cdr:y>
    </cdr:from>
    <cdr:to>
      <cdr:x>0.9895</cdr:x>
      <cdr:y>0.02975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15450" y="2857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18288" bIns="0">
          <a:spAutoFit/>
        </a:bodyPr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3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0</xdr:colOff>
      <xdr:row>39</xdr:row>
      <xdr:rowOff>104775</xdr:rowOff>
    </xdr:to>
    <xdr:graphicFrame>
      <xdr:nvGraphicFramePr>
        <xdr:cNvPr id="1" name="Graf 1"/>
        <xdr:cNvGraphicFramePr/>
      </xdr:nvGraphicFramePr>
      <xdr:xfrm>
        <a:off x="0" y="190500"/>
        <a:ext cx="885825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0</xdr:row>
      <xdr:rowOff>66675</xdr:rowOff>
    </xdr:from>
    <xdr:to>
      <xdr:col>14</xdr:col>
      <xdr:colOff>571500</xdr:colOff>
      <xdr:row>1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277225" y="66675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800850"/>
    <xdr:graphicFrame>
      <xdr:nvGraphicFramePr>
        <xdr:cNvPr id="1" name="Shape 1025"/>
        <xdr:cNvGraphicFramePr/>
      </xdr:nvGraphicFramePr>
      <xdr:xfrm>
        <a:off x="0" y="0"/>
        <a:ext cx="99441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0.94075</cdr:x>
      <cdr:y>0.00325</cdr:y>
    </cdr:from>
    <cdr:to>
      <cdr:x>0.99375</cdr:x>
      <cdr:y>0.0285</cdr:y>
    </cdr:to>
    <cdr:sp>
      <cdr:nvSpPr>
        <cdr:cNvPr id="1" name="Text Box 1"/>
        <cdr:cNvSpPr txBox="1">
          <a:spLocks noChangeArrowheads="1"/>
        </cdr:cNvSpPr>
      </cdr:nvSpPr>
      <cdr:spPr>
        <a:xfrm>
          <a:off x="9353550" y="190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18288" bIns="0">
          <a:spAutoFit/>
        </a:bodyPr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800850"/>
    <xdr:graphicFrame>
      <xdr:nvGraphicFramePr>
        <xdr:cNvPr id="1" name="Shape 1025"/>
        <xdr:cNvGraphicFramePr/>
      </xdr:nvGraphicFramePr>
      <xdr:xfrm>
        <a:off x="0" y="0"/>
        <a:ext cx="99441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0.93575</cdr:x>
      <cdr:y>0.00475</cdr:y>
    </cdr:from>
    <cdr:to>
      <cdr:x>0.98875</cdr:x>
      <cdr:y>0.02925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286875" y="28575"/>
          <a:ext cx="523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18288" bIns="0">
          <a:spAutoFit/>
        </a:bodyPr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800850"/>
    <xdr:graphicFrame>
      <xdr:nvGraphicFramePr>
        <xdr:cNvPr id="1" name="Shape 1025"/>
        <xdr:cNvGraphicFramePr/>
      </xdr:nvGraphicFramePr>
      <xdr:xfrm>
        <a:off x="0" y="0"/>
        <a:ext cx="99345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552450</xdr:colOff>
      <xdr:row>57</xdr:row>
      <xdr:rowOff>142875</xdr:rowOff>
    </xdr:to>
    <xdr:graphicFrame>
      <xdr:nvGraphicFramePr>
        <xdr:cNvPr id="1" name="Graf 1"/>
        <xdr:cNvGraphicFramePr/>
      </xdr:nvGraphicFramePr>
      <xdr:xfrm>
        <a:off x="0" y="19050"/>
        <a:ext cx="5867400" cy="1098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0</xdr:row>
      <xdr:rowOff>47625</xdr:rowOff>
    </xdr:from>
    <xdr:to>
      <xdr:col>9</xdr:col>
      <xdr:colOff>561975</xdr:colOff>
      <xdr:row>1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314950" y="476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581025</xdr:colOff>
      <xdr:row>57</xdr:row>
      <xdr:rowOff>171450</xdr:rowOff>
    </xdr:to>
    <xdr:graphicFrame>
      <xdr:nvGraphicFramePr>
        <xdr:cNvPr id="1" name="Graf 1"/>
        <xdr:cNvGraphicFramePr/>
      </xdr:nvGraphicFramePr>
      <xdr:xfrm>
        <a:off x="0" y="0"/>
        <a:ext cx="5895975" cy="1102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0</xdr:row>
      <xdr:rowOff>47625</xdr:rowOff>
    </xdr:from>
    <xdr:to>
      <xdr:col>9</xdr:col>
      <xdr:colOff>552450</xdr:colOff>
      <xdr:row>1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305425" y="476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571500</xdr:colOff>
      <xdr:row>39</xdr:row>
      <xdr:rowOff>152400</xdr:rowOff>
    </xdr:to>
    <xdr:graphicFrame>
      <xdr:nvGraphicFramePr>
        <xdr:cNvPr id="1" name="Graf 1"/>
        <xdr:cNvGraphicFramePr/>
      </xdr:nvGraphicFramePr>
      <xdr:xfrm>
        <a:off x="0" y="190500"/>
        <a:ext cx="883920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571500</xdr:colOff>
      <xdr:row>0</xdr:row>
      <xdr:rowOff>66675</xdr:rowOff>
    </xdr:from>
    <xdr:to>
      <xdr:col>14</xdr:col>
      <xdr:colOff>533400</xdr:colOff>
      <xdr:row>1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248650" y="66675"/>
          <a:ext cx="552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18288" bIns="0"/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homolova_l\AppData\Local\Temp\podklady\S1\grafy%202009_201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homolova_l\AppData\Local\Temp\V&#253;ro&#269;n&#225;%20spr&#225;va\VS%202010\podklady\S1\grafy%202009_201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&#253;ro&#269;n&#233;%20spr&#225;vy\V&#253;ro&#269;n&#225;%20spr&#225;va%202010\Po&#269;ty%20a%20sumy%20&#218;D%20pod&#318;a%20pobo&#269;i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&#253;ro&#269;n&#233;%20spr&#225;vy\V&#253;ro&#269;n&#225;%20spr&#225;va%202010\Po&#269;ty%20a%20sumy%20pod&#318;a%20druhov%20&#218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List1"/>
      <sheetName val="Graf1"/>
    </sheetNames>
    <sheetDataSet>
      <sheetData sheetId="2">
        <row r="6">
          <cell r="C6" t="str">
            <v>rok 2009</v>
          </cell>
          <cell r="D6" t="str">
            <v>rok 2010</v>
          </cell>
        </row>
        <row r="7">
          <cell r="B7" t="str">
            <v>starobný dôchodok + starobný pomerný dôchodok</v>
          </cell>
          <cell r="C7">
            <v>931795</v>
          </cell>
          <cell r="D7">
            <v>954661</v>
          </cell>
        </row>
        <row r="8">
          <cell r="B8" t="str">
            <v>predčasný starobný dôchodok</v>
          </cell>
          <cell r="C8">
            <v>56352</v>
          </cell>
          <cell r="D8">
            <v>47893</v>
          </cell>
        </row>
        <row r="9">
          <cell r="B9" t="str">
            <v>invalid.dôch.+čiastoč.inval.dôch.+ dôch.za výsluhu rokov + dôch.prizn.podľa §70 ods.2 zsp</v>
          </cell>
          <cell r="C9">
            <v>208338</v>
          </cell>
          <cell r="D9">
            <v>218980</v>
          </cell>
        </row>
        <row r="10">
          <cell r="B10" t="str">
            <v>vdovský dôchodok</v>
          </cell>
          <cell r="C10">
            <v>302238</v>
          </cell>
          <cell r="D10">
            <v>300405</v>
          </cell>
        </row>
        <row r="11">
          <cell r="B11" t="str">
            <v>vdovecký dôchodok</v>
          </cell>
          <cell r="C11">
            <v>35267</v>
          </cell>
          <cell r="D11">
            <v>36439</v>
          </cell>
        </row>
        <row r="12">
          <cell r="B12" t="str">
            <v>sirotský dôchodok</v>
          </cell>
          <cell r="C12">
            <v>28978</v>
          </cell>
          <cell r="D12">
            <v>28043</v>
          </cell>
        </row>
        <row r="13">
          <cell r="B13" t="str">
            <v>iný</v>
          </cell>
          <cell r="C13">
            <v>1</v>
          </cell>
          <cell r="D13">
            <v>1</v>
          </cell>
        </row>
        <row r="14">
          <cell r="B14" t="str">
            <v>dôchodok manželky</v>
          </cell>
          <cell r="C14">
            <v>1909</v>
          </cell>
          <cell r="D14">
            <v>1554</v>
          </cell>
        </row>
        <row r="15">
          <cell r="B15" t="str">
            <v>sociálny dôchodok</v>
          </cell>
          <cell r="C15">
            <v>3005</v>
          </cell>
          <cell r="D15">
            <v>2755</v>
          </cell>
        </row>
        <row r="16">
          <cell r="B16" t="str">
            <v>spolu</v>
          </cell>
          <cell r="C16">
            <v>1567883</v>
          </cell>
          <cell r="D16">
            <v>1590731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List1"/>
      <sheetName val="Graf1"/>
    </sheetNames>
    <sheetDataSet>
      <sheetData sheetId="2">
        <row r="6">
          <cell r="I6" t="str">
            <v>rok 2009</v>
          </cell>
          <cell r="J6" t="str">
            <v>rok 2010</v>
          </cell>
        </row>
        <row r="7">
          <cell r="H7" t="str">
            <v>starobný dôchodok + starobný pomerný dôchodok</v>
          </cell>
          <cell r="I7">
            <v>17786</v>
          </cell>
          <cell r="J7">
            <v>20062</v>
          </cell>
        </row>
        <row r="8">
          <cell r="H8" t="str">
            <v>predčasný starobný dôchodok</v>
          </cell>
          <cell r="I8">
            <v>21612</v>
          </cell>
          <cell r="J8">
            <v>30594</v>
          </cell>
        </row>
        <row r="9">
          <cell r="H9" t="str">
            <v>invalidný dôch. + čiastoč. invalid. dôch. + dôch. za výsluhu rokov + dôch. priznaný podľa § 70 ods. 2 zsp</v>
          </cell>
          <cell r="I9">
            <v>18598</v>
          </cell>
          <cell r="J9">
            <v>26074</v>
          </cell>
        </row>
        <row r="10">
          <cell r="H10" t="str">
            <v>vdovský dôchodok</v>
          </cell>
          <cell r="I10">
            <v>13696</v>
          </cell>
          <cell r="J10">
            <v>14166</v>
          </cell>
        </row>
        <row r="11">
          <cell r="H11" t="str">
            <v>vdovecký dôchodok</v>
          </cell>
          <cell r="I11">
            <v>4732</v>
          </cell>
          <cell r="J11">
            <v>4645</v>
          </cell>
        </row>
        <row r="12">
          <cell r="H12" t="str">
            <v>sirotský dôchodok</v>
          </cell>
          <cell r="I12">
            <v>3439</v>
          </cell>
          <cell r="J12">
            <v>3488</v>
          </cell>
        </row>
        <row r="13">
          <cell r="H13" t="str">
            <v>dôchodok manželky</v>
          </cell>
          <cell r="I13">
            <v>0</v>
          </cell>
          <cell r="J13">
            <v>0</v>
          </cell>
        </row>
        <row r="14">
          <cell r="H14" t="str">
            <v>spolu</v>
          </cell>
          <cell r="I14">
            <v>79863</v>
          </cell>
          <cell r="J14">
            <v>99029</v>
          </cell>
        </row>
        <row r="24">
          <cell r="C24" t="str">
            <v>k 31.12.2009</v>
          </cell>
          <cell r="D24" t="str">
            <v>k 31.12.2010</v>
          </cell>
        </row>
        <row r="25">
          <cell r="B25" t="str">
            <v>starobný dôchodok + starobný pomerný dôchodok</v>
          </cell>
          <cell r="C25">
            <v>339.73</v>
          </cell>
          <cell r="D25">
            <v>352.54</v>
          </cell>
        </row>
        <row r="26">
          <cell r="B26" t="str">
            <v>predčasný starobný dôchodok</v>
          </cell>
          <cell r="C26">
            <v>350.61</v>
          </cell>
          <cell r="D26">
            <v>367.05</v>
          </cell>
        </row>
        <row r="27">
          <cell r="B27" t="str">
            <v>invalidný dôchodok + čiastočný invalidný dôchodok + dôchodok za výsluhu rokov</v>
          </cell>
          <cell r="C27">
            <v>249.43</v>
          </cell>
          <cell r="D27">
            <v>254.79</v>
          </cell>
        </row>
        <row r="28">
          <cell r="B28" t="str">
            <v>vdovský dôchodok</v>
          </cell>
          <cell r="C28">
            <v>209.75</v>
          </cell>
          <cell r="D28">
            <v>217.08</v>
          </cell>
        </row>
        <row r="29">
          <cell r="B29" t="str">
            <v>vdovský dôchodok vyplácaný v súbehu s iným dôchodkom</v>
          </cell>
          <cell r="C29">
            <v>370.94</v>
          </cell>
          <cell r="D29">
            <v>384.74</v>
          </cell>
        </row>
        <row r="30">
          <cell r="B30" t="str">
            <v>vdovecký dôchodok</v>
          </cell>
          <cell r="C30">
            <v>157.86</v>
          </cell>
          <cell r="D30">
            <v>165.35</v>
          </cell>
        </row>
        <row r="31">
          <cell r="B31" t="str">
            <v>vdovecký dôchodok vyplácaný v súbehu s iným dôchodkom</v>
          </cell>
          <cell r="C31">
            <v>427.9</v>
          </cell>
          <cell r="D31">
            <v>444.81</v>
          </cell>
        </row>
        <row r="32">
          <cell r="B32" t="str">
            <v>sirotský dôchodok</v>
          </cell>
          <cell r="C32">
            <v>122.58</v>
          </cell>
          <cell r="D32">
            <v>125.28</v>
          </cell>
        </row>
        <row r="33">
          <cell r="B33" t="str">
            <v>iný</v>
          </cell>
          <cell r="C33">
            <v>2.9</v>
          </cell>
          <cell r="D33">
            <v>2.9</v>
          </cell>
        </row>
        <row r="34">
          <cell r="B34" t="str">
            <v>dôchodok manželky</v>
          </cell>
          <cell r="C34">
            <v>19</v>
          </cell>
          <cell r="D34">
            <v>19</v>
          </cell>
        </row>
        <row r="35">
          <cell r="B35" t="str">
            <v>sociálny dôchodok</v>
          </cell>
          <cell r="C35">
            <v>192.95</v>
          </cell>
          <cell r="D35">
            <v>199.15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_1"/>
      <sheetName val="graf_2"/>
      <sheetName val="údaje"/>
    </sheetNames>
    <sheetDataSet>
      <sheetData sheetId="2">
        <row r="2">
          <cell r="C2" t="str">
            <v>Počet plnení - 2009</v>
          </cell>
          <cell r="D2" t="str">
            <v>Počet plnení - 2010</v>
          </cell>
        </row>
        <row r="3">
          <cell r="B3" t="str">
            <v>020 Bratislava</v>
          </cell>
          <cell r="C3">
            <v>5287</v>
          </cell>
          <cell r="D3">
            <v>4782</v>
          </cell>
          <cell r="E3" t="str">
            <v>020 Bratislava</v>
          </cell>
          <cell r="F3">
            <v>2018822.48</v>
          </cell>
          <cell r="G3">
            <v>2137957.83</v>
          </cell>
        </row>
        <row r="4">
          <cell r="B4" t="str">
            <v>040 Trnava</v>
          </cell>
          <cell r="C4">
            <v>1808</v>
          </cell>
          <cell r="D4">
            <v>1884</v>
          </cell>
          <cell r="E4" t="str">
            <v>040 Trnava</v>
          </cell>
          <cell r="F4">
            <v>490613.1</v>
          </cell>
          <cell r="G4">
            <v>757405.38</v>
          </cell>
        </row>
        <row r="5">
          <cell r="B5" t="str">
            <v>050 Dunajská Streda</v>
          </cell>
          <cell r="C5">
            <v>624</v>
          </cell>
          <cell r="D5">
            <v>606</v>
          </cell>
          <cell r="E5" t="str">
            <v>050 Dunajská Streda</v>
          </cell>
          <cell r="F5">
            <v>156374.05</v>
          </cell>
          <cell r="G5">
            <v>208507.56</v>
          </cell>
        </row>
        <row r="6">
          <cell r="B6" t="str">
            <v>060 Galanta</v>
          </cell>
          <cell r="C6">
            <v>1069</v>
          </cell>
          <cell r="D6">
            <v>818</v>
          </cell>
          <cell r="E6" t="str">
            <v>060 Galanta</v>
          </cell>
          <cell r="F6">
            <v>433670.47</v>
          </cell>
          <cell r="G6">
            <v>383859.36</v>
          </cell>
        </row>
        <row r="7">
          <cell r="B7" t="str">
            <v>070 Senica</v>
          </cell>
          <cell r="C7">
            <v>905</v>
          </cell>
          <cell r="D7">
            <v>627</v>
          </cell>
          <cell r="E7" t="str">
            <v>070 Senica</v>
          </cell>
          <cell r="F7">
            <v>309312.74</v>
          </cell>
          <cell r="G7">
            <v>228922.43</v>
          </cell>
        </row>
        <row r="8">
          <cell r="B8" t="str">
            <v>080 Trenčín</v>
          </cell>
          <cell r="C8">
            <v>1780</v>
          </cell>
          <cell r="D8">
            <v>1611</v>
          </cell>
          <cell r="E8" t="str">
            <v>080 Trenčín</v>
          </cell>
          <cell r="F8">
            <v>536739.17</v>
          </cell>
          <cell r="G8">
            <v>440664.45</v>
          </cell>
        </row>
        <row r="9">
          <cell r="B9" t="str">
            <v>090 Považská Bystrica</v>
          </cell>
          <cell r="C9">
            <v>1538</v>
          </cell>
          <cell r="D9">
            <v>1439</v>
          </cell>
          <cell r="E9" t="str">
            <v>090 Považská Bystrica</v>
          </cell>
          <cell r="F9">
            <v>557489.51</v>
          </cell>
          <cell r="G9">
            <v>691543.71</v>
          </cell>
        </row>
        <row r="10">
          <cell r="B10" t="str">
            <v>100 Prievidza</v>
          </cell>
          <cell r="C10">
            <v>3380</v>
          </cell>
          <cell r="D10">
            <v>3577</v>
          </cell>
          <cell r="E10" t="str">
            <v>100 Prievidza</v>
          </cell>
          <cell r="F10">
            <v>2125011.88</v>
          </cell>
          <cell r="G10">
            <v>1656489.51</v>
          </cell>
        </row>
        <row r="11">
          <cell r="B11" t="str">
            <v>110 Nitra</v>
          </cell>
          <cell r="C11">
            <v>1271</v>
          </cell>
          <cell r="D11">
            <v>1327</v>
          </cell>
          <cell r="E11" t="str">
            <v>110 Nitra</v>
          </cell>
          <cell r="F11">
            <v>596277.45</v>
          </cell>
          <cell r="G11">
            <v>759281.3</v>
          </cell>
        </row>
        <row r="12">
          <cell r="B12" t="str">
            <v>120 Komárno</v>
          </cell>
          <cell r="C12">
            <v>455</v>
          </cell>
          <cell r="D12">
            <v>366</v>
          </cell>
          <cell r="E12" t="str">
            <v>120 Komárno</v>
          </cell>
          <cell r="F12">
            <v>113766.81</v>
          </cell>
          <cell r="G12">
            <v>89847.44</v>
          </cell>
        </row>
        <row r="13">
          <cell r="B13" t="str">
            <v>130 Levice</v>
          </cell>
          <cell r="C13">
            <v>779</v>
          </cell>
          <cell r="D13">
            <v>662</v>
          </cell>
          <cell r="E13" t="str">
            <v>130 Levice</v>
          </cell>
          <cell r="F13">
            <v>205357.64</v>
          </cell>
          <cell r="G13">
            <v>292097.12</v>
          </cell>
        </row>
        <row r="14">
          <cell r="B14" t="str">
            <v>140 Nové Zámky</v>
          </cell>
          <cell r="C14">
            <v>638</v>
          </cell>
          <cell r="D14">
            <v>529</v>
          </cell>
          <cell r="E14" t="str">
            <v>140 Nové Zámky</v>
          </cell>
          <cell r="F14">
            <v>140386.45</v>
          </cell>
          <cell r="G14">
            <v>184218.71</v>
          </cell>
        </row>
        <row r="15">
          <cell r="B15" t="str">
            <v>150 Topoľčany</v>
          </cell>
          <cell r="C15">
            <v>1310</v>
          </cell>
          <cell r="D15">
            <v>1107</v>
          </cell>
          <cell r="E15" t="str">
            <v>150 Topoľčany</v>
          </cell>
          <cell r="F15">
            <v>448720.44</v>
          </cell>
          <cell r="G15">
            <v>360747.94</v>
          </cell>
        </row>
        <row r="16">
          <cell r="B16" t="str">
            <v>160 Žilina</v>
          </cell>
          <cell r="C16">
            <v>1608</v>
          </cell>
          <cell r="D16">
            <v>1795</v>
          </cell>
          <cell r="E16" t="str">
            <v>160 Žilina</v>
          </cell>
          <cell r="F16">
            <v>630472.81</v>
          </cell>
          <cell r="G16">
            <v>697532.95</v>
          </cell>
        </row>
        <row r="17">
          <cell r="B17" t="str">
            <v>170 Čadca</v>
          </cell>
          <cell r="C17">
            <v>737</v>
          </cell>
          <cell r="D17">
            <v>572</v>
          </cell>
          <cell r="E17" t="str">
            <v>170 Čadca</v>
          </cell>
          <cell r="F17">
            <v>354942.56</v>
          </cell>
          <cell r="G17">
            <v>223796.54</v>
          </cell>
        </row>
        <row r="18">
          <cell r="B18" t="str">
            <v>180 Dolný Kubín</v>
          </cell>
          <cell r="C18">
            <v>515</v>
          </cell>
          <cell r="D18">
            <v>455</v>
          </cell>
          <cell r="E18" t="str">
            <v>180 Dolný Kubín</v>
          </cell>
          <cell r="F18">
            <v>244978.87</v>
          </cell>
          <cell r="G18">
            <v>163265.72</v>
          </cell>
        </row>
        <row r="19">
          <cell r="B19" t="str">
            <v>190 Liptovský Mikuláš</v>
          </cell>
          <cell r="C19">
            <v>1070</v>
          </cell>
          <cell r="D19">
            <v>908</v>
          </cell>
          <cell r="E19" t="str">
            <v>190 Liptovský Mikuláš</v>
          </cell>
          <cell r="F19">
            <v>330550.09</v>
          </cell>
          <cell r="G19">
            <v>321167.03</v>
          </cell>
        </row>
        <row r="20">
          <cell r="B20" t="str">
            <v>200 Martin</v>
          </cell>
          <cell r="C20">
            <v>1041</v>
          </cell>
          <cell r="D20">
            <v>940</v>
          </cell>
          <cell r="E20" t="str">
            <v>200 Martin</v>
          </cell>
          <cell r="F20">
            <v>378603.45</v>
          </cell>
          <cell r="G20">
            <v>460333.93</v>
          </cell>
        </row>
        <row r="21">
          <cell r="B21" t="str">
            <v>210 Banská Bystrica</v>
          </cell>
          <cell r="C21">
            <v>2226</v>
          </cell>
          <cell r="D21">
            <v>2278</v>
          </cell>
          <cell r="E21" t="str">
            <v>210 Banská Bystrica</v>
          </cell>
          <cell r="F21">
            <v>1155249.2</v>
          </cell>
          <cell r="G21">
            <v>965037.63</v>
          </cell>
        </row>
        <row r="22">
          <cell r="B22" t="str">
            <v>220 Lučenec </v>
          </cell>
          <cell r="C22">
            <v>828</v>
          </cell>
          <cell r="D22">
            <v>609</v>
          </cell>
          <cell r="E22" t="str">
            <v>220 Lučenec </v>
          </cell>
          <cell r="F22">
            <v>1177100.25</v>
          </cell>
          <cell r="G22">
            <v>955410.96</v>
          </cell>
        </row>
        <row r="23">
          <cell r="B23" t="str">
            <v>230 Rimavská Sobota</v>
          </cell>
          <cell r="C23">
            <v>238</v>
          </cell>
          <cell r="D23">
            <v>281</v>
          </cell>
          <cell r="E23" t="str">
            <v>230 Rimavská Sobota</v>
          </cell>
          <cell r="F23">
            <v>88020.78</v>
          </cell>
          <cell r="G23">
            <v>71004.47</v>
          </cell>
        </row>
        <row r="24">
          <cell r="B24" t="str">
            <v>240 Veľký Krtíš</v>
          </cell>
          <cell r="C24">
            <v>428</v>
          </cell>
          <cell r="D24">
            <v>283</v>
          </cell>
          <cell r="E24" t="str">
            <v>240 Veľký Krtíš</v>
          </cell>
          <cell r="F24">
            <v>563691.32</v>
          </cell>
          <cell r="G24">
            <v>331716.07</v>
          </cell>
        </row>
        <row r="25">
          <cell r="B25" t="str">
            <v>250 Zvolen</v>
          </cell>
          <cell r="C25">
            <v>955</v>
          </cell>
          <cell r="D25">
            <v>713</v>
          </cell>
          <cell r="E25" t="str">
            <v>250 Zvolen</v>
          </cell>
          <cell r="F25">
            <v>381190.02</v>
          </cell>
          <cell r="G25">
            <v>375604.42</v>
          </cell>
        </row>
        <row r="26">
          <cell r="B26" t="str">
            <v>260 Žiar nad Hronom</v>
          </cell>
          <cell r="C26">
            <v>599</v>
          </cell>
          <cell r="D26">
            <v>592</v>
          </cell>
          <cell r="E26" t="str">
            <v>260 Žiar nad Hronom</v>
          </cell>
          <cell r="F26">
            <v>248620.55</v>
          </cell>
          <cell r="G26">
            <v>246345.38</v>
          </cell>
        </row>
        <row r="27">
          <cell r="B27" t="str">
            <v>270 Prešov</v>
          </cell>
          <cell r="C27">
            <v>1509</v>
          </cell>
          <cell r="D27">
            <v>1225</v>
          </cell>
          <cell r="E27" t="str">
            <v>270 Prešov</v>
          </cell>
          <cell r="F27">
            <v>547899.78</v>
          </cell>
          <cell r="G27">
            <v>430277.61</v>
          </cell>
        </row>
        <row r="28">
          <cell r="B28" t="str">
            <v>280 Bardejov</v>
          </cell>
          <cell r="C28">
            <v>331</v>
          </cell>
          <cell r="D28">
            <v>306</v>
          </cell>
          <cell r="E28" t="str">
            <v>280 Bardejov</v>
          </cell>
          <cell r="F28">
            <v>205867.05</v>
          </cell>
          <cell r="G28">
            <v>400884.07</v>
          </cell>
        </row>
        <row r="29">
          <cell r="B29" t="str">
            <v>290 Humenné</v>
          </cell>
          <cell r="C29">
            <v>845</v>
          </cell>
          <cell r="D29">
            <v>769</v>
          </cell>
          <cell r="E29" t="str">
            <v>290 Humenné</v>
          </cell>
          <cell r="F29">
            <v>347321.53</v>
          </cell>
          <cell r="G29">
            <v>347765.26</v>
          </cell>
        </row>
        <row r="30">
          <cell r="B30" t="str">
            <v>300 Poprad</v>
          </cell>
          <cell r="C30">
            <v>1650</v>
          </cell>
          <cell r="D30">
            <v>1747</v>
          </cell>
          <cell r="E30" t="str">
            <v>300 Poprad</v>
          </cell>
          <cell r="F30">
            <v>513466.46</v>
          </cell>
          <cell r="G30">
            <v>634470.69</v>
          </cell>
        </row>
        <row r="31">
          <cell r="B31" t="str">
            <v>310 Stará Ľubovňa</v>
          </cell>
          <cell r="C31">
            <v>292</v>
          </cell>
          <cell r="D31">
            <v>154</v>
          </cell>
          <cell r="E31" t="str">
            <v>Stará Ľubovňa</v>
          </cell>
          <cell r="F31">
            <v>97535.61</v>
          </cell>
          <cell r="G31">
            <v>96081.29</v>
          </cell>
        </row>
        <row r="32">
          <cell r="B32" t="str">
            <v>320 Svidník</v>
          </cell>
          <cell r="C32">
            <v>274</v>
          </cell>
          <cell r="D32">
            <v>236</v>
          </cell>
          <cell r="E32" t="str">
            <v>320 Svidník</v>
          </cell>
          <cell r="F32">
            <v>290281.08</v>
          </cell>
          <cell r="G32">
            <v>170508.83</v>
          </cell>
        </row>
        <row r="33">
          <cell r="B33" t="str">
            <v>330 Vranov nad Topľou</v>
          </cell>
          <cell r="C33">
            <v>235</v>
          </cell>
          <cell r="D33">
            <v>286</v>
          </cell>
          <cell r="E33" t="str">
            <v>330 Vranov nad Topľou</v>
          </cell>
          <cell r="F33">
            <v>140086.38</v>
          </cell>
          <cell r="G33">
            <v>208909.23</v>
          </cell>
        </row>
        <row r="34">
          <cell r="B34" t="str">
            <v>340 Košice</v>
          </cell>
          <cell r="C34">
            <v>2056</v>
          </cell>
          <cell r="D34">
            <v>1937</v>
          </cell>
          <cell r="E34" t="str">
            <v>340 Košice</v>
          </cell>
          <cell r="F34">
            <v>1336581</v>
          </cell>
          <cell r="G34">
            <v>1532262.22</v>
          </cell>
        </row>
        <row r="35">
          <cell r="B35" t="str">
            <v>350 Košice-okolie</v>
          </cell>
          <cell r="C35">
            <v>389</v>
          </cell>
          <cell r="D35">
            <v>383</v>
          </cell>
          <cell r="E35" t="str">
            <v>350 Košice-okolie</v>
          </cell>
          <cell r="F35">
            <v>233515.07</v>
          </cell>
          <cell r="G35">
            <v>90073.33</v>
          </cell>
        </row>
        <row r="36">
          <cell r="B36" t="str">
            <v>360 Michalovce</v>
          </cell>
          <cell r="C36">
            <v>672</v>
          </cell>
          <cell r="D36">
            <v>558</v>
          </cell>
          <cell r="E36" t="str">
            <v>360 Michalovce</v>
          </cell>
          <cell r="F36">
            <v>681070.85</v>
          </cell>
          <cell r="G36">
            <v>419408.42</v>
          </cell>
        </row>
        <row r="37">
          <cell r="B37" t="str">
            <v>370 Rožňava</v>
          </cell>
          <cell r="C37">
            <v>605</v>
          </cell>
          <cell r="D37">
            <v>428</v>
          </cell>
          <cell r="E37" t="str">
            <v>370 Rožňava</v>
          </cell>
          <cell r="F37">
            <v>628420.92</v>
          </cell>
          <cell r="G37">
            <v>476939.3</v>
          </cell>
        </row>
        <row r="38">
          <cell r="B38" t="str">
            <v>380 Spišská Nová Ves</v>
          </cell>
          <cell r="C38">
            <v>951</v>
          </cell>
          <cell r="D38">
            <v>840</v>
          </cell>
          <cell r="E38" t="str">
            <v>380 Spišská Nová Ves</v>
          </cell>
          <cell r="F38">
            <v>613291.62</v>
          </cell>
          <cell r="G38">
            <v>564008.33</v>
          </cell>
        </row>
        <row r="39">
          <cell r="B39" t="str">
            <v>390 Trebišov</v>
          </cell>
          <cell r="C39">
            <v>294</v>
          </cell>
          <cell r="D39">
            <v>223</v>
          </cell>
          <cell r="E39" t="str">
            <v>390 Trebišov</v>
          </cell>
          <cell r="F39">
            <v>137637.06</v>
          </cell>
          <cell r="G39">
            <v>157497.32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_1"/>
      <sheetName val="graf_2"/>
      <sheetName val="údaje"/>
    </sheetNames>
    <sheetDataSet>
      <sheetData sheetId="2">
        <row r="1">
          <cell r="C1" t="str">
            <v>Suma vyplatených dávok</v>
          </cell>
        </row>
        <row r="2">
          <cell r="A2" t="str">
            <v>Náhrada za stratu na zárobku počas PN</v>
          </cell>
          <cell r="B2">
            <v>34</v>
          </cell>
          <cell r="C2">
            <v>20973.49</v>
          </cell>
        </row>
        <row r="3">
          <cell r="A3" t="str">
            <v>Náhrada za stratu na zárobku po skončení PN</v>
          </cell>
          <cell r="B3">
            <v>435</v>
          </cell>
          <cell r="C3">
            <v>129911.97</v>
          </cell>
        </row>
        <row r="4">
          <cell r="A4" t="str">
            <v>Náhrada za stratu na dôchodku</v>
          </cell>
          <cell r="B4">
            <v>0</v>
          </cell>
          <cell r="C4">
            <v>0</v>
          </cell>
        </row>
        <row r="5">
          <cell r="A5" t="str">
            <v>Náhrada nákladov na výživu pozostalých</v>
          </cell>
          <cell r="B5">
            <v>0</v>
          </cell>
          <cell r="C5">
            <v>0</v>
          </cell>
        </row>
        <row r="6">
          <cell r="A6" t="str">
            <v>Náhrada za bolesť </v>
          </cell>
          <cell r="B6">
            <v>23</v>
          </cell>
          <cell r="C6">
            <v>262120.4</v>
          </cell>
        </row>
        <row r="7">
          <cell r="A7" t="str">
            <v>Náhrada za SSU </v>
          </cell>
          <cell r="B7">
            <v>48</v>
          </cell>
          <cell r="C7">
            <v>665583.32</v>
          </cell>
        </row>
        <row r="8">
          <cell r="A8" t="str">
            <v>Náhrada nákladov spojených s liečením</v>
          </cell>
          <cell r="B8">
            <v>17</v>
          </cell>
          <cell r="C8">
            <v>1024.12</v>
          </cell>
        </row>
        <row r="9">
          <cell r="A9" t="str">
            <v>Náhrada nákladov spojených s pohrebom</v>
          </cell>
          <cell r="B9">
            <v>1</v>
          </cell>
          <cell r="C9">
            <v>692.26</v>
          </cell>
        </row>
        <row r="10">
          <cell r="A10" t="str">
            <v>Jednorazové odškodnenie pozostalých </v>
          </cell>
          <cell r="B10">
            <v>0</v>
          </cell>
          <cell r="C10">
            <v>0</v>
          </cell>
        </row>
        <row r="11">
          <cell r="A11" t="str">
            <v>Náhrada za stratu na zárobku počas PN po 1.1.2004</v>
          </cell>
          <cell r="B11">
            <v>0</v>
          </cell>
          <cell r="C11">
            <v>0</v>
          </cell>
        </row>
        <row r="12">
          <cell r="A12" t="str">
            <v>Náhrada za bolesť podľa § 99 ZSP</v>
          </cell>
          <cell r="B12">
            <v>8404</v>
          </cell>
          <cell r="C12">
            <v>5647795.55</v>
          </cell>
        </row>
        <row r="13">
          <cell r="A13" t="str">
            <v>Náhrada za SSU podľa § 99 ZSP</v>
          </cell>
          <cell r="B13">
            <v>1764</v>
          </cell>
          <cell r="C13">
            <v>7651619.58</v>
          </cell>
        </row>
        <row r="14">
          <cell r="A14" t="str">
            <v>Náhrada nákladov spoj. s liečením podľa § 100 ZSP</v>
          </cell>
          <cell r="B14">
            <v>908</v>
          </cell>
          <cell r="C14">
            <v>64326.2</v>
          </cell>
        </row>
        <row r="15">
          <cell r="A15" t="str">
            <v>Náhrada nákl. spoj. s pohrebom podľa § 101 ZSP</v>
          </cell>
          <cell r="B15">
            <v>80</v>
          </cell>
          <cell r="C15">
            <v>104079.65</v>
          </cell>
        </row>
        <row r="16">
          <cell r="A16" t="str">
            <v>Jednorazové vyrovnanie podľa § 90 ZSP</v>
          </cell>
          <cell r="B16">
            <v>101</v>
          </cell>
          <cell r="C16">
            <v>228789.94</v>
          </cell>
        </row>
        <row r="17">
          <cell r="A17" t="str">
            <v>Jednorazové odškodnenie podľa § 94 ZSP</v>
          </cell>
          <cell r="B17">
            <v>49</v>
          </cell>
          <cell r="C17">
            <v>710734.64</v>
          </cell>
        </row>
        <row r="18">
          <cell r="A18" t="str">
            <v>Úrazový príplatok podľa § 85 ZSP</v>
          </cell>
          <cell r="B18">
            <v>25989</v>
          </cell>
          <cell r="C18">
            <v>3044192.62</v>
          </cell>
        </row>
        <row r="19">
          <cell r="A19" t="str">
            <v>Pracovná rehabilitácia</v>
          </cell>
          <cell r="B19">
            <v>0</v>
          </cell>
          <cell r="C19">
            <v>0</v>
          </cell>
        </row>
        <row r="20">
          <cell r="A20" t="str">
            <v>Rehabilitačné</v>
          </cell>
          <cell r="B20">
            <v>0</v>
          </cell>
          <cell r="C20">
            <v>0</v>
          </cell>
        </row>
        <row r="21">
          <cell r="A21" t="str">
            <v>Rekvalifikácia</v>
          </cell>
          <cell r="B21">
            <v>0</v>
          </cell>
          <cell r="C21">
            <v>0</v>
          </cell>
        </row>
        <row r="22">
          <cell r="A22" t="str">
            <v>Rekvalifikačné</v>
          </cell>
          <cell r="B22">
            <v>0</v>
          </cell>
          <cell r="C22">
            <v>0</v>
          </cell>
        </row>
        <row r="23">
          <cell r="A23" t="str">
            <v>Úrazová renta</v>
          </cell>
          <cell r="B23">
            <v>75738</v>
          </cell>
          <cell r="C23">
            <v>20909607.890000004</v>
          </cell>
        </row>
        <row r="24">
          <cell r="A24" t="str">
            <v>Pozostalostná úrazová renta</v>
          </cell>
          <cell r="B24">
            <v>3113</v>
          </cell>
          <cell r="C24">
            <v>318384.9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view="pageBreakPreview" zoomScaleSheetLayoutView="100" zoomScalePageLayoutView="0" workbookViewId="0" topLeftCell="A22">
      <selection activeCell="C12" sqref="C12"/>
    </sheetView>
  </sheetViews>
  <sheetFormatPr defaultColWidth="9.140625" defaultRowHeight="15"/>
  <cols>
    <col min="1" max="1" width="7.28125" style="0" customWidth="1"/>
    <col min="2" max="2" width="31.8515625" style="0" customWidth="1"/>
    <col min="3" max="3" width="46.00390625" style="0" customWidth="1"/>
  </cols>
  <sheetData>
    <row r="1" spans="1:3" ht="15">
      <c r="A1" s="190"/>
      <c r="B1" s="190"/>
      <c r="C1" s="191" t="s">
        <v>129</v>
      </c>
    </row>
    <row r="2" spans="1:3" ht="30.75" customHeight="1">
      <c r="A2" s="244" t="s">
        <v>130</v>
      </c>
      <c r="B2" s="244"/>
      <c r="C2" s="244"/>
    </row>
    <row r="3" spans="1:3" ht="18" customHeight="1">
      <c r="A3" s="245" t="s">
        <v>131</v>
      </c>
      <c r="B3" s="247" t="s">
        <v>132</v>
      </c>
      <c r="C3" s="249" t="s">
        <v>133</v>
      </c>
    </row>
    <row r="4" spans="1:3" ht="27" customHeight="1" thickBot="1">
      <c r="A4" s="246"/>
      <c r="B4" s="248"/>
      <c r="C4" s="250"/>
    </row>
    <row r="5" spans="1:3" ht="18" customHeight="1" thickTop="1">
      <c r="A5" s="251">
        <v>1</v>
      </c>
      <c r="B5" s="253" t="s">
        <v>59</v>
      </c>
      <c r="C5" s="200" t="s">
        <v>134</v>
      </c>
    </row>
    <row r="6" spans="1:3" ht="18" customHeight="1">
      <c r="A6" s="251"/>
      <c r="B6" s="253"/>
      <c r="C6" s="194" t="s">
        <v>135</v>
      </c>
    </row>
    <row r="7" spans="1:3" ht="18" customHeight="1">
      <c r="A7" s="251"/>
      <c r="B7" s="253"/>
      <c r="C7" s="194" t="s">
        <v>136</v>
      </c>
    </row>
    <row r="8" spans="1:3" ht="18" customHeight="1">
      <c r="A8" s="252"/>
      <c r="B8" s="254"/>
      <c r="C8" s="195" t="s">
        <v>137</v>
      </c>
    </row>
    <row r="9" spans="1:3" ht="18" customHeight="1">
      <c r="A9" s="255">
        <v>2</v>
      </c>
      <c r="B9" s="255" t="s">
        <v>138</v>
      </c>
      <c r="C9" s="196" t="s">
        <v>139</v>
      </c>
    </row>
    <row r="10" spans="1:3" ht="18" customHeight="1">
      <c r="A10" s="256"/>
      <c r="B10" s="256"/>
      <c r="C10" s="196" t="s">
        <v>136</v>
      </c>
    </row>
    <row r="11" spans="1:3" ht="18" customHeight="1">
      <c r="A11" s="257"/>
      <c r="B11" s="257"/>
      <c r="C11" s="196" t="s">
        <v>137</v>
      </c>
    </row>
    <row r="12" spans="1:3" ht="18" customHeight="1">
      <c r="A12" s="258">
        <v>3</v>
      </c>
      <c r="B12" s="259" t="s">
        <v>89</v>
      </c>
      <c r="C12" s="194" t="s">
        <v>140</v>
      </c>
    </row>
    <row r="13" spans="1:3" ht="18" customHeight="1">
      <c r="A13" s="251"/>
      <c r="B13" s="253"/>
      <c r="C13" s="194" t="s">
        <v>141</v>
      </c>
    </row>
    <row r="14" spans="1:3" ht="18" customHeight="1">
      <c r="A14" s="252"/>
      <c r="B14" s="254"/>
      <c r="C14" s="195" t="s">
        <v>142</v>
      </c>
    </row>
    <row r="15" spans="1:3" ht="18" customHeight="1">
      <c r="A15" s="260">
        <v>4</v>
      </c>
      <c r="B15" s="261" t="s">
        <v>63</v>
      </c>
      <c r="C15" s="198" t="s">
        <v>143</v>
      </c>
    </row>
    <row r="16" spans="1:3" ht="18" customHeight="1">
      <c r="A16" s="260"/>
      <c r="B16" s="262"/>
      <c r="C16" s="195" t="s">
        <v>144</v>
      </c>
    </row>
    <row r="17" spans="1:3" ht="18" customHeight="1">
      <c r="A17" s="258">
        <v>5</v>
      </c>
      <c r="B17" s="259" t="s">
        <v>64</v>
      </c>
      <c r="C17" s="194" t="s">
        <v>145</v>
      </c>
    </row>
    <row r="18" spans="1:3" ht="18" customHeight="1">
      <c r="A18" s="252"/>
      <c r="B18" s="254"/>
      <c r="C18" s="195" t="s">
        <v>146</v>
      </c>
    </row>
    <row r="19" spans="1:3" ht="18" customHeight="1">
      <c r="A19" s="258">
        <v>6</v>
      </c>
      <c r="B19" s="259" t="s">
        <v>82</v>
      </c>
      <c r="C19" s="194" t="s">
        <v>147</v>
      </c>
    </row>
    <row r="20" spans="1:3" ht="18" customHeight="1">
      <c r="A20" s="251"/>
      <c r="B20" s="253"/>
      <c r="C20" s="195" t="s">
        <v>148</v>
      </c>
    </row>
    <row r="21" spans="1:3" ht="18" customHeight="1">
      <c r="A21" s="192">
        <v>7</v>
      </c>
      <c r="B21" s="198" t="s">
        <v>88</v>
      </c>
      <c r="C21" s="195" t="s">
        <v>149</v>
      </c>
    </row>
    <row r="22" spans="1:3" ht="18" customHeight="1">
      <c r="A22" s="258">
        <v>8</v>
      </c>
      <c r="B22" s="259" t="s">
        <v>77</v>
      </c>
      <c r="C22" s="194" t="s">
        <v>150</v>
      </c>
    </row>
    <row r="23" spans="1:3" ht="18" customHeight="1">
      <c r="A23" s="252"/>
      <c r="B23" s="254"/>
      <c r="C23" s="195" t="s">
        <v>151</v>
      </c>
    </row>
    <row r="24" spans="1:3" ht="18" customHeight="1">
      <c r="A24" s="192">
        <v>9</v>
      </c>
      <c r="B24" s="198" t="s">
        <v>79</v>
      </c>
      <c r="C24" s="195" t="s">
        <v>152</v>
      </c>
    </row>
    <row r="25" spans="1:3" ht="18" customHeight="1">
      <c r="A25" s="258">
        <v>10</v>
      </c>
      <c r="B25" s="259" t="s">
        <v>74</v>
      </c>
      <c r="C25" s="194" t="s">
        <v>153</v>
      </c>
    </row>
    <row r="26" spans="1:3" ht="18" customHeight="1">
      <c r="A26" s="252"/>
      <c r="B26" s="254"/>
      <c r="C26" s="195" t="s">
        <v>154</v>
      </c>
    </row>
    <row r="27" spans="1:3" ht="18" customHeight="1">
      <c r="A27" s="258">
        <v>11</v>
      </c>
      <c r="B27" s="259" t="s">
        <v>66</v>
      </c>
      <c r="C27" s="194" t="s">
        <v>155</v>
      </c>
    </row>
    <row r="28" spans="1:3" ht="18" customHeight="1">
      <c r="A28" s="252"/>
      <c r="B28" s="254"/>
      <c r="C28" s="195" t="s">
        <v>156</v>
      </c>
    </row>
    <row r="29" spans="1:3" ht="18" customHeight="1">
      <c r="A29" s="192">
        <v>12</v>
      </c>
      <c r="B29" s="198" t="s">
        <v>69</v>
      </c>
      <c r="C29" s="195" t="s">
        <v>157</v>
      </c>
    </row>
    <row r="30" spans="1:3" ht="18" customHeight="1">
      <c r="A30" s="258">
        <v>13</v>
      </c>
      <c r="B30" s="259" t="s">
        <v>75</v>
      </c>
      <c r="C30" s="194" t="s">
        <v>158</v>
      </c>
    </row>
    <row r="31" spans="1:3" ht="18" customHeight="1">
      <c r="A31" s="252"/>
      <c r="B31" s="254"/>
      <c r="C31" s="195" t="s">
        <v>159</v>
      </c>
    </row>
    <row r="32" spans="1:3" ht="18" customHeight="1">
      <c r="A32" s="258">
        <v>14</v>
      </c>
      <c r="B32" s="259" t="s">
        <v>86</v>
      </c>
      <c r="C32" s="194" t="s">
        <v>160</v>
      </c>
    </row>
    <row r="33" spans="1:3" ht="18" customHeight="1">
      <c r="A33" s="251"/>
      <c r="B33" s="253"/>
      <c r="C33" s="194" t="s">
        <v>161</v>
      </c>
    </row>
    <row r="34" spans="1:3" ht="18" customHeight="1">
      <c r="A34" s="252"/>
      <c r="B34" s="254"/>
      <c r="C34" s="195" t="s">
        <v>162</v>
      </c>
    </row>
    <row r="35" spans="1:3" ht="18" customHeight="1">
      <c r="A35" s="193">
        <v>15</v>
      </c>
      <c r="B35" s="197" t="s">
        <v>94</v>
      </c>
      <c r="C35" s="199" t="s">
        <v>163</v>
      </c>
    </row>
    <row r="36" spans="1:3" ht="18" customHeight="1">
      <c r="A36" s="192">
        <v>16</v>
      </c>
      <c r="B36" s="198" t="s">
        <v>61</v>
      </c>
      <c r="C36" s="195" t="s">
        <v>164</v>
      </c>
    </row>
    <row r="37" spans="1:3" ht="18" customHeight="1">
      <c r="A37" s="258">
        <v>17</v>
      </c>
      <c r="B37" s="259" t="s">
        <v>62</v>
      </c>
      <c r="C37" s="194" t="s">
        <v>165</v>
      </c>
    </row>
    <row r="38" spans="1:3" ht="18" customHeight="1">
      <c r="A38" s="252"/>
      <c r="B38" s="254"/>
      <c r="C38" s="195" t="s">
        <v>166</v>
      </c>
    </row>
    <row r="39" spans="1:3" ht="18" customHeight="1">
      <c r="A39" s="258">
        <v>18</v>
      </c>
      <c r="B39" s="259" t="s">
        <v>114</v>
      </c>
      <c r="C39" s="194" t="s">
        <v>167</v>
      </c>
    </row>
    <row r="40" spans="1:3" ht="18" customHeight="1">
      <c r="A40" s="252"/>
      <c r="B40" s="254"/>
      <c r="C40" s="195" t="s">
        <v>168</v>
      </c>
    </row>
    <row r="41" spans="1:3" ht="18" customHeight="1">
      <c r="A41" s="192">
        <v>19</v>
      </c>
      <c r="B41" s="198" t="s">
        <v>72</v>
      </c>
      <c r="C41" s="195" t="s">
        <v>169</v>
      </c>
    </row>
    <row r="42" spans="1:3" ht="18" customHeight="1">
      <c r="A42" s="192">
        <v>20</v>
      </c>
      <c r="B42" s="198" t="s">
        <v>57</v>
      </c>
      <c r="C42" s="195" t="s">
        <v>170</v>
      </c>
    </row>
    <row r="43" spans="1:3" ht="18" customHeight="1">
      <c r="A43" s="192">
        <v>21</v>
      </c>
      <c r="B43" s="198" t="s">
        <v>71</v>
      </c>
      <c r="C43" s="195" t="s">
        <v>171</v>
      </c>
    </row>
    <row r="44" spans="1:3" ht="18" customHeight="1">
      <c r="A44" s="258">
        <v>22</v>
      </c>
      <c r="B44" s="259" t="s">
        <v>80</v>
      </c>
      <c r="C44" s="194" t="s">
        <v>172</v>
      </c>
    </row>
    <row r="45" spans="1:3" ht="18" customHeight="1">
      <c r="A45" s="252"/>
      <c r="B45" s="254"/>
      <c r="C45" s="195" t="s">
        <v>173</v>
      </c>
    </row>
    <row r="46" spans="1:3" ht="18" customHeight="1">
      <c r="A46" s="258">
        <v>23</v>
      </c>
      <c r="B46" s="259" t="s">
        <v>116</v>
      </c>
      <c r="C46" s="194" t="s">
        <v>174</v>
      </c>
    </row>
    <row r="47" spans="1:3" ht="18" customHeight="1">
      <c r="A47" s="252"/>
      <c r="B47" s="254"/>
      <c r="C47" s="195" t="s">
        <v>175</v>
      </c>
    </row>
    <row r="48" spans="1:3" ht="18" customHeight="1">
      <c r="A48" s="192">
        <v>24</v>
      </c>
      <c r="B48" s="198" t="s">
        <v>92</v>
      </c>
      <c r="C48" s="195" t="s">
        <v>176</v>
      </c>
    </row>
    <row r="49" spans="1:3" ht="18" customHeight="1">
      <c r="A49" s="192">
        <v>25</v>
      </c>
      <c r="B49" s="198" t="s">
        <v>93</v>
      </c>
      <c r="C49" s="195" t="s">
        <v>177</v>
      </c>
    </row>
    <row r="50" spans="1:3" ht="18" customHeight="1">
      <c r="A50" s="192">
        <v>26</v>
      </c>
      <c r="B50" s="198" t="s">
        <v>78</v>
      </c>
      <c r="C50" s="195" t="s">
        <v>178</v>
      </c>
    </row>
    <row r="51" spans="1:3" ht="18" customHeight="1">
      <c r="A51" s="258">
        <v>27</v>
      </c>
      <c r="B51" s="259" t="s">
        <v>58</v>
      </c>
      <c r="C51" s="194" t="s">
        <v>179</v>
      </c>
    </row>
    <row r="52" spans="1:3" ht="18" customHeight="1">
      <c r="A52" s="252"/>
      <c r="B52" s="254"/>
      <c r="C52" s="195" t="s">
        <v>180</v>
      </c>
    </row>
    <row r="53" spans="1:3" ht="18" customHeight="1">
      <c r="A53" s="192">
        <v>28</v>
      </c>
      <c r="B53" s="198" t="s">
        <v>65</v>
      </c>
      <c r="C53" s="195" t="s">
        <v>181</v>
      </c>
    </row>
    <row r="54" spans="1:3" ht="18" customHeight="1">
      <c r="A54" s="258">
        <v>29</v>
      </c>
      <c r="B54" s="259" t="s">
        <v>76</v>
      </c>
      <c r="C54" s="194" t="s">
        <v>182</v>
      </c>
    </row>
    <row r="55" spans="1:3" ht="18" customHeight="1">
      <c r="A55" s="252"/>
      <c r="B55" s="254"/>
      <c r="C55" s="195" t="s">
        <v>183</v>
      </c>
    </row>
    <row r="56" spans="1:3" ht="18" customHeight="1">
      <c r="A56" s="258">
        <v>30</v>
      </c>
      <c r="B56" s="259" t="s">
        <v>84</v>
      </c>
      <c r="C56" s="194" t="s">
        <v>184</v>
      </c>
    </row>
    <row r="57" spans="1:3" ht="18" customHeight="1">
      <c r="A57" s="252"/>
      <c r="B57" s="254"/>
      <c r="C57" s="195" t="s">
        <v>185</v>
      </c>
    </row>
    <row r="58" spans="1:3" ht="18" customHeight="1">
      <c r="A58" s="258">
        <v>31</v>
      </c>
      <c r="B58" s="259" t="s">
        <v>115</v>
      </c>
      <c r="C58" s="194" t="s">
        <v>186</v>
      </c>
    </row>
    <row r="59" spans="1:3" ht="18" customHeight="1">
      <c r="A59" s="252"/>
      <c r="B59" s="254"/>
      <c r="C59" s="195" t="s">
        <v>187</v>
      </c>
    </row>
    <row r="60" spans="1:3" ht="18" customHeight="1">
      <c r="A60" s="258">
        <v>32</v>
      </c>
      <c r="B60" s="259" t="s">
        <v>188</v>
      </c>
      <c r="C60" s="194" t="s">
        <v>189</v>
      </c>
    </row>
    <row r="61" spans="1:3" ht="18" customHeight="1">
      <c r="A61" s="252"/>
      <c r="B61" s="254"/>
      <c r="C61" s="195" t="s">
        <v>190</v>
      </c>
    </row>
    <row r="62" spans="1:3" ht="18" customHeight="1">
      <c r="A62" s="192">
        <v>33</v>
      </c>
      <c r="B62" s="198" t="s">
        <v>67</v>
      </c>
      <c r="C62" s="195" t="s">
        <v>191</v>
      </c>
    </row>
    <row r="63" spans="1:3" ht="18" customHeight="1">
      <c r="A63" s="192">
        <v>34</v>
      </c>
      <c r="B63" s="198" t="s">
        <v>113</v>
      </c>
      <c r="C63" s="195" t="s">
        <v>192</v>
      </c>
    </row>
    <row r="64" spans="1:3" ht="18" customHeight="1">
      <c r="A64" s="192">
        <v>35</v>
      </c>
      <c r="B64" s="198" t="s">
        <v>73</v>
      </c>
      <c r="C64" s="195" t="s">
        <v>193</v>
      </c>
    </row>
    <row r="65" spans="1:3" ht="18" customHeight="1">
      <c r="A65" s="258">
        <v>36</v>
      </c>
      <c r="B65" s="263" t="s">
        <v>81</v>
      </c>
      <c r="C65" s="198" t="s">
        <v>194</v>
      </c>
    </row>
    <row r="66" spans="1:3" ht="18" customHeight="1">
      <c r="A66" s="252"/>
      <c r="B66" s="263"/>
      <c r="C66" s="199" t="s">
        <v>195</v>
      </c>
    </row>
    <row r="67" spans="1:3" ht="18" customHeight="1">
      <c r="A67" s="258">
        <v>37</v>
      </c>
      <c r="B67" s="259" t="s">
        <v>83</v>
      </c>
      <c r="C67" s="194" t="s">
        <v>196</v>
      </c>
    </row>
    <row r="68" spans="1:3" ht="18" customHeight="1">
      <c r="A68" s="252"/>
      <c r="B68" s="254"/>
      <c r="C68" s="195" t="s">
        <v>197</v>
      </c>
    </row>
    <row r="69" spans="1:3" ht="18" customHeight="1">
      <c r="A69" s="192">
        <v>38</v>
      </c>
      <c r="B69" s="198" t="s">
        <v>87</v>
      </c>
      <c r="C69" s="195" t="s">
        <v>198</v>
      </c>
    </row>
  </sheetData>
  <sheetProtection/>
  <mergeCells count="48">
    <mergeCell ref="A60:A61"/>
    <mergeCell ref="B60:B61"/>
    <mergeCell ref="A65:A66"/>
    <mergeCell ref="B65:B66"/>
    <mergeCell ref="A67:A68"/>
    <mergeCell ref="B67:B68"/>
    <mergeCell ref="A54:A55"/>
    <mergeCell ref="B54:B55"/>
    <mergeCell ref="A56:A57"/>
    <mergeCell ref="B56:B57"/>
    <mergeCell ref="A58:A59"/>
    <mergeCell ref="B58:B59"/>
    <mergeCell ref="A44:A45"/>
    <mergeCell ref="B44:B45"/>
    <mergeCell ref="A46:A47"/>
    <mergeCell ref="B46:B47"/>
    <mergeCell ref="A51:A52"/>
    <mergeCell ref="B51:B52"/>
    <mergeCell ref="A32:A34"/>
    <mergeCell ref="B32:B34"/>
    <mergeCell ref="A37:A38"/>
    <mergeCell ref="B37:B38"/>
    <mergeCell ref="A39:A40"/>
    <mergeCell ref="B39:B40"/>
    <mergeCell ref="A25:A26"/>
    <mergeCell ref="B25:B26"/>
    <mergeCell ref="A27:A28"/>
    <mergeCell ref="B27:B28"/>
    <mergeCell ref="A30:A31"/>
    <mergeCell ref="B30:B31"/>
    <mergeCell ref="A17:A18"/>
    <mergeCell ref="B17:B18"/>
    <mergeCell ref="A19:A20"/>
    <mergeCell ref="B19:B20"/>
    <mergeCell ref="A22:A23"/>
    <mergeCell ref="B22:B23"/>
    <mergeCell ref="A9:A11"/>
    <mergeCell ref="B9:B11"/>
    <mergeCell ref="A12:A14"/>
    <mergeCell ref="B12:B14"/>
    <mergeCell ref="A15:A16"/>
    <mergeCell ref="B15:B16"/>
    <mergeCell ref="A2:C2"/>
    <mergeCell ref="A3:A4"/>
    <mergeCell ref="B3:B4"/>
    <mergeCell ref="C3:C4"/>
    <mergeCell ref="A5:A8"/>
    <mergeCell ref="B5:B8"/>
  </mergeCells>
  <printOptions horizontalCentered="1"/>
  <pageMargins left="0.3937007874015748" right="0.3937007874015748" top="0.7874015748031497" bottom="0.3937007874015748" header="0.11811023622047245" footer="0.11811023622047245"/>
  <pageSetup horizontalDpi="300" verticalDpi="300" orientation="portrait" paperSize="9" r:id="rId1"/>
  <rowBreaks count="1" manualBreakCount="1">
    <brk id="42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="60" zoomScaleNormal="60" zoomScalePageLayoutView="0" workbookViewId="0" topLeftCell="A1">
      <selection activeCell="G16" sqref="G16"/>
    </sheetView>
  </sheetViews>
  <sheetFormatPr defaultColWidth="9.140625" defaultRowHeight="15"/>
  <cols>
    <col min="1" max="1" width="22.57421875" style="8" customWidth="1"/>
    <col min="2" max="2" width="20.00390625" style="8" customWidth="1"/>
    <col min="3" max="3" width="19.57421875" style="8" customWidth="1"/>
    <col min="4" max="4" width="18.140625" style="8" customWidth="1"/>
    <col min="5" max="5" width="15.8515625" style="8" customWidth="1"/>
    <col min="6" max="6" width="18.140625" style="8" customWidth="1"/>
    <col min="7" max="7" width="17.57421875" style="8" customWidth="1"/>
    <col min="8" max="8" width="17.28125" style="8" customWidth="1"/>
    <col min="9" max="9" width="11.57421875" style="8" bestFit="1" customWidth="1"/>
    <col min="10" max="10" width="17.28125" style="8" bestFit="1" customWidth="1"/>
    <col min="11" max="11" width="15.140625" style="8" customWidth="1"/>
    <col min="12" max="12" width="14.7109375" style="8" customWidth="1"/>
    <col min="13" max="13" width="16.57421875" style="8" customWidth="1"/>
    <col min="14" max="14" width="17.00390625" style="8" customWidth="1"/>
    <col min="15" max="15" width="15.57421875" style="8" customWidth="1"/>
    <col min="16" max="16" width="19.57421875" style="8" bestFit="1" customWidth="1"/>
    <col min="17" max="17" width="26.421875" style="8" customWidth="1"/>
    <col min="18" max="18" width="9.140625" style="8" customWidth="1"/>
    <col min="19" max="19" width="19.421875" style="8" customWidth="1"/>
    <col min="20" max="20" width="9.140625" style="8" customWidth="1"/>
    <col min="21" max="21" width="18.140625" style="8" customWidth="1"/>
    <col min="22" max="22" width="16.57421875" style="8" customWidth="1"/>
    <col min="23" max="16384" width="9.140625" style="8" customWidth="1"/>
  </cols>
  <sheetData>
    <row r="1" ht="18.75" customHeight="1">
      <c r="O1" s="243" t="s">
        <v>217</v>
      </c>
    </row>
    <row r="2" spans="1:15" s="129" customFormat="1" ht="31.5" customHeight="1" thickBot="1">
      <c r="A2" s="319" t="s">
        <v>220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1"/>
    </row>
    <row r="3" spans="1:25" s="131" customFormat="1" ht="19.5" customHeight="1">
      <c r="A3" s="322" t="s">
        <v>98</v>
      </c>
      <c r="B3" s="324" t="s">
        <v>46</v>
      </c>
      <c r="C3" s="326" t="s">
        <v>99</v>
      </c>
      <c r="D3" s="327"/>
      <c r="E3" s="328" t="s">
        <v>100</v>
      </c>
      <c r="F3" s="330" t="s">
        <v>101</v>
      </c>
      <c r="G3" s="332" t="s">
        <v>99</v>
      </c>
      <c r="H3" s="332"/>
      <c r="I3" s="332"/>
      <c r="J3" s="332"/>
      <c r="K3" s="332"/>
      <c r="L3" s="332"/>
      <c r="M3" s="332"/>
      <c r="N3" s="332"/>
      <c r="O3" s="333"/>
      <c r="P3" s="123"/>
      <c r="Q3" s="130"/>
      <c r="R3" s="130"/>
      <c r="S3" s="130"/>
      <c r="T3" s="130"/>
      <c r="U3" s="130"/>
      <c r="V3" s="130"/>
      <c r="W3" s="130"/>
      <c r="X3" s="130"/>
      <c r="Y3" s="130"/>
    </row>
    <row r="4" spans="1:25" s="136" customFormat="1" ht="120" customHeight="1" thickBot="1">
      <c r="A4" s="323"/>
      <c r="B4" s="325"/>
      <c r="C4" s="168" t="s">
        <v>102</v>
      </c>
      <c r="D4" s="132" t="s">
        <v>48</v>
      </c>
      <c r="E4" s="329"/>
      <c r="F4" s="331"/>
      <c r="G4" s="133" t="s">
        <v>103</v>
      </c>
      <c r="H4" s="133" t="s">
        <v>104</v>
      </c>
      <c r="I4" s="133" t="s">
        <v>105</v>
      </c>
      <c r="J4" s="133" t="s">
        <v>106</v>
      </c>
      <c r="K4" s="133" t="s">
        <v>107</v>
      </c>
      <c r="L4" s="133" t="s">
        <v>108</v>
      </c>
      <c r="M4" s="133" t="s">
        <v>109</v>
      </c>
      <c r="N4" s="134" t="s">
        <v>110</v>
      </c>
      <c r="O4" s="135" t="s">
        <v>111</v>
      </c>
      <c r="P4" s="123"/>
      <c r="Q4" s="130"/>
      <c r="R4" s="130"/>
      <c r="S4" s="130"/>
      <c r="T4" s="130"/>
      <c r="U4" s="130"/>
      <c r="V4" s="130"/>
      <c r="W4" s="130"/>
      <c r="X4" s="130"/>
      <c r="Y4" s="130"/>
    </row>
    <row r="5" spans="1:17" s="129" customFormat="1" ht="18.75" customHeight="1" thickTop="1">
      <c r="A5" s="137" t="s">
        <v>57</v>
      </c>
      <c r="B5" s="138">
        <v>46984366.28000001</v>
      </c>
      <c r="C5" s="139">
        <v>45190630.59000001</v>
      </c>
      <c r="D5" s="140">
        <v>1793735.69</v>
      </c>
      <c r="E5" s="140">
        <v>0</v>
      </c>
      <c r="F5" s="141">
        <v>42470185.379999995</v>
      </c>
      <c r="G5" s="140">
        <v>8126351.15</v>
      </c>
      <c r="H5" s="140">
        <v>28568321.33</v>
      </c>
      <c r="I5" s="140">
        <v>0</v>
      </c>
      <c r="J5" s="140">
        <v>1326589</v>
      </c>
      <c r="K5" s="140">
        <v>714.66</v>
      </c>
      <c r="L5" s="140">
        <v>219356.14</v>
      </c>
      <c r="M5" s="140">
        <v>479174.1</v>
      </c>
      <c r="N5" s="140">
        <v>3549829</v>
      </c>
      <c r="O5" s="142">
        <v>199850</v>
      </c>
      <c r="P5" s="87"/>
      <c r="Q5" s="87"/>
    </row>
    <row r="6" spans="1:16" s="129" customFormat="1" ht="18.75" customHeight="1">
      <c r="A6" s="143" t="s">
        <v>58</v>
      </c>
      <c r="B6" s="144">
        <v>12235389.7</v>
      </c>
      <c r="C6" s="145">
        <v>11461849.94</v>
      </c>
      <c r="D6" s="145">
        <v>773539.76</v>
      </c>
      <c r="E6" s="145">
        <v>0</v>
      </c>
      <c r="F6" s="145">
        <v>9179329</v>
      </c>
      <c r="G6" s="145">
        <v>5736027.81</v>
      </c>
      <c r="H6" s="145">
        <v>2495687.27</v>
      </c>
      <c r="I6" s="145">
        <v>0</v>
      </c>
      <c r="J6" s="145">
        <v>2760.1</v>
      </c>
      <c r="K6" s="145">
        <v>9.96</v>
      </c>
      <c r="L6" s="145">
        <v>19018.08</v>
      </c>
      <c r="M6" s="145">
        <v>11350.2</v>
      </c>
      <c r="N6" s="145">
        <v>907332.45</v>
      </c>
      <c r="O6" s="146">
        <v>7143.13</v>
      </c>
      <c r="P6" s="87"/>
    </row>
    <row r="7" spans="1:16" s="129" customFormat="1" ht="18.75" customHeight="1">
      <c r="A7" s="143" t="s">
        <v>59</v>
      </c>
      <c r="B7" s="144">
        <v>169780411.01000002</v>
      </c>
      <c r="C7" s="145">
        <v>166104840.32000002</v>
      </c>
      <c r="D7" s="145">
        <v>3675570.69</v>
      </c>
      <c r="E7" s="145">
        <v>0</v>
      </c>
      <c r="F7" s="145">
        <v>155422055</v>
      </c>
      <c r="G7" s="145">
        <v>100865836.22</v>
      </c>
      <c r="H7" s="145">
        <v>22371710.76</v>
      </c>
      <c r="I7" s="145">
        <v>0</v>
      </c>
      <c r="J7" s="145">
        <v>1300793.4</v>
      </c>
      <c r="K7" s="145">
        <v>1525013.92</v>
      </c>
      <c r="L7" s="145">
        <v>1543587.41</v>
      </c>
      <c r="M7" s="145">
        <v>2419379.64</v>
      </c>
      <c r="N7" s="145">
        <v>25395733.65</v>
      </c>
      <c r="O7" s="146">
        <v>0</v>
      </c>
      <c r="P7" s="87"/>
    </row>
    <row r="8" spans="1:16" s="129" customFormat="1" ht="18.75" customHeight="1">
      <c r="A8" s="143" t="s">
        <v>112</v>
      </c>
      <c r="B8" s="144">
        <v>0</v>
      </c>
      <c r="C8" s="145">
        <v>0</v>
      </c>
      <c r="D8" s="147">
        <v>0</v>
      </c>
      <c r="E8" s="147">
        <v>0</v>
      </c>
      <c r="F8" s="145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8">
        <v>0</v>
      </c>
      <c r="P8" s="87"/>
    </row>
    <row r="9" spans="1:16" s="129" customFormat="1" ht="18.75" customHeight="1">
      <c r="A9" s="143" t="s">
        <v>61</v>
      </c>
      <c r="B9" s="144">
        <v>9121619.22</v>
      </c>
      <c r="C9" s="145">
        <v>8880320.82</v>
      </c>
      <c r="D9" s="145">
        <v>241298.4</v>
      </c>
      <c r="E9" s="145">
        <v>0</v>
      </c>
      <c r="F9" s="145">
        <v>8520144.5</v>
      </c>
      <c r="G9" s="145">
        <v>3248329.19</v>
      </c>
      <c r="H9" s="145">
        <v>3317473.65</v>
      </c>
      <c r="I9" s="145">
        <v>0</v>
      </c>
      <c r="J9" s="145">
        <v>0</v>
      </c>
      <c r="K9" s="145">
        <v>233054.46</v>
      </c>
      <c r="L9" s="145">
        <v>65956.74</v>
      </c>
      <c r="M9" s="145">
        <v>7134.05</v>
      </c>
      <c r="N9" s="145">
        <v>649307.24</v>
      </c>
      <c r="O9" s="146">
        <v>998889.17</v>
      </c>
      <c r="P9" s="87"/>
    </row>
    <row r="10" spans="1:16" s="129" customFormat="1" ht="18.75" customHeight="1">
      <c r="A10" s="143" t="s">
        <v>62</v>
      </c>
      <c r="B10" s="144">
        <v>10834698.810000002</v>
      </c>
      <c r="C10" s="145">
        <v>9875376.940000003</v>
      </c>
      <c r="D10" s="145">
        <v>959321.87</v>
      </c>
      <c r="E10" s="145">
        <v>0</v>
      </c>
      <c r="F10" s="145">
        <v>4779581.51</v>
      </c>
      <c r="G10" s="145">
        <v>2683806.82</v>
      </c>
      <c r="H10" s="149">
        <v>680178.82</v>
      </c>
      <c r="I10" s="145">
        <v>0</v>
      </c>
      <c r="J10" s="145">
        <v>16.63</v>
      </c>
      <c r="K10" s="145">
        <v>82989.32</v>
      </c>
      <c r="L10" s="145">
        <v>210430.5</v>
      </c>
      <c r="M10" s="149">
        <v>38781.11</v>
      </c>
      <c r="N10" s="149">
        <v>1063526</v>
      </c>
      <c r="O10" s="146">
        <v>19852.31</v>
      </c>
      <c r="P10" s="87"/>
    </row>
    <row r="11" spans="1:16" s="129" customFormat="1" ht="18.75" customHeight="1">
      <c r="A11" s="143" t="s">
        <v>63</v>
      </c>
      <c r="B11" s="144">
        <v>15882680.289999997</v>
      </c>
      <c r="C11" s="145">
        <v>15044343.519999998</v>
      </c>
      <c r="D11" s="150">
        <v>838336.77</v>
      </c>
      <c r="E11" s="150">
        <v>0</v>
      </c>
      <c r="F11" s="145">
        <v>8547828.89</v>
      </c>
      <c r="G11" s="150">
        <v>5070344.64</v>
      </c>
      <c r="H11" s="150">
        <v>991439.11</v>
      </c>
      <c r="I11" s="150">
        <v>0</v>
      </c>
      <c r="J11" s="150">
        <v>0</v>
      </c>
      <c r="K11" s="150">
        <v>59714.3</v>
      </c>
      <c r="L11" s="150">
        <v>177317.91</v>
      </c>
      <c r="M11" s="150">
        <v>20664.77</v>
      </c>
      <c r="N11" s="150">
        <v>2228348.16</v>
      </c>
      <c r="O11" s="151">
        <v>0</v>
      </c>
      <c r="P11" s="87"/>
    </row>
    <row r="12" spans="1:16" s="129" customFormat="1" ht="18.75" customHeight="1">
      <c r="A12" s="143" t="s">
        <v>64</v>
      </c>
      <c r="B12" s="144">
        <v>22087484.950000003</v>
      </c>
      <c r="C12" s="145">
        <v>21115548.540000003</v>
      </c>
      <c r="D12" s="145">
        <v>971936.41</v>
      </c>
      <c r="E12" s="145">
        <v>364176.51</v>
      </c>
      <c r="F12" s="145">
        <v>14374496.990000002</v>
      </c>
      <c r="G12" s="145">
        <v>8183221.05</v>
      </c>
      <c r="H12" s="145">
        <v>4843951.62</v>
      </c>
      <c r="I12" s="145">
        <v>0</v>
      </c>
      <c r="J12" s="145">
        <v>0</v>
      </c>
      <c r="K12" s="145">
        <v>129646</v>
      </c>
      <c r="L12" s="145">
        <v>74403.88</v>
      </c>
      <c r="M12" s="145">
        <v>61552.38</v>
      </c>
      <c r="N12" s="145">
        <v>1081722.06</v>
      </c>
      <c r="O12" s="146">
        <v>0</v>
      </c>
      <c r="P12" s="87"/>
    </row>
    <row r="13" spans="1:16" s="129" customFormat="1" ht="18.75" customHeight="1">
      <c r="A13" s="143" t="s">
        <v>65</v>
      </c>
      <c r="B13" s="144">
        <v>11230423.3</v>
      </c>
      <c r="C13" s="145">
        <v>10442118.110000001</v>
      </c>
      <c r="D13" s="145">
        <v>788305.19</v>
      </c>
      <c r="E13" s="145">
        <v>0</v>
      </c>
      <c r="F13" s="145">
        <v>7415948.76</v>
      </c>
      <c r="G13" s="145">
        <v>3901251.97</v>
      </c>
      <c r="H13" s="145">
        <v>1961742.58</v>
      </c>
      <c r="I13" s="145">
        <v>0</v>
      </c>
      <c r="J13" s="145">
        <v>114243.92</v>
      </c>
      <c r="K13" s="145">
        <v>6432.34</v>
      </c>
      <c r="L13" s="145">
        <v>179400.68</v>
      </c>
      <c r="M13" s="145">
        <v>12819.35</v>
      </c>
      <c r="N13" s="145">
        <v>1033218.68</v>
      </c>
      <c r="O13" s="146">
        <v>206839.24</v>
      </c>
      <c r="P13" s="87"/>
    </row>
    <row r="14" spans="1:16" s="129" customFormat="1" ht="18.75" customHeight="1">
      <c r="A14" s="143" t="s">
        <v>66</v>
      </c>
      <c r="B14" s="144">
        <v>14503523.560000002</v>
      </c>
      <c r="C14" s="145">
        <v>13606390.640000002</v>
      </c>
      <c r="D14" s="145">
        <v>897132.92</v>
      </c>
      <c r="E14" s="145">
        <v>0</v>
      </c>
      <c r="F14" s="145">
        <v>9413741.94</v>
      </c>
      <c r="G14" s="145">
        <v>6690176.17</v>
      </c>
      <c r="H14" s="145">
        <v>913784.25</v>
      </c>
      <c r="I14" s="145">
        <v>0</v>
      </c>
      <c r="J14" s="145">
        <v>0</v>
      </c>
      <c r="K14" s="145">
        <v>309565.34</v>
      </c>
      <c r="L14" s="145">
        <v>51421.36</v>
      </c>
      <c r="M14" s="145">
        <v>5284.05</v>
      </c>
      <c r="N14" s="145">
        <v>1375951.93</v>
      </c>
      <c r="O14" s="146">
        <v>67558.84</v>
      </c>
      <c r="P14" s="87"/>
    </row>
    <row r="15" spans="1:16" s="129" customFormat="1" ht="18.75" customHeight="1">
      <c r="A15" s="143" t="s">
        <v>67</v>
      </c>
      <c r="B15" s="144">
        <v>41115745.099999994</v>
      </c>
      <c r="C15" s="145">
        <v>40406741.23</v>
      </c>
      <c r="D15" s="152">
        <v>709003.87</v>
      </c>
      <c r="E15" s="152">
        <v>0</v>
      </c>
      <c r="F15" s="145">
        <v>34657813.93</v>
      </c>
      <c r="G15" s="152">
        <v>29688144.63</v>
      </c>
      <c r="H15" s="152">
        <v>1099278.44</v>
      </c>
      <c r="I15" s="152">
        <v>0</v>
      </c>
      <c r="J15" s="152">
        <v>312690.47</v>
      </c>
      <c r="K15" s="152">
        <v>119583.38</v>
      </c>
      <c r="L15" s="152">
        <v>191708.48</v>
      </c>
      <c r="M15" s="152">
        <v>299172.01</v>
      </c>
      <c r="N15" s="152">
        <v>2767854.89</v>
      </c>
      <c r="O15" s="146">
        <v>179381.63</v>
      </c>
      <c r="P15" s="87"/>
    </row>
    <row r="16" spans="1:16" s="129" customFormat="1" ht="18.75" customHeight="1">
      <c r="A16" s="143" t="s">
        <v>113</v>
      </c>
      <c r="B16" s="144">
        <v>8739909.84</v>
      </c>
      <c r="C16" s="145">
        <v>7259382.29</v>
      </c>
      <c r="D16" s="145">
        <v>1480527.55</v>
      </c>
      <c r="E16" s="145">
        <v>0</v>
      </c>
      <c r="F16" s="145">
        <v>4539783.14</v>
      </c>
      <c r="G16" s="145">
        <v>1653592.76</v>
      </c>
      <c r="H16" s="145">
        <v>1107088.31</v>
      </c>
      <c r="I16" s="145">
        <v>0</v>
      </c>
      <c r="J16" s="145">
        <v>0</v>
      </c>
      <c r="K16" s="145">
        <v>41306.62</v>
      </c>
      <c r="L16" s="145">
        <v>54534.71</v>
      </c>
      <c r="M16" s="145">
        <v>8696.27</v>
      </c>
      <c r="N16" s="145">
        <v>1646444.92</v>
      </c>
      <c r="O16" s="146">
        <v>28119.55</v>
      </c>
      <c r="P16" s="87"/>
    </row>
    <row r="17" spans="1:16" s="129" customFormat="1" ht="18.75" customHeight="1">
      <c r="A17" s="143" t="s">
        <v>69</v>
      </c>
      <c r="B17" s="144">
        <v>13089887.65</v>
      </c>
      <c r="C17" s="145">
        <v>12456326.25</v>
      </c>
      <c r="D17" s="145">
        <v>633561.4</v>
      </c>
      <c r="E17" s="145">
        <v>0</v>
      </c>
      <c r="F17" s="145">
        <v>6971050.01</v>
      </c>
      <c r="G17" s="145">
        <v>3281831.18</v>
      </c>
      <c r="H17" s="145">
        <v>1662479.33</v>
      </c>
      <c r="I17" s="145">
        <v>0</v>
      </c>
      <c r="J17" s="145">
        <v>231578.43</v>
      </c>
      <c r="K17" s="145">
        <v>28071.36</v>
      </c>
      <c r="L17" s="145">
        <v>72338.88</v>
      </c>
      <c r="M17" s="145">
        <v>1530.88</v>
      </c>
      <c r="N17" s="145">
        <v>1593032.22</v>
      </c>
      <c r="O17" s="146">
        <v>100187.73</v>
      </c>
      <c r="P17" s="87"/>
    </row>
    <row r="18" spans="1:16" s="129" customFormat="1" ht="18.75" customHeight="1">
      <c r="A18" s="143" t="s">
        <v>114</v>
      </c>
      <c r="B18" s="144">
        <v>15734408.630000003</v>
      </c>
      <c r="C18" s="145">
        <v>15576915.080000002</v>
      </c>
      <c r="D18" s="145">
        <v>157493.55</v>
      </c>
      <c r="E18" s="145">
        <v>413071.39</v>
      </c>
      <c r="F18" s="145">
        <v>7704963.38</v>
      </c>
      <c r="G18" s="145">
        <v>3487816.21</v>
      </c>
      <c r="H18" s="145">
        <v>2399229.33</v>
      </c>
      <c r="I18" s="145">
        <v>0</v>
      </c>
      <c r="J18" s="145">
        <v>5237.19</v>
      </c>
      <c r="K18" s="145">
        <v>105258.28</v>
      </c>
      <c r="L18" s="145">
        <v>178707.89</v>
      </c>
      <c r="M18" s="145">
        <v>53614.97</v>
      </c>
      <c r="N18" s="145">
        <v>1475099.51</v>
      </c>
      <c r="O18" s="153">
        <v>0</v>
      </c>
      <c r="P18" s="87"/>
    </row>
    <row r="19" spans="1:16" s="129" customFormat="1" ht="18.75" customHeight="1">
      <c r="A19" s="143" t="s">
        <v>71</v>
      </c>
      <c r="B19" s="144">
        <v>23885275.49</v>
      </c>
      <c r="C19" s="145">
        <v>22105536.18</v>
      </c>
      <c r="D19" s="145">
        <v>1779739.31</v>
      </c>
      <c r="E19" s="145">
        <v>0</v>
      </c>
      <c r="F19" s="145">
        <v>12072972.780000001</v>
      </c>
      <c r="G19" s="145">
        <v>8953300</v>
      </c>
      <c r="H19" s="145">
        <v>940202.69</v>
      </c>
      <c r="I19" s="145">
        <v>0</v>
      </c>
      <c r="J19" s="145">
        <v>67146.82</v>
      </c>
      <c r="K19" s="145">
        <v>63730.81</v>
      </c>
      <c r="L19" s="145">
        <v>127395.66</v>
      </c>
      <c r="M19" s="145">
        <v>89562.34</v>
      </c>
      <c r="N19" s="145">
        <v>1823752.74</v>
      </c>
      <c r="O19" s="146">
        <v>7881.72</v>
      </c>
      <c r="P19" s="87"/>
    </row>
    <row r="20" spans="1:16" s="129" customFormat="1" ht="18.75" customHeight="1">
      <c r="A20" s="143" t="s">
        <v>72</v>
      </c>
      <c r="B20" s="144">
        <v>27238461.72</v>
      </c>
      <c r="C20" s="145">
        <v>25897036.7</v>
      </c>
      <c r="D20" s="145">
        <v>1341425.02</v>
      </c>
      <c r="E20" s="145">
        <v>0</v>
      </c>
      <c r="F20" s="145">
        <v>7397290.68</v>
      </c>
      <c r="G20" s="145">
        <v>2512678.32</v>
      </c>
      <c r="H20" s="144">
        <v>1245953.73</v>
      </c>
      <c r="I20" s="145">
        <v>0</v>
      </c>
      <c r="J20" s="145">
        <v>874957.38</v>
      </c>
      <c r="K20" s="144">
        <v>72713.5</v>
      </c>
      <c r="L20" s="144">
        <v>59543.16</v>
      </c>
      <c r="M20" s="145">
        <v>245.14</v>
      </c>
      <c r="N20" s="145">
        <v>2580557.93</v>
      </c>
      <c r="O20" s="146">
        <v>50641.52</v>
      </c>
      <c r="P20" s="87"/>
    </row>
    <row r="21" spans="1:16" s="129" customFormat="1" ht="18.75" customHeight="1">
      <c r="A21" s="143" t="s">
        <v>73</v>
      </c>
      <c r="B21" s="144">
        <v>16886761.899999995</v>
      </c>
      <c r="C21" s="145">
        <v>16355747.269999994</v>
      </c>
      <c r="D21" s="145">
        <v>531014.63</v>
      </c>
      <c r="E21" s="145">
        <v>0</v>
      </c>
      <c r="F21" s="145">
        <v>10797192.84</v>
      </c>
      <c r="G21" s="145">
        <v>5584164.45</v>
      </c>
      <c r="H21" s="145">
        <v>4082184.95</v>
      </c>
      <c r="I21" s="145">
        <v>0</v>
      </c>
      <c r="J21" s="145">
        <v>0</v>
      </c>
      <c r="K21" s="145">
        <v>10340.42</v>
      </c>
      <c r="L21" s="145">
        <v>165639.4</v>
      </c>
      <c r="M21" s="145">
        <v>7237.37</v>
      </c>
      <c r="N21" s="145">
        <v>937283.47</v>
      </c>
      <c r="O21" s="146">
        <v>10342.78</v>
      </c>
      <c r="P21" s="87"/>
    </row>
    <row r="22" spans="1:16" s="129" customFormat="1" ht="18.75" customHeight="1">
      <c r="A22" s="143" t="s">
        <v>74</v>
      </c>
      <c r="B22" s="144">
        <v>21165255.86</v>
      </c>
      <c r="C22" s="145">
        <v>20727447.63</v>
      </c>
      <c r="D22" s="145">
        <v>437808.23</v>
      </c>
      <c r="E22" s="145">
        <v>0</v>
      </c>
      <c r="F22" s="145">
        <v>7382894.3900000015</v>
      </c>
      <c r="G22" s="145">
        <v>3824852.46</v>
      </c>
      <c r="H22" s="145">
        <v>1188357.03</v>
      </c>
      <c r="I22" s="145">
        <v>0</v>
      </c>
      <c r="J22" s="145">
        <v>51835.2</v>
      </c>
      <c r="K22" s="145">
        <v>5487.13</v>
      </c>
      <c r="L22" s="145">
        <v>105097.73</v>
      </c>
      <c r="M22" s="145">
        <v>44630.79</v>
      </c>
      <c r="N22" s="145">
        <v>2066356.1</v>
      </c>
      <c r="O22" s="146">
        <v>96277.95</v>
      </c>
      <c r="P22" s="87"/>
    </row>
    <row r="23" spans="1:16" s="129" customFormat="1" ht="18.75" customHeight="1">
      <c r="A23" s="143" t="s">
        <v>75</v>
      </c>
      <c r="B23" s="144">
        <v>20593777.769999996</v>
      </c>
      <c r="C23" s="145">
        <v>19490072.499999996</v>
      </c>
      <c r="D23" s="145">
        <v>1103705.27</v>
      </c>
      <c r="E23" s="145">
        <v>0</v>
      </c>
      <c r="F23" s="145">
        <v>14633962.689999998</v>
      </c>
      <c r="G23" s="145">
        <v>6351400.52</v>
      </c>
      <c r="H23" s="145">
        <v>6062145.86</v>
      </c>
      <c r="I23" s="145">
        <v>0</v>
      </c>
      <c r="J23" s="145">
        <v>239155.77</v>
      </c>
      <c r="K23" s="145">
        <v>79653.93</v>
      </c>
      <c r="L23" s="145">
        <v>114921.92</v>
      </c>
      <c r="M23" s="145">
        <v>58838.88</v>
      </c>
      <c r="N23" s="145">
        <v>1709445.28</v>
      </c>
      <c r="O23" s="146">
        <v>18400.53</v>
      </c>
      <c r="P23" s="87"/>
    </row>
    <row r="24" spans="1:16" s="129" customFormat="1" ht="18.75" customHeight="1">
      <c r="A24" s="143" t="s">
        <v>76</v>
      </c>
      <c r="B24" s="144">
        <v>20266453.2</v>
      </c>
      <c r="C24" s="145">
        <v>18785288.23</v>
      </c>
      <c r="D24" s="144">
        <v>1481164.97</v>
      </c>
      <c r="E24" s="144">
        <v>0</v>
      </c>
      <c r="F24" s="145">
        <v>15676572.499999998</v>
      </c>
      <c r="G24" s="144">
        <v>10245681.61</v>
      </c>
      <c r="H24" s="144">
        <v>697821.59</v>
      </c>
      <c r="I24" s="144">
        <v>76065.94</v>
      </c>
      <c r="J24" s="144">
        <v>625220.84</v>
      </c>
      <c r="K24" s="144">
        <v>15099.34</v>
      </c>
      <c r="L24" s="144">
        <v>47297.87</v>
      </c>
      <c r="M24" s="144">
        <v>8196.31</v>
      </c>
      <c r="N24" s="144">
        <v>3580583.59</v>
      </c>
      <c r="O24" s="154">
        <v>380605.41</v>
      </c>
      <c r="P24" s="87"/>
    </row>
    <row r="25" spans="1:16" s="129" customFormat="1" ht="18.75" customHeight="1">
      <c r="A25" s="143" t="s">
        <v>77</v>
      </c>
      <c r="B25" s="144">
        <v>26758002.170000006</v>
      </c>
      <c r="C25" s="145">
        <v>24672749.480000004</v>
      </c>
      <c r="D25" s="149">
        <v>2085252.69</v>
      </c>
      <c r="E25" s="149">
        <v>0</v>
      </c>
      <c r="F25" s="145">
        <v>12574694.949999997</v>
      </c>
      <c r="G25" s="149">
        <v>7216584.03</v>
      </c>
      <c r="H25" s="149">
        <v>3481759.47</v>
      </c>
      <c r="I25" s="149">
        <v>0</v>
      </c>
      <c r="J25" s="149">
        <v>25022.37</v>
      </c>
      <c r="K25" s="149">
        <v>17298.12</v>
      </c>
      <c r="L25" s="149">
        <v>44118.93</v>
      </c>
      <c r="M25" s="149">
        <v>78385.23</v>
      </c>
      <c r="N25" s="149">
        <v>1646652.1</v>
      </c>
      <c r="O25" s="153">
        <v>64874.7</v>
      </c>
      <c r="P25" s="87"/>
    </row>
    <row r="26" spans="1:16" s="129" customFormat="1" ht="18.75" customHeight="1">
      <c r="A26" s="143" t="s">
        <v>78</v>
      </c>
      <c r="B26" s="144">
        <v>21663994.66</v>
      </c>
      <c r="C26" s="145">
        <v>20715409.71</v>
      </c>
      <c r="D26" s="147">
        <v>948584.95</v>
      </c>
      <c r="E26" s="147">
        <v>0</v>
      </c>
      <c r="F26" s="145">
        <v>14703521.39</v>
      </c>
      <c r="G26" s="147">
        <v>4067466.54</v>
      </c>
      <c r="H26" s="147">
        <v>5973442.26</v>
      </c>
      <c r="I26" s="147">
        <v>0</v>
      </c>
      <c r="J26" s="147">
        <v>522396.59</v>
      </c>
      <c r="K26" s="147">
        <v>69501.35</v>
      </c>
      <c r="L26" s="147">
        <v>47302.1</v>
      </c>
      <c r="M26" s="147">
        <v>61183.36</v>
      </c>
      <c r="N26" s="147">
        <v>3064903.87</v>
      </c>
      <c r="O26" s="148">
        <v>897325.32</v>
      </c>
      <c r="P26" s="87"/>
    </row>
    <row r="27" spans="1:16" s="129" customFormat="1" ht="18.75" customHeight="1">
      <c r="A27" s="143" t="s">
        <v>79</v>
      </c>
      <c r="B27" s="144">
        <v>19379508.479999997</v>
      </c>
      <c r="C27" s="145">
        <v>17869617.409999996</v>
      </c>
      <c r="D27" s="145">
        <v>1509891.07</v>
      </c>
      <c r="E27" s="145">
        <v>0</v>
      </c>
      <c r="F27" s="145">
        <v>11607203.719999999</v>
      </c>
      <c r="G27" s="145">
        <v>3659997.98</v>
      </c>
      <c r="H27" s="145">
        <v>2252313.62</v>
      </c>
      <c r="I27" s="145">
        <v>0</v>
      </c>
      <c r="J27" s="145">
        <v>278421.94</v>
      </c>
      <c r="K27" s="145">
        <v>46395.59</v>
      </c>
      <c r="L27" s="145">
        <v>46387.32</v>
      </c>
      <c r="M27" s="145">
        <v>30490.06</v>
      </c>
      <c r="N27" s="145">
        <v>2078057.12</v>
      </c>
      <c r="O27" s="146">
        <v>3215140.09</v>
      </c>
      <c r="P27" s="87"/>
    </row>
    <row r="28" spans="1:16" s="129" customFormat="1" ht="18.75" customHeight="1">
      <c r="A28" s="143" t="s">
        <v>80</v>
      </c>
      <c r="B28" s="144">
        <v>13949800.020000003</v>
      </c>
      <c r="C28" s="145">
        <v>13196772.710000003</v>
      </c>
      <c r="D28" s="145">
        <v>753027.31</v>
      </c>
      <c r="E28" s="145">
        <v>0</v>
      </c>
      <c r="F28" s="145">
        <v>11893989.530000001</v>
      </c>
      <c r="G28" s="145">
        <v>8521123.96</v>
      </c>
      <c r="H28" s="145">
        <v>1925032.82</v>
      </c>
      <c r="I28" s="145">
        <v>0</v>
      </c>
      <c r="J28" s="145">
        <v>0</v>
      </c>
      <c r="K28" s="145">
        <v>90970.22</v>
      </c>
      <c r="L28" s="145">
        <v>56053.78</v>
      </c>
      <c r="M28" s="145">
        <v>139093.6</v>
      </c>
      <c r="N28" s="145">
        <v>1146490.33</v>
      </c>
      <c r="O28" s="146">
        <v>15224.82</v>
      </c>
      <c r="P28" s="87"/>
    </row>
    <row r="29" spans="1:16" s="129" customFormat="1" ht="18.75" customHeight="1">
      <c r="A29" s="143" t="s">
        <v>81</v>
      </c>
      <c r="B29" s="144">
        <v>14671315.56</v>
      </c>
      <c r="C29" s="145">
        <v>14021846.850000001</v>
      </c>
      <c r="D29" s="155">
        <v>649468.71</v>
      </c>
      <c r="E29" s="155">
        <v>0</v>
      </c>
      <c r="F29" s="145">
        <v>9466667.629999999</v>
      </c>
      <c r="G29" s="155">
        <v>6991760.43</v>
      </c>
      <c r="H29" s="155">
        <v>1898080.5</v>
      </c>
      <c r="I29" s="155">
        <v>0</v>
      </c>
      <c r="J29" s="155">
        <v>0</v>
      </c>
      <c r="K29" s="155">
        <v>2413.37</v>
      </c>
      <c r="L29" s="155">
        <v>41261.15</v>
      </c>
      <c r="M29" s="155">
        <v>2695.35</v>
      </c>
      <c r="N29" s="155">
        <v>516361.27</v>
      </c>
      <c r="O29" s="156">
        <v>14095.56</v>
      </c>
      <c r="P29" s="87"/>
    </row>
    <row r="30" spans="1:16" s="129" customFormat="1" ht="18.75" customHeight="1">
      <c r="A30" s="143" t="s">
        <v>82</v>
      </c>
      <c r="B30" s="144">
        <v>19004121.82999999</v>
      </c>
      <c r="C30" s="145">
        <v>18016953.39999999</v>
      </c>
      <c r="D30" s="145">
        <v>987168.43</v>
      </c>
      <c r="E30" s="145">
        <v>50767.96</v>
      </c>
      <c r="F30" s="145">
        <v>10429883.11</v>
      </c>
      <c r="G30" s="145">
        <v>5852364.49</v>
      </c>
      <c r="H30" s="145">
        <v>3359643.02</v>
      </c>
      <c r="I30" s="145">
        <v>0</v>
      </c>
      <c r="J30" s="145">
        <v>158337.92</v>
      </c>
      <c r="K30" s="145">
        <v>62913.35</v>
      </c>
      <c r="L30" s="145">
        <v>168148.01</v>
      </c>
      <c r="M30" s="145">
        <v>91574.17</v>
      </c>
      <c r="N30" s="145">
        <v>701956.31</v>
      </c>
      <c r="O30" s="146">
        <v>34945.84</v>
      </c>
      <c r="P30" s="87"/>
    </row>
    <row r="31" spans="1:16" s="129" customFormat="1" ht="18.75" customHeight="1">
      <c r="A31" s="143" t="s">
        <v>83</v>
      </c>
      <c r="B31" s="144">
        <v>14595380.87</v>
      </c>
      <c r="C31" s="145">
        <v>14696322.879999999</v>
      </c>
      <c r="D31" s="145">
        <v>-100942.01</v>
      </c>
      <c r="E31" s="145">
        <v>0</v>
      </c>
      <c r="F31" s="145">
        <v>9739806.72</v>
      </c>
      <c r="G31" s="145">
        <v>6127175.09</v>
      </c>
      <c r="H31" s="145">
        <v>1540395.69</v>
      </c>
      <c r="I31" s="145">
        <v>0</v>
      </c>
      <c r="J31" s="145">
        <v>0</v>
      </c>
      <c r="K31" s="145">
        <v>208607.15</v>
      </c>
      <c r="L31" s="145">
        <v>73797.2</v>
      </c>
      <c r="M31" s="145">
        <v>13076.9</v>
      </c>
      <c r="N31" s="145">
        <v>1724204.81</v>
      </c>
      <c r="O31" s="146">
        <v>52549.88</v>
      </c>
      <c r="P31" s="87"/>
    </row>
    <row r="32" spans="1:16" s="129" customFormat="1" ht="18.75" customHeight="1">
      <c r="A32" s="143" t="s">
        <v>84</v>
      </c>
      <c r="B32" s="144">
        <v>2734800.75</v>
      </c>
      <c r="C32" s="145">
        <v>2278620.18</v>
      </c>
      <c r="D32" s="145">
        <v>456180.57</v>
      </c>
      <c r="E32" s="145">
        <v>0</v>
      </c>
      <c r="F32" s="145">
        <v>1144648.06</v>
      </c>
      <c r="G32" s="145">
        <v>636752.09</v>
      </c>
      <c r="H32" s="145">
        <v>16470.37</v>
      </c>
      <c r="I32" s="145">
        <v>0</v>
      </c>
      <c r="J32" s="145">
        <v>0</v>
      </c>
      <c r="K32" s="145">
        <v>0</v>
      </c>
      <c r="L32" s="145">
        <v>2990.53</v>
      </c>
      <c r="M32" s="145">
        <v>6695.34</v>
      </c>
      <c r="N32" s="145">
        <v>446146.17</v>
      </c>
      <c r="O32" s="146">
        <v>35593.56</v>
      </c>
      <c r="P32" s="87"/>
    </row>
    <row r="33" spans="1:16" s="129" customFormat="1" ht="18.75" customHeight="1">
      <c r="A33" s="143" t="s">
        <v>115</v>
      </c>
      <c r="B33" s="144">
        <v>8458944.88</v>
      </c>
      <c r="C33" s="145">
        <v>8355154.610000001</v>
      </c>
      <c r="D33" s="147">
        <v>103790.27</v>
      </c>
      <c r="E33" s="147">
        <v>0</v>
      </c>
      <c r="F33" s="145">
        <v>5611955</v>
      </c>
      <c r="G33" s="147">
        <v>3356777.03</v>
      </c>
      <c r="H33" s="147">
        <v>1542301.27</v>
      </c>
      <c r="I33" s="147">
        <v>0</v>
      </c>
      <c r="J33" s="147">
        <v>0</v>
      </c>
      <c r="K33" s="147">
        <v>34766.88</v>
      </c>
      <c r="L33" s="147">
        <v>143461.78</v>
      </c>
      <c r="M33" s="147">
        <v>3484.77</v>
      </c>
      <c r="N33" s="147">
        <v>522739.07</v>
      </c>
      <c r="O33" s="148">
        <v>8424.2</v>
      </c>
      <c r="P33" s="87"/>
    </row>
    <row r="34" spans="1:16" s="129" customFormat="1" ht="18.75" customHeight="1">
      <c r="A34" s="143" t="s">
        <v>86</v>
      </c>
      <c r="B34" s="144">
        <v>21180859.050000004</v>
      </c>
      <c r="C34" s="145">
        <v>20104582.750000004</v>
      </c>
      <c r="D34" s="145">
        <v>1076276.3</v>
      </c>
      <c r="E34" s="145">
        <v>0</v>
      </c>
      <c r="F34" s="145">
        <v>20084036.439999998</v>
      </c>
      <c r="G34" s="145">
        <v>8223071.43</v>
      </c>
      <c r="H34" s="145">
        <v>4128816.14</v>
      </c>
      <c r="I34" s="145">
        <v>0</v>
      </c>
      <c r="J34" s="145">
        <v>0</v>
      </c>
      <c r="K34" s="145">
        <v>72040</v>
      </c>
      <c r="L34" s="145">
        <v>89310.86</v>
      </c>
      <c r="M34" s="145">
        <v>1491996.95</v>
      </c>
      <c r="N34" s="145">
        <v>6078801.06</v>
      </c>
      <c r="O34" s="146">
        <v>0</v>
      </c>
      <c r="P34" s="87"/>
    </row>
    <row r="35" spans="1:16" s="129" customFormat="1" ht="18.75" customHeight="1">
      <c r="A35" s="143" t="s">
        <v>87</v>
      </c>
      <c r="B35" s="144">
        <v>9779041.950000001</v>
      </c>
      <c r="C35" s="145">
        <v>9378194.540000001</v>
      </c>
      <c r="D35" s="145">
        <v>400847.41</v>
      </c>
      <c r="E35" s="145">
        <v>0</v>
      </c>
      <c r="F35" s="145">
        <v>4269475.68</v>
      </c>
      <c r="G35" s="145">
        <v>2827353.3</v>
      </c>
      <c r="H35" s="145">
        <v>361762.39</v>
      </c>
      <c r="I35" s="145">
        <v>0</v>
      </c>
      <c r="J35" s="145">
        <v>0</v>
      </c>
      <c r="K35" s="145">
        <v>8050.03</v>
      </c>
      <c r="L35" s="145">
        <v>41429.8</v>
      </c>
      <c r="M35" s="145">
        <v>11697.06</v>
      </c>
      <c r="N35" s="145">
        <v>1004774.34</v>
      </c>
      <c r="O35" s="146">
        <v>14408.76</v>
      </c>
      <c r="P35" s="87"/>
    </row>
    <row r="36" spans="1:16" s="129" customFormat="1" ht="18.75" customHeight="1">
      <c r="A36" s="143" t="s">
        <v>88</v>
      </c>
      <c r="B36" s="144">
        <v>26780256.940000005</v>
      </c>
      <c r="C36" s="145">
        <v>25747492.080000006</v>
      </c>
      <c r="D36" s="145">
        <v>1032764.86</v>
      </c>
      <c r="E36" s="145">
        <v>0</v>
      </c>
      <c r="F36" s="145">
        <v>16215856.9</v>
      </c>
      <c r="G36" s="145">
        <v>8629394.83</v>
      </c>
      <c r="H36" s="145">
        <v>1742694.44</v>
      </c>
      <c r="I36" s="145">
        <v>0</v>
      </c>
      <c r="J36" s="145">
        <v>343221.05</v>
      </c>
      <c r="K36" s="145">
        <v>22274.25</v>
      </c>
      <c r="L36" s="145">
        <v>29673.45</v>
      </c>
      <c r="M36" s="145">
        <v>144383.54</v>
      </c>
      <c r="N36" s="145">
        <v>5228848.21</v>
      </c>
      <c r="O36" s="146">
        <v>75367.13</v>
      </c>
      <c r="P36" s="87"/>
    </row>
    <row r="37" spans="1:16" s="129" customFormat="1" ht="18.75" customHeight="1">
      <c r="A37" s="143" t="s">
        <v>89</v>
      </c>
      <c r="B37" s="144">
        <v>33151346.79</v>
      </c>
      <c r="C37" s="145">
        <v>34448356.6</v>
      </c>
      <c r="D37" s="145">
        <v>-1297009.81</v>
      </c>
      <c r="E37" s="145">
        <v>0</v>
      </c>
      <c r="F37" s="145">
        <v>26863155.560000002</v>
      </c>
      <c r="G37" s="145">
        <v>16828246.58</v>
      </c>
      <c r="H37" s="145">
        <v>6656940.24</v>
      </c>
      <c r="I37" s="145">
        <v>0</v>
      </c>
      <c r="J37" s="145">
        <v>487.49</v>
      </c>
      <c r="K37" s="145">
        <v>807046.14</v>
      </c>
      <c r="L37" s="145">
        <v>164507.85</v>
      </c>
      <c r="M37" s="145">
        <v>66346.25</v>
      </c>
      <c r="N37" s="145">
        <v>2338301.28</v>
      </c>
      <c r="O37" s="146">
        <v>1279.73</v>
      </c>
      <c r="P37" s="87"/>
    </row>
    <row r="38" spans="1:16" s="129" customFormat="1" ht="18.75" customHeight="1">
      <c r="A38" s="143" t="s">
        <v>116</v>
      </c>
      <c r="B38" s="144">
        <v>3490655.3</v>
      </c>
      <c r="C38" s="145">
        <v>3217872.31</v>
      </c>
      <c r="D38" s="145">
        <v>272782.99</v>
      </c>
      <c r="E38" s="145">
        <v>0</v>
      </c>
      <c r="F38" s="145">
        <v>1659316.97</v>
      </c>
      <c r="G38" s="145">
        <v>835039.58</v>
      </c>
      <c r="H38" s="145">
        <v>547219.29</v>
      </c>
      <c r="I38" s="145">
        <v>0</v>
      </c>
      <c r="J38" s="145">
        <v>10753.03</v>
      </c>
      <c r="K38" s="145">
        <v>0</v>
      </c>
      <c r="L38" s="145">
        <v>15837.62</v>
      </c>
      <c r="M38" s="145">
        <v>1831</v>
      </c>
      <c r="N38" s="145">
        <v>145058.22</v>
      </c>
      <c r="O38" s="146">
        <v>103578.23</v>
      </c>
      <c r="P38" s="87"/>
    </row>
    <row r="39" spans="1:16" s="129" customFormat="1" ht="18.75" customHeight="1">
      <c r="A39" s="143" t="s">
        <v>117</v>
      </c>
      <c r="B39" s="144">
        <v>7704296.129999999</v>
      </c>
      <c r="C39" s="145">
        <v>7346432.319999999</v>
      </c>
      <c r="D39" s="147">
        <v>357863.81</v>
      </c>
      <c r="E39" s="147">
        <v>0</v>
      </c>
      <c r="F39" s="145">
        <v>4795161.12</v>
      </c>
      <c r="G39" s="147">
        <v>2625422.92</v>
      </c>
      <c r="H39" s="147">
        <v>764.4</v>
      </c>
      <c r="I39" s="147">
        <v>0</v>
      </c>
      <c r="J39" s="147">
        <v>222808.97</v>
      </c>
      <c r="K39" s="147">
        <v>412790.87</v>
      </c>
      <c r="L39" s="147">
        <v>6009.08</v>
      </c>
      <c r="M39" s="147">
        <v>5700.17</v>
      </c>
      <c r="N39" s="147">
        <v>1521664.710000004</v>
      </c>
      <c r="O39" s="148">
        <v>0</v>
      </c>
      <c r="P39" s="87"/>
    </row>
    <row r="40" spans="1:16" s="129" customFormat="1" ht="18.75" customHeight="1">
      <c r="A40" s="143" t="s">
        <v>92</v>
      </c>
      <c r="B40" s="144">
        <v>21941363.09</v>
      </c>
      <c r="C40" s="145">
        <v>21434686.2</v>
      </c>
      <c r="D40" s="147">
        <v>506676.89</v>
      </c>
      <c r="E40" s="147">
        <v>0</v>
      </c>
      <c r="F40" s="145">
        <v>13543578.069999998</v>
      </c>
      <c r="G40" s="147">
        <v>9796772.27</v>
      </c>
      <c r="H40" s="147">
        <v>1178005.22</v>
      </c>
      <c r="I40" s="147">
        <v>0</v>
      </c>
      <c r="J40" s="147">
        <v>0</v>
      </c>
      <c r="K40" s="147">
        <v>897098.28</v>
      </c>
      <c r="L40" s="147">
        <v>239156.03</v>
      </c>
      <c r="M40" s="147">
        <v>56419.82</v>
      </c>
      <c r="N40" s="147">
        <v>1052104.11</v>
      </c>
      <c r="O40" s="148">
        <v>324022.34</v>
      </c>
      <c r="P40" s="87"/>
    </row>
    <row r="41" spans="1:16" s="129" customFormat="1" ht="18.75" customHeight="1">
      <c r="A41" s="143" t="s">
        <v>93</v>
      </c>
      <c r="B41" s="144">
        <v>13271445.569999998</v>
      </c>
      <c r="C41" s="145">
        <v>12466344.059999999</v>
      </c>
      <c r="D41" s="147">
        <v>805101.51</v>
      </c>
      <c r="E41" s="147">
        <v>0</v>
      </c>
      <c r="F41" s="145">
        <v>12401936.939999998</v>
      </c>
      <c r="G41" s="147">
        <v>4236234.36</v>
      </c>
      <c r="H41" s="147">
        <v>999719.73</v>
      </c>
      <c r="I41" s="147">
        <v>0</v>
      </c>
      <c r="J41" s="147">
        <v>2903.1</v>
      </c>
      <c r="K41" s="147">
        <v>2388.5</v>
      </c>
      <c r="L41" s="147">
        <v>144353.38</v>
      </c>
      <c r="M41" s="147">
        <v>30895.26</v>
      </c>
      <c r="N41" s="147">
        <v>1831768.68</v>
      </c>
      <c r="O41" s="148">
        <v>5153673.93</v>
      </c>
      <c r="P41" s="87"/>
    </row>
    <row r="42" spans="1:16" s="129" customFormat="1" ht="18.75" customHeight="1">
      <c r="A42" s="157" t="s">
        <v>94</v>
      </c>
      <c r="B42" s="144">
        <v>20007386.21</v>
      </c>
      <c r="C42" s="145">
        <v>18564100.330000002</v>
      </c>
      <c r="D42" s="145">
        <v>1443285.88</v>
      </c>
      <c r="E42" s="145">
        <v>0</v>
      </c>
      <c r="F42" s="145">
        <v>15049075.369999997</v>
      </c>
      <c r="G42" s="145">
        <v>6745844.46</v>
      </c>
      <c r="H42" s="145">
        <v>1934260.85</v>
      </c>
      <c r="I42" s="145">
        <v>0</v>
      </c>
      <c r="J42" s="145">
        <v>328586.2</v>
      </c>
      <c r="K42" s="145">
        <v>141639.04</v>
      </c>
      <c r="L42" s="145">
        <v>241710.75</v>
      </c>
      <c r="M42" s="145">
        <v>13057.15</v>
      </c>
      <c r="N42" s="145">
        <v>5634960.06</v>
      </c>
      <c r="O42" s="146">
        <v>9016.86</v>
      </c>
      <c r="P42" s="87"/>
    </row>
    <row r="43" spans="1:16" s="130" customFormat="1" ht="18.75" customHeight="1" thickBot="1">
      <c r="A43" s="158" t="s">
        <v>118</v>
      </c>
      <c r="B43" s="159">
        <v>819899054.53</v>
      </c>
      <c r="C43" s="159">
        <v>787313421.2</v>
      </c>
      <c r="D43" s="159">
        <v>32585633.33</v>
      </c>
      <c r="E43" s="159">
        <v>828015.86</v>
      </c>
      <c r="F43" s="159">
        <v>584011771.4699999</v>
      </c>
      <c r="G43" s="159">
        <v>327266188.5299999</v>
      </c>
      <c r="H43" s="159">
        <v>126168652.37</v>
      </c>
      <c r="I43" s="159">
        <v>76065.94</v>
      </c>
      <c r="J43" s="159">
        <v>7045163.81</v>
      </c>
      <c r="K43" s="159">
        <v>5784578.21</v>
      </c>
      <c r="L43" s="159">
        <v>5253588.02</v>
      </c>
      <c r="M43" s="159">
        <v>5876870.589999999</v>
      </c>
      <c r="N43" s="159">
        <v>94149171.54000002</v>
      </c>
      <c r="O43" s="160">
        <v>12391492.459999999</v>
      </c>
      <c r="P43" s="123"/>
    </row>
    <row r="44" spans="1:15" s="130" customFormat="1" ht="18.75" customHeight="1">
      <c r="A44" s="161" t="s">
        <v>119</v>
      </c>
      <c r="B44" s="162">
        <v>3305453.21</v>
      </c>
      <c r="C44" s="163">
        <v>3305453.21</v>
      </c>
      <c r="D44" s="162">
        <v>0</v>
      </c>
      <c r="E44" s="162">
        <v>0</v>
      </c>
      <c r="F44" s="163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4">
        <v>0</v>
      </c>
    </row>
    <row r="45" spans="1:15" s="130" customFormat="1" ht="18.75" customHeight="1" thickBot="1">
      <c r="A45" s="165" t="s">
        <v>120</v>
      </c>
      <c r="B45" s="166">
        <v>823204507.74</v>
      </c>
      <c r="C45" s="166">
        <v>790618874.4100001</v>
      </c>
      <c r="D45" s="166">
        <v>32585633.33</v>
      </c>
      <c r="E45" s="166">
        <v>828015.86</v>
      </c>
      <c r="F45" s="166">
        <v>584011771.4699999</v>
      </c>
      <c r="G45" s="166">
        <v>327266188.5299999</v>
      </c>
      <c r="H45" s="166">
        <v>126168652.37</v>
      </c>
      <c r="I45" s="166">
        <v>76065.94</v>
      </c>
      <c r="J45" s="166">
        <v>7045163.81</v>
      </c>
      <c r="K45" s="166">
        <v>5784578.21</v>
      </c>
      <c r="L45" s="166">
        <v>5253588.02</v>
      </c>
      <c r="M45" s="166">
        <v>5876870.589999999</v>
      </c>
      <c r="N45" s="166">
        <v>94149171.54000002</v>
      </c>
      <c r="O45" s="167">
        <v>12391492.459999999</v>
      </c>
    </row>
    <row r="48" ht="34.5" customHeight="1"/>
  </sheetData>
  <sheetProtection/>
  <mergeCells count="7">
    <mergeCell ref="A2:O2"/>
    <mergeCell ref="A3:A4"/>
    <mergeCell ref="B3:B4"/>
    <mergeCell ref="C3:D3"/>
    <mergeCell ref="E3:E4"/>
    <mergeCell ref="F3:F4"/>
    <mergeCell ref="G3:O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N20" sqref="N20"/>
    </sheetView>
  </sheetViews>
  <sheetFormatPr defaultColWidth="9.140625" defaultRowHeight="15"/>
  <cols>
    <col min="1" max="1" width="19.421875" style="201" customWidth="1"/>
    <col min="2" max="2" width="2.00390625" style="201" customWidth="1"/>
    <col min="3" max="3" width="2.140625" style="201" customWidth="1"/>
    <col min="4" max="4" width="23.28125" style="201" customWidth="1"/>
    <col min="5" max="5" width="2.7109375" style="201" customWidth="1"/>
    <col min="6" max="6" width="2.00390625" style="201" customWidth="1"/>
    <col min="7" max="7" width="18.7109375" style="201" customWidth="1"/>
    <col min="8" max="9" width="1.8515625" style="201" customWidth="1"/>
    <col min="10" max="10" width="21.421875" style="201" customWidth="1"/>
  </cols>
  <sheetData>
    <row r="1" ht="15">
      <c r="J1" s="202" t="s">
        <v>199</v>
      </c>
    </row>
    <row r="2" spans="1:10" ht="18.75">
      <c r="A2" s="264" t="s">
        <v>200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5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</row>
    <row r="4" ht="15.75" thickBot="1"/>
    <row r="5" spans="1:10" ht="19.5" customHeight="1">
      <c r="A5" s="266" t="s">
        <v>202</v>
      </c>
      <c r="B5" s="267"/>
      <c r="C5" s="267"/>
      <c r="D5" s="267"/>
      <c r="E5" s="267"/>
      <c r="F5" s="267"/>
      <c r="G5" s="267"/>
      <c r="H5" s="267"/>
      <c r="I5" s="267"/>
      <c r="J5" s="268"/>
    </row>
    <row r="6" spans="1:10" ht="20.25" customHeight="1">
      <c r="A6" s="269"/>
      <c r="B6" s="270"/>
      <c r="C6" s="270"/>
      <c r="D6" s="270"/>
      <c r="E6" s="270"/>
      <c r="F6" s="270"/>
      <c r="G6" s="270"/>
      <c r="H6" s="270"/>
      <c r="I6" s="270"/>
      <c r="J6" s="271"/>
    </row>
    <row r="7" spans="1:10" ht="21.75" customHeight="1" thickBot="1">
      <c r="A7" s="272"/>
      <c r="B7" s="273"/>
      <c r="C7" s="273"/>
      <c r="D7" s="273"/>
      <c r="E7" s="273"/>
      <c r="F7" s="270"/>
      <c r="G7" s="270"/>
      <c r="H7" s="273"/>
      <c r="I7" s="273"/>
      <c r="J7" s="274"/>
    </row>
    <row r="8" spans="1:10" ht="15">
      <c r="A8" s="203"/>
      <c r="B8" s="203"/>
      <c r="C8" s="204"/>
      <c r="D8" s="205"/>
      <c r="E8" s="206"/>
      <c r="F8" s="205"/>
      <c r="G8" s="205"/>
      <c r="H8" s="207"/>
      <c r="I8" s="208"/>
      <c r="J8" s="207"/>
    </row>
    <row r="9" spans="1:10" ht="13.5" customHeight="1">
      <c r="A9" s="209"/>
      <c r="B9" s="209"/>
      <c r="C9" s="210"/>
      <c r="D9" s="209"/>
      <c r="E9" s="211"/>
      <c r="F9" s="209"/>
      <c r="G9" s="212"/>
      <c r="H9" s="213"/>
      <c r="I9" s="214"/>
      <c r="J9" s="209"/>
    </row>
    <row r="10" spans="1:10" ht="20.25" customHeight="1">
      <c r="A10" s="275" t="s">
        <v>203</v>
      </c>
      <c r="B10" s="276"/>
      <c r="C10" s="276"/>
      <c r="D10" s="277"/>
      <c r="E10" s="215"/>
      <c r="F10" s="207"/>
      <c r="G10" s="284" t="s">
        <v>204</v>
      </c>
      <c r="H10" s="276"/>
      <c r="I10" s="276"/>
      <c r="J10" s="277"/>
    </row>
    <row r="11" spans="1:10" ht="21.75" customHeight="1">
      <c r="A11" s="278"/>
      <c r="B11" s="279"/>
      <c r="C11" s="279"/>
      <c r="D11" s="280"/>
      <c r="E11" s="215"/>
      <c r="F11" s="207"/>
      <c r="G11" s="278"/>
      <c r="H11" s="279"/>
      <c r="I11" s="279"/>
      <c r="J11" s="280"/>
    </row>
    <row r="12" spans="1:10" ht="18.75" customHeight="1">
      <c r="A12" s="281"/>
      <c r="B12" s="282"/>
      <c r="C12" s="282"/>
      <c r="D12" s="283"/>
      <c r="E12" s="215"/>
      <c r="F12" s="207"/>
      <c r="G12" s="281"/>
      <c r="H12" s="282"/>
      <c r="I12" s="282"/>
      <c r="J12" s="283"/>
    </row>
    <row r="13" spans="1:10" ht="15">
      <c r="A13" s="207"/>
      <c r="B13" s="216"/>
      <c r="C13" s="217"/>
      <c r="D13" s="218"/>
      <c r="E13" s="219"/>
      <c r="F13" s="218"/>
      <c r="G13" s="218"/>
      <c r="H13" s="220"/>
      <c r="I13" s="209"/>
      <c r="J13" s="207"/>
    </row>
    <row r="14" spans="1:10" ht="14.25" customHeight="1">
      <c r="A14" s="207"/>
      <c r="B14" s="216"/>
      <c r="C14" s="221"/>
      <c r="E14" s="222"/>
      <c r="G14" s="208"/>
      <c r="H14" s="209"/>
      <c r="I14" s="214"/>
      <c r="J14" s="207"/>
    </row>
    <row r="15" spans="1:10" ht="28.5" customHeight="1">
      <c r="A15" s="285" t="s">
        <v>205</v>
      </c>
      <c r="B15" s="276"/>
      <c r="C15" s="276"/>
      <c r="D15" s="277"/>
      <c r="E15" s="222"/>
      <c r="G15" s="275" t="s">
        <v>206</v>
      </c>
      <c r="H15" s="276"/>
      <c r="I15" s="276"/>
      <c r="J15" s="277"/>
    </row>
    <row r="16" spans="1:10" ht="30.75" customHeight="1">
      <c r="A16" s="278"/>
      <c r="B16" s="279"/>
      <c r="C16" s="279"/>
      <c r="D16" s="280"/>
      <c r="E16" s="222"/>
      <c r="G16" s="278"/>
      <c r="H16" s="279"/>
      <c r="I16" s="279"/>
      <c r="J16" s="280"/>
    </row>
    <row r="17" spans="1:10" ht="28.5" customHeight="1">
      <c r="A17" s="281"/>
      <c r="B17" s="282"/>
      <c r="C17" s="282"/>
      <c r="D17" s="283"/>
      <c r="E17" s="222"/>
      <c r="G17" s="281"/>
      <c r="H17" s="282"/>
      <c r="I17" s="282"/>
      <c r="J17" s="283"/>
    </row>
    <row r="18" spans="1:10" ht="15">
      <c r="A18" s="207"/>
      <c r="B18" s="216"/>
      <c r="C18" s="217"/>
      <c r="D18" s="218"/>
      <c r="E18" s="219"/>
      <c r="F18" s="208"/>
      <c r="G18" s="208"/>
      <c r="H18" s="209"/>
      <c r="I18" s="209"/>
      <c r="J18" s="207"/>
    </row>
    <row r="19" spans="1:10" ht="8.25" customHeight="1">
      <c r="A19" s="207"/>
      <c r="B19" s="216"/>
      <c r="C19" s="221"/>
      <c r="E19" s="222"/>
      <c r="F19" s="223"/>
      <c r="G19" s="208"/>
      <c r="H19" s="209"/>
      <c r="I19" s="209"/>
      <c r="J19" s="207"/>
    </row>
    <row r="20" spans="1:10" ht="15">
      <c r="A20" s="275" t="s">
        <v>207</v>
      </c>
      <c r="B20" s="276"/>
      <c r="C20" s="276"/>
      <c r="D20" s="277"/>
      <c r="E20" s="222"/>
      <c r="G20" s="216"/>
      <c r="H20" s="216"/>
      <c r="I20" s="216"/>
      <c r="J20" s="216"/>
    </row>
    <row r="21" spans="1:10" ht="15">
      <c r="A21" s="278"/>
      <c r="B21" s="279"/>
      <c r="C21" s="279"/>
      <c r="D21" s="280"/>
      <c r="E21" s="222"/>
      <c r="G21" s="216"/>
      <c r="H21" s="216"/>
      <c r="I21" s="216"/>
      <c r="J21" s="216"/>
    </row>
    <row r="22" spans="1:10" ht="23.25" customHeight="1">
      <c r="A22" s="281"/>
      <c r="B22" s="282"/>
      <c r="C22" s="282"/>
      <c r="D22" s="283"/>
      <c r="E22" s="222"/>
      <c r="G22" s="216"/>
      <c r="H22" s="216"/>
      <c r="I22" s="216"/>
      <c r="J22" s="216"/>
    </row>
    <row r="23" spans="1:10" ht="15">
      <c r="A23" s="207"/>
      <c r="B23" s="216"/>
      <c r="C23" s="216"/>
      <c r="D23" s="208"/>
      <c r="E23" s="222"/>
      <c r="F23" s="208"/>
      <c r="G23" s="208"/>
      <c r="H23" s="209"/>
      <c r="I23" s="209"/>
      <c r="J23" s="207"/>
    </row>
    <row r="24" spans="2:9" ht="15">
      <c r="B24" s="224"/>
      <c r="C24" s="218"/>
      <c r="D24" s="218"/>
      <c r="E24" s="219"/>
      <c r="F24" s="218"/>
      <c r="G24" s="218"/>
      <c r="H24" s="220"/>
      <c r="I24" s="209"/>
    </row>
    <row r="25" spans="2:10" ht="15">
      <c r="B25" s="224"/>
      <c r="C25" s="225"/>
      <c r="E25" s="222"/>
      <c r="F25" s="208"/>
      <c r="G25" s="208"/>
      <c r="H25" s="209"/>
      <c r="I25" s="214"/>
      <c r="J25" s="208"/>
    </row>
    <row r="26" spans="1:10" ht="26.25" customHeight="1">
      <c r="A26" s="286" t="s">
        <v>208</v>
      </c>
      <c r="B26" s="287"/>
      <c r="C26" s="287"/>
      <c r="D26" s="288"/>
      <c r="E26" s="222"/>
      <c r="G26" s="292" t="s">
        <v>209</v>
      </c>
      <c r="H26" s="293"/>
      <c r="I26" s="293"/>
      <c r="J26" s="294"/>
    </row>
    <row r="27" spans="1:10" ht="33" customHeight="1">
      <c r="A27" s="289"/>
      <c r="B27" s="290"/>
      <c r="C27" s="290"/>
      <c r="D27" s="291"/>
      <c r="E27" s="226"/>
      <c r="F27" s="227"/>
      <c r="G27" s="295"/>
      <c r="H27" s="296"/>
      <c r="I27" s="296"/>
      <c r="J27" s="297"/>
    </row>
    <row r="28" spans="1:10" ht="15">
      <c r="A28" s="228"/>
      <c r="B28" s="228"/>
      <c r="C28" s="229"/>
      <c r="D28" s="229"/>
      <c r="E28" s="230"/>
      <c r="F28" s="229"/>
      <c r="G28" s="229"/>
      <c r="H28" s="231"/>
      <c r="I28" s="232"/>
      <c r="J28" s="232"/>
    </row>
    <row r="29" spans="1:10" ht="15">
      <c r="A29" s="228"/>
      <c r="B29" s="228"/>
      <c r="C29" s="233"/>
      <c r="D29" s="228"/>
      <c r="E29" s="234"/>
      <c r="F29" s="228"/>
      <c r="G29" s="228"/>
      <c r="H29" s="227"/>
      <c r="I29" s="235"/>
      <c r="J29" s="228"/>
    </row>
    <row r="30" spans="1:10" ht="25.5" customHeight="1">
      <c r="A30" s="292" t="s">
        <v>210</v>
      </c>
      <c r="B30" s="293"/>
      <c r="C30" s="293"/>
      <c r="D30" s="294"/>
      <c r="E30" s="236"/>
      <c r="F30" s="237"/>
      <c r="G30" s="292" t="s">
        <v>211</v>
      </c>
      <c r="H30" s="293"/>
      <c r="I30" s="293"/>
      <c r="J30" s="294"/>
    </row>
    <row r="31" spans="1:10" ht="30" customHeight="1">
      <c r="A31" s="295"/>
      <c r="B31" s="296"/>
      <c r="C31" s="296"/>
      <c r="D31" s="297"/>
      <c r="E31" s="226"/>
      <c r="F31" s="227"/>
      <c r="G31" s="295"/>
      <c r="H31" s="296"/>
      <c r="I31" s="296"/>
      <c r="J31" s="297"/>
    </row>
    <row r="32" spans="1:10" ht="15">
      <c r="A32" s="228"/>
      <c r="B32" s="228"/>
      <c r="C32" s="229"/>
      <c r="D32" s="229"/>
      <c r="E32" s="230"/>
      <c r="F32" s="228"/>
      <c r="G32" s="228"/>
      <c r="H32" s="227"/>
      <c r="I32" s="227"/>
      <c r="J32" s="232"/>
    </row>
    <row r="33" spans="1:10" ht="11.25" customHeight="1">
      <c r="A33" s="228"/>
      <c r="B33" s="228"/>
      <c r="C33" s="233"/>
      <c r="D33" s="228"/>
      <c r="E33" s="228"/>
      <c r="F33" s="238"/>
      <c r="G33" s="238"/>
      <c r="H33" s="239"/>
      <c r="I33" s="227"/>
      <c r="J33" s="228"/>
    </row>
    <row r="34" spans="1:10" ht="28.5" customHeight="1">
      <c r="A34" s="292" t="s">
        <v>212</v>
      </c>
      <c r="B34" s="293"/>
      <c r="C34" s="293"/>
      <c r="D34" s="294"/>
      <c r="E34" s="232"/>
      <c r="F34" s="232"/>
      <c r="G34" s="292" t="s">
        <v>213</v>
      </c>
      <c r="H34" s="293"/>
      <c r="I34" s="293"/>
      <c r="J34" s="294"/>
    </row>
    <row r="35" spans="1:10" ht="37.5" customHeight="1">
      <c r="A35" s="295"/>
      <c r="B35" s="296"/>
      <c r="C35" s="296"/>
      <c r="D35" s="297"/>
      <c r="E35" s="228"/>
      <c r="F35" s="228"/>
      <c r="G35" s="295"/>
      <c r="H35" s="296"/>
      <c r="I35" s="296"/>
      <c r="J35" s="297"/>
    </row>
    <row r="36" spans="1:10" ht="15">
      <c r="A36" s="227"/>
      <c r="B36" s="227"/>
      <c r="C36" s="227"/>
      <c r="D36" s="228"/>
      <c r="E36" s="228"/>
      <c r="F36" s="228"/>
      <c r="G36" s="228"/>
      <c r="H36" s="228"/>
      <c r="I36" s="228"/>
      <c r="J36" s="228"/>
    </row>
    <row r="37" spans="1:9" ht="15">
      <c r="A37" s="203"/>
      <c r="B37" s="203"/>
      <c r="C37" s="203"/>
      <c r="D37" s="203"/>
      <c r="E37" s="203"/>
      <c r="F37" s="203"/>
      <c r="G37" s="203"/>
      <c r="H37" s="203"/>
      <c r="I37" s="209"/>
    </row>
    <row r="38" spans="2:9" ht="15">
      <c r="B38" s="203"/>
      <c r="C38" s="203"/>
      <c r="D38" s="203"/>
      <c r="E38" s="203"/>
      <c r="F38" s="203"/>
      <c r="G38" s="203"/>
      <c r="H38" s="203"/>
      <c r="I38" s="209"/>
    </row>
    <row r="39" spans="2:9" ht="15">
      <c r="B39" s="203"/>
      <c r="C39" s="203"/>
      <c r="D39" s="203"/>
      <c r="E39" s="203"/>
      <c r="F39" s="203"/>
      <c r="G39" s="203"/>
      <c r="H39" s="203"/>
      <c r="I39" s="209"/>
    </row>
  </sheetData>
  <sheetProtection/>
  <mergeCells count="14">
    <mergeCell ref="A20:D22"/>
    <mergeCell ref="A26:D27"/>
    <mergeCell ref="G26:J27"/>
    <mergeCell ref="A30:D31"/>
    <mergeCell ref="G30:J31"/>
    <mergeCell ref="A34:D35"/>
    <mergeCell ref="G34:J35"/>
    <mergeCell ref="A2:J2"/>
    <mergeCell ref="A3:J3"/>
    <mergeCell ref="A5:J7"/>
    <mergeCell ref="A10:D12"/>
    <mergeCell ref="G10:J12"/>
    <mergeCell ref="A15:D17"/>
    <mergeCell ref="G15:J17"/>
  </mergeCells>
  <printOptions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41:N41"/>
  <sheetViews>
    <sheetView view="pageBreakPreview" zoomScale="110" zoomScaleSheetLayoutView="110" zoomScalePageLayoutView="0" workbookViewId="0" topLeftCell="A1">
      <selection activeCell="L18" sqref="L18"/>
    </sheetView>
  </sheetViews>
  <sheetFormatPr defaultColWidth="8.8515625" defaultRowHeight="15"/>
  <cols>
    <col min="1" max="16384" width="8.8515625" style="1" customWidth="1"/>
  </cols>
  <sheetData>
    <row r="41" ht="15">
      <c r="N41"/>
    </row>
  </sheetData>
  <sheetProtection/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M54" sqref="M54"/>
    </sheetView>
  </sheetViews>
  <sheetFormatPr defaultColWidth="8.8515625" defaultRowHeight="15"/>
  <cols>
    <col min="1" max="16384" width="8.8515625" style="1" customWidth="1"/>
  </cols>
  <sheetData/>
  <sheetProtection/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T24" sqref="T24"/>
    </sheetView>
  </sheetViews>
  <sheetFormatPr defaultColWidth="8.8515625" defaultRowHeight="15"/>
  <cols>
    <col min="1" max="16384" width="8.8515625" style="1" customWidth="1"/>
  </cols>
  <sheetData/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S22" sqref="S22"/>
    </sheetView>
  </sheetViews>
  <sheetFormatPr defaultColWidth="8.8515625" defaultRowHeight="15"/>
  <cols>
    <col min="1" max="16384" width="8.8515625" style="1" customWidth="1"/>
  </cols>
  <sheetData/>
  <sheetProtection/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60" zoomScaleNormal="80" zoomScalePageLayoutView="0" workbookViewId="0" topLeftCell="A1">
      <selection activeCell="A2" sqref="A2:N2"/>
    </sheetView>
  </sheetViews>
  <sheetFormatPr defaultColWidth="8.8515625" defaultRowHeight="12" customHeight="1"/>
  <cols>
    <col min="1" max="3" width="8.8515625" style="3" customWidth="1"/>
    <col min="4" max="4" width="24.28125" style="3" customWidth="1"/>
    <col min="5" max="5" width="25.28125" style="3" customWidth="1"/>
    <col min="6" max="6" width="13.28125" style="3" customWidth="1"/>
    <col min="7" max="7" width="12.421875" style="3" customWidth="1"/>
    <col min="8" max="8" width="11.57421875" style="3" customWidth="1"/>
    <col min="9" max="9" width="14.140625" style="3" customWidth="1"/>
    <col min="10" max="10" width="11.8515625" style="3" customWidth="1"/>
    <col min="11" max="11" width="14.421875" style="3" customWidth="1"/>
    <col min="12" max="12" width="12.57421875" style="3" customWidth="1"/>
    <col min="13" max="13" width="11.8515625" style="3" customWidth="1"/>
    <col min="14" max="14" width="12.421875" style="3" customWidth="1"/>
    <col min="15" max="16384" width="8.8515625" style="3" customWidth="1"/>
  </cols>
  <sheetData>
    <row r="1" ht="18" customHeight="1">
      <c r="N1" s="240" t="s">
        <v>214</v>
      </c>
    </row>
    <row r="2" spans="1:14" s="2" customFormat="1" ht="26.25" customHeight="1">
      <c r="A2" s="300" t="s">
        <v>218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2" customFormat="1" ht="11.2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16.5" customHeight="1" thickBot="1">
      <c r="A4" s="10"/>
      <c r="B4" s="11"/>
      <c r="C4" s="11"/>
      <c r="D4" s="11"/>
      <c r="E4" s="11"/>
      <c r="F4" s="12" t="s">
        <v>0</v>
      </c>
      <c r="G4" s="13" t="s">
        <v>1</v>
      </c>
      <c r="H4" s="14" t="s">
        <v>2</v>
      </c>
      <c r="I4" s="15" t="s">
        <v>3</v>
      </c>
      <c r="J4" s="12" t="s">
        <v>4</v>
      </c>
      <c r="K4" s="16" t="s">
        <v>5</v>
      </c>
      <c r="L4" s="16" t="s">
        <v>6</v>
      </c>
      <c r="M4" s="16" t="s">
        <v>7</v>
      </c>
      <c r="N4" s="12" t="s">
        <v>8</v>
      </c>
    </row>
    <row r="5" spans="1:14" s="2" customFormat="1" ht="16.5" customHeight="1" thickBot="1">
      <c r="A5" s="17"/>
      <c r="B5" s="18"/>
      <c r="C5" s="18"/>
      <c r="D5" s="18"/>
      <c r="E5" s="18"/>
      <c r="F5" s="19" t="s">
        <v>9</v>
      </c>
      <c r="G5" s="19" t="s">
        <v>9</v>
      </c>
      <c r="H5" s="20" t="s">
        <v>9</v>
      </c>
      <c r="I5" s="19" t="s">
        <v>9</v>
      </c>
      <c r="J5" s="20" t="s">
        <v>9</v>
      </c>
      <c r="K5" s="19" t="s">
        <v>9</v>
      </c>
      <c r="L5" s="19" t="s">
        <v>9</v>
      </c>
      <c r="M5" s="19" t="s">
        <v>9</v>
      </c>
      <c r="N5" s="19" t="s">
        <v>9</v>
      </c>
    </row>
    <row r="6" spans="1:14" s="2" customFormat="1" ht="16.5" customHeight="1">
      <c r="A6" s="21" t="s">
        <v>10</v>
      </c>
      <c r="B6" s="22"/>
      <c r="C6" s="22"/>
      <c r="D6" s="22"/>
      <c r="E6" s="22"/>
      <c r="F6" s="23"/>
      <c r="G6" s="24"/>
      <c r="H6" s="25"/>
      <c r="I6" s="24"/>
      <c r="J6" s="24"/>
      <c r="K6" s="24"/>
      <c r="L6" s="24"/>
      <c r="M6" s="24"/>
      <c r="N6" s="13"/>
    </row>
    <row r="7" spans="1:14" s="2" customFormat="1" ht="16.5" customHeight="1">
      <c r="A7" s="26" t="s">
        <v>11</v>
      </c>
      <c r="B7" s="27"/>
      <c r="C7" s="27"/>
      <c r="D7" s="28" t="s">
        <v>12</v>
      </c>
      <c r="E7" s="29" t="s">
        <v>13</v>
      </c>
      <c r="F7" s="30" t="s">
        <v>14</v>
      </c>
      <c r="G7" s="31">
        <v>40</v>
      </c>
      <c r="H7" s="32">
        <v>5</v>
      </c>
      <c r="I7" s="31">
        <v>2</v>
      </c>
      <c r="J7" s="31">
        <v>3</v>
      </c>
      <c r="K7" s="31">
        <v>9</v>
      </c>
      <c r="L7" s="31">
        <v>2</v>
      </c>
      <c r="M7" s="31">
        <v>4</v>
      </c>
      <c r="N7" s="33">
        <v>65</v>
      </c>
    </row>
    <row r="8" spans="1:14" ht="16.5" customHeight="1">
      <c r="A8" s="34" t="s">
        <v>10</v>
      </c>
      <c r="B8" s="35"/>
      <c r="C8" s="35"/>
      <c r="D8" s="35"/>
      <c r="E8" s="35"/>
      <c r="F8" s="36"/>
      <c r="G8" s="37"/>
      <c r="H8" s="38"/>
      <c r="I8" s="37"/>
      <c r="J8" s="37"/>
      <c r="K8" s="37"/>
      <c r="L8" s="37"/>
      <c r="M8" s="37"/>
      <c r="N8" s="39"/>
    </row>
    <row r="9" spans="1:14" ht="16.5" customHeight="1">
      <c r="A9" s="26" t="s">
        <v>11</v>
      </c>
      <c r="B9" s="27"/>
      <c r="C9" s="27"/>
      <c r="D9" s="298" t="s">
        <v>15</v>
      </c>
      <c r="E9" s="299"/>
      <c r="F9" s="40">
        <v>115</v>
      </c>
      <c r="G9" s="41">
        <v>259</v>
      </c>
      <c r="H9" s="42">
        <v>734</v>
      </c>
      <c r="I9" s="41">
        <v>90</v>
      </c>
      <c r="J9" s="41">
        <v>297</v>
      </c>
      <c r="K9" s="41">
        <v>165</v>
      </c>
      <c r="L9" s="41">
        <v>151</v>
      </c>
      <c r="M9" s="41">
        <v>218</v>
      </c>
      <c r="N9" s="43">
        <v>2029</v>
      </c>
    </row>
    <row r="10" spans="1:14" ht="16.5" customHeight="1">
      <c r="A10" s="44" t="s">
        <v>16</v>
      </c>
      <c r="B10" s="45"/>
      <c r="C10" s="45"/>
      <c r="D10" s="45"/>
      <c r="E10" s="45"/>
      <c r="F10" s="46"/>
      <c r="G10" s="47"/>
      <c r="H10" s="48"/>
      <c r="I10" s="47"/>
      <c r="J10" s="47"/>
      <c r="K10" s="47"/>
      <c r="L10" s="47"/>
      <c r="M10" s="47"/>
      <c r="N10" s="39"/>
    </row>
    <row r="11" spans="1:14" ht="16.5" customHeight="1">
      <c r="A11" s="44" t="s">
        <v>17</v>
      </c>
      <c r="B11" s="45"/>
      <c r="C11" s="45"/>
      <c r="D11" s="45"/>
      <c r="E11" s="45"/>
      <c r="F11" s="40">
        <v>12640</v>
      </c>
      <c r="G11" s="41">
        <v>16107</v>
      </c>
      <c r="H11" s="42">
        <v>15623</v>
      </c>
      <c r="I11" s="41">
        <v>10310</v>
      </c>
      <c r="J11" s="41">
        <v>19240</v>
      </c>
      <c r="K11" s="41">
        <v>9972</v>
      </c>
      <c r="L11" s="41">
        <v>11909</v>
      </c>
      <c r="M11" s="41">
        <v>10009</v>
      </c>
      <c r="N11" s="43">
        <v>105810</v>
      </c>
    </row>
    <row r="12" spans="1:14" ht="16.5" customHeight="1">
      <c r="A12" s="49" t="s">
        <v>18</v>
      </c>
      <c r="B12" s="45"/>
      <c r="C12" s="45"/>
      <c r="D12" s="298" t="s">
        <v>19</v>
      </c>
      <c r="E12" s="299"/>
      <c r="F12" s="50"/>
      <c r="G12" s="51"/>
      <c r="H12" s="52"/>
      <c r="I12" s="51"/>
      <c r="J12" s="51"/>
      <c r="K12" s="51"/>
      <c r="L12" s="51"/>
      <c r="M12" s="51"/>
      <c r="N12" s="53"/>
    </row>
    <row r="13" spans="1:14" ht="16.5" customHeight="1">
      <c r="A13" s="34" t="s">
        <v>16</v>
      </c>
      <c r="B13" s="35"/>
      <c r="C13" s="35"/>
      <c r="D13" s="35"/>
      <c r="E13" s="35"/>
      <c r="F13" s="46"/>
      <c r="G13" s="47"/>
      <c r="H13" s="54"/>
      <c r="I13" s="47"/>
      <c r="J13" s="47"/>
      <c r="K13" s="47"/>
      <c r="L13" s="47"/>
      <c r="M13" s="47"/>
      <c r="N13" s="39"/>
    </row>
    <row r="14" spans="1:14" ht="16.5" customHeight="1">
      <c r="A14" s="44" t="s">
        <v>17</v>
      </c>
      <c r="B14" s="45"/>
      <c r="C14" s="45"/>
      <c r="D14" s="45"/>
      <c r="E14" s="45"/>
      <c r="F14" s="40">
        <v>26243</v>
      </c>
      <c r="G14" s="41">
        <v>13312</v>
      </c>
      <c r="H14" s="42">
        <v>16827</v>
      </c>
      <c r="I14" s="41">
        <v>13354</v>
      </c>
      <c r="J14" s="41">
        <v>15812</v>
      </c>
      <c r="K14" s="41">
        <v>12912</v>
      </c>
      <c r="L14" s="41">
        <v>14612</v>
      </c>
      <c r="M14" s="41">
        <v>15584</v>
      </c>
      <c r="N14" s="43">
        <v>128656</v>
      </c>
    </row>
    <row r="15" spans="1:14" ht="16.5" customHeight="1">
      <c r="A15" s="26" t="s">
        <v>20</v>
      </c>
      <c r="B15" s="55"/>
      <c r="C15" s="27"/>
      <c r="D15" s="298" t="s">
        <v>19</v>
      </c>
      <c r="E15" s="299"/>
      <c r="F15" s="50"/>
      <c r="G15" s="51"/>
      <c r="H15" s="52"/>
      <c r="I15" s="51"/>
      <c r="J15" s="51"/>
      <c r="K15" s="51"/>
      <c r="L15" s="51"/>
      <c r="M15" s="51"/>
      <c r="N15" s="53"/>
    </row>
    <row r="16" spans="1:14" ht="16.5" customHeight="1">
      <c r="A16" s="44" t="s">
        <v>21</v>
      </c>
      <c r="B16" s="45"/>
      <c r="C16" s="45"/>
      <c r="D16" s="56"/>
      <c r="E16" s="56"/>
      <c r="F16" s="36"/>
      <c r="G16" s="37"/>
      <c r="H16" s="38"/>
      <c r="I16" s="37"/>
      <c r="J16" s="37"/>
      <c r="K16" s="37"/>
      <c r="L16" s="37"/>
      <c r="M16" s="37"/>
      <c r="N16" s="43"/>
    </row>
    <row r="17" spans="1:14" ht="16.5" customHeight="1">
      <c r="A17" s="49" t="s">
        <v>18</v>
      </c>
      <c r="B17" s="57"/>
      <c r="C17" s="57"/>
      <c r="D17" s="298" t="s">
        <v>19</v>
      </c>
      <c r="E17" s="299"/>
      <c r="F17" s="40">
        <v>12</v>
      </c>
      <c r="G17" s="41">
        <v>473</v>
      </c>
      <c r="H17" s="42">
        <v>319</v>
      </c>
      <c r="I17" s="41">
        <v>72</v>
      </c>
      <c r="J17" s="41">
        <v>68</v>
      </c>
      <c r="K17" s="41">
        <v>1692</v>
      </c>
      <c r="L17" s="41">
        <v>617</v>
      </c>
      <c r="M17" s="41">
        <v>1</v>
      </c>
      <c r="N17" s="43">
        <v>3254</v>
      </c>
    </row>
    <row r="18" spans="1:14" ht="16.5" customHeight="1">
      <c r="A18" s="34" t="s">
        <v>21</v>
      </c>
      <c r="B18" s="35"/>
      <c r="C18" s="35"/>
      <c r="D18" s="58"/>
      <c r="E18" s="58"/>
      <c r="F18" s="46"/>
      <c r="G18" s="47"/>
      <c r="H18" s="54"/>
      <c r="I18" s="47"/>
      <c r="J18" s="47"/>
      <c r="K18" s="47"/>
      <c r="L18" s="47"/>
      <c r="M18" s="47"/>
      <c r="N18" s="59"/>
    </row>
    <row r="19" spans="1:14" ht="16.5" customHeight="1">
      <c r="A19" s="26" t="s">
        <v>22</v>
      </c>
      <c r="B19" s="55"/>
      <c r="C19" s="55"/>
      <c r="D19" s="298" t="s">
        <v>19</v>
      </c>
      <c r="E19" s="299"/>
      <c r="F19" s="50">
        <v>165</v>
      </c>
      <c r="G19" s="51">
        <v>7277</v>
      </c>
      <c r="H19" s="52">
        <v>1521</v>
      </c>
      <c r="I19" s="51">
        <v>705</v>
      </c>
      <c r="J19" s="51">
        <v>332</v>
      </c>
      <c r="K19" s="51">
        <v>1799</v>
      </c>
      <c r="L19" s="51">
        <v>1265</v>
      </c>
      <c r="M19" s="51">
        <v>651</v>
      </c>
      <c r="N19" s="53">
        <v>13715</v>
      </c>
    </row>
    <row r="20" spans="1:14" ht="16.5" customHeight="1">
      <c r="A20" s="34" t="s">
        <v>23</v>
      </c>
      <c r="B20" s="35"/>
      <c r="C20" s="35"/>
      <c r="D20" s="35"/>
      <c r="E20" s="35"/>
      <c r="F20" s="46"/>
      <c r="G20" s="47"/>
      <c r="H20" s="54"/>
      <c r="I20" s="47"/>
      <c r="J20" s="47"/>
      <c r="K20" s="47"/>
      <c r="L20" s="47"/>
      <c r="M20" s="47"/>
      <c r="N20" s="39"/>
    </row>
    <row r="21" spans="1:14" ht="16.5" customHeight="1">
      <c r="A21" s="44" t="s">
        <v>24</v>
      </c>
      <c r="B21" s="45"/>
      <c r="C21" s="45"/>
      <c r="D21" s="45"/>
      <c r="E21" s="45"/>
      <c r="F21" s="40">
        <v>6700</v>
      </c>
      <c r="G21" s="41">
        <v>5498</v>
      </c>
      <c r="H21" s="42">
        <v>5546</v>
      </c>
      <c r="I21" s="41">
        <v>4811</v>
      </c>
      <c r="J21" s="41">
        <v>7946</v>
      </c>
      <c r="K21" s="41">
        <v>2866</v>
      </c>
      <c r="L21" s="41">
        <v>3575</v>
      </c>
      <c r="M21" s="41">
        <v>3843</v>
      </c>
      <c r="N21" s="43">
        <v>40785</v>
      </c>
    </row>
    <row r="22" spans="1:14" ht="16.5" customHeight="1">
      <c r="A22" s="26" t="s">
        <v>18</v>
      </c>
      <c r="B22" s="28"/>
      <c r="C22" s="28"/>
      <c r="D22" s="28" t="s">
        <v>12</v>
      </c>
      <c r="E22" s="28"/>
      <c r="F22" s="30"/>
      <c r="G22" s="31"/>
      <c r="H22" s="32"/>
      <c r="I22" s="31"/>
      <c r="J22" s="31"/>
      <c r="K22" s="31"/>
      <c r="L22" s="31"/>
      <c r="M22" s="31"/>
      <c r="N22" s="53"/>
    </row>
    <row r="23" spans="1:14" ht="16.5" customHeight="1">
      <c r="A23" s="44" t="s">
        <v>23</v>
      </c>
      <c r="B23" s="45"/>
      <c r="C23" s="45"/>
      <c r="D23" s="45"/>
      <c r="E23" s="45"/>
      <c r="F23" s="36"/>
      <c r="G23" s="37"/>
      <c r="H23" s="38"/>
      <c r="I23" s="37"/>
      <c r="J23" s="37"/>
      <c r="K23" s="37"/>
      <c r="L23" s="37"/>
      <c r="M23" s="37"/>
      <c r="N23" s="33"/>
    </row>
    <row r="24" spans="1:14" ht="16.5" customHeight="1">
      <c r="A24" s="44" t="s">
        <v>25</v>
      </c>
      <c r="B24" s="45"/>
      <c r="C24" s="45"/>
      <c r="D24" s="45"/>
      <c r="E24" s="45"/>
      <c r="F24" s="40"/>
      <c r="G24" s="41"/>
      <c r="H24" s="38"/>
      <c r="I24" s="41"/>
      <c r="J24" s="41"/>
      <c r="K24" s="37"/>
      <c r="L24" s="37"/>
      <c r="M24" s="37"/>
      <c r="N24" s="43"/>
    </row>
    <row r="25" spans="1:14" ht="16.5" customHeight="1">
      <c r="A25" s="44" t="s">
        <v>26</v>
      </c>
      <c r="B25" s="45"/>
      <c r="C25" s="45"/>
      <c r="D25" s="45"/>
      <c r="E25" s="45"/>
      <c r="F25" s="40">
        <v>3177</v>
      </c>
      <c r="G25" s="41">
        <v>1794</v>
      </c>
      <c r="H25" s="42">
        <v>1798</v>
      </c>
      <c r="I25" s="41">
        <v>780</v>
      </c>
      <c r="J25" s="41">
        <v>1104</v>
      </c>
      <c r="K25" s="41">
        <v>1336</v>
      </c>
      <c r="L25" s="41">
        <v>711</v>
      </c>
      <c r="M25" s="41">
        <v>1267</v>
      </c>
      <c r="N25" s="43">
        <v>11967</v>
      </c>
    </row>
    <row r="26" spans="1:14" ht="16.5" customHeight="1">
      <c r="A26" s="26" t="s">
        <v>27</v>
      </c>
      <c r="B26" s="27"/>
      <c r="C26" s="27"/>
      <c r="D26" s="28" t="s">
        <v>12</v>
      </c>
      <c r="E26" s="27"/>
      <c r="F26" s="30"/>
      <c r="G26" s="31"/>
      <c r="H26" s="32"/>
      <c r="I26" s="31"/>
      <c r="J26" s="31"/>
      <c r="K26" s="31"/>
      <c r="L26" s="31"/>
      <c r="M26" s="31"/>
      <c r="N26" s="53"/>
    </row>
    <row r="27" spans="1:14" ht="16.5" customHeight="1">
      <c r="A27" s="34" t="s">
        <v>28</v>
      </c>
      <c r="B27" s="35"/>
      <c r="C27" s="35"/>
      <c r="D27" s="58"/>
      <c r="E27" s="35"/>
      <c r="F27" s="46"/>
      <c r="G27" s="47"/>
      <c r="H27" s="54"/>
      <c r="I27" s="47"/>
      <c r="J27" s="47"/>
      <c r="K27" s="47"/>
      <c r="L27" s="47"/>
      <c r="M27" s="47"/>
      <c r="N27" s="39"/>
    </row>
    <row r="28" spans="1:14" ht="16.5" customHeight="1">
      <c r="A28" s="44" t="s">
        <v>29</v>
      </c>
      <c r="B28" s="45"/>
      <c r="C28" s="45"/>
      <c r="D28" s="56"/>
      <c r="E28" s="45"/>
      <c r="F28" s="36"/>
      <c r="G28" s="37"/>
      <c r="H28" s="38"/>
      <c r="I28" s="37"/>
      <c r="J28" s="37"/>
      <c r="K28" s="37"/>
      <c r="L28" s="37"/>
      <c r="M28" s="37"/>
      <c r="N28" s="33"/>
    </row>
    <row r="29" spans="1:14" ht="16.5" customHeight="1">
      <c r="A29" s="44" t="s">
        <v>30</v>
      </c>
      <c r="B29" s="45"/>
      <c r="C29" s="45"/>
      <c r="D29" s="56"/>
      <c r="E29" s="45"/>
      <c r="F29" s="40">
        <v>3890</v>
      </c>
      <c r="G29" s="41">
        <v>4042</v>
      </c>
      <c r="H29" s="42">
        <v>5593</v>
      </c>
      <c r="I29" s="41">
        <v>3020</v>
      </c>
      <c r="J29" s="41">
        <v>4342</v>
      </c>
      <c r="K29" s="41">
        <v>2871</v>
      </c>
      <c r="L29" s="41">
        <v>3830</v>
      </c>
      <c r="M29" s="41">
        <v>4313</v>
      </c>
      <c r="N29" s="43">
        <v>31901</v>
      </c>
    </row>
    <row r="30" spans="1:14" ht="16.5" customHeight="1">
      <c r="A30" s="60" t="s">
        <v>31</v>
      </c>
      <c r="B30" s="55"/>
      <c r="C30" s="55"/>
      <c r="D30" s="61"/>
      <c r="E30" s="55"/>
      <c r="F30" s="30"/>
      <c r="G30" s="31"/>
      <c r="H30" s="32"/>
      <c r="I30" s="31"/>
      <c r="J30" s="31"/>
      <c r="K30" s="31"/>
      <c r="L30" s="31"/>
      <c r="M30" s="31"/>
      <c r="N30" s="53"/>
    </row>
    <row r="31" spans="1:14" ht="16.5" customHeight="1">
      <c r="A31" s="34" t="s">
        <v>32</v>
      </c>
      <c r="B31" s="35"/>
      <c r="C31" s="35"/>
      <c r="D31" s="58"/>
      <c r="E31" s="35"/>
      <c r="F31" s="46"/>
      <c r="G31" s="47"/>
      <c r="H31" s="54"/>
      <c r="I31" s="47"/>
      <c r="J31" s="47"/>
      <c r="K31" s="47"/>
      <c r="L31" s="47"/>
      <c r="M31" s="47"/>
      <c r="N31" s="39"/>
    </row>
    <row r="32" spans="1:14" ht="16.5" customHeight="1">
      <c r="A32" s="44" t="s">
        <v>33</v>
      </c>
      <c r="B32" s="45"/>
      <c r="C32" s="45"/>
      <c r="D32" s="56"/>
      <c r="E32" s="45"/>
      <c r="F32" s="36"/>
      <c r="G32" s="37"/>
      <c r="H32" s="38"/>
      <c r="I32" s="37"/>
      <c r="J32" s="37"/>
      <c r="K32" s="37"/>
      <c r="L32" s="37"/>
      <c r="M32" s="37"/>
      <c r="N32" s="33"/>
    </row>
    <row r="33" spans="1:14" ht="16.5" customHeight="1">
      <c r="A33" s="44" t="s">
        <v>34</v>
      </c>
      <c r="B33" s="45"/>
      <c r="C33" s="45"/>
      <c r="D33" s="56"/>
      <c r="E33" s="45"/>
      <c r="F33" s="36">
        <v>71</v>
      </c>
      <c r="G33" s="37">
        <v>31</v>
      </c>
      <c r="H33" s="38">
        <v>57</v>
      </c>
      <c r="I33" s="37">
        <v>4</v>
      </c>
      <c r="J33" s="37">
        <v>174</v>
      </c>
      <c r="K33" s="41">
        <v>8</v>
      </c>
      <c r="L33" s="37">
        <v>154</v>
      </c>
      <c r="M33" s="37">
        <v>21</v>
      </c>
      <c r="N33" s="43">
        <v>520</v>
      </c>
    </row>
    <row r="34" spans="1:14" ht="16.5" customHeight="1">
      <c r="A34" s="44" t="s">
        <v>35</v>
      </c>
      <c r="B34" s="45"/>
      <c r="C34" s="45"/>
      <c r="D34" s="56"/>
      <c r="E34" s="62" t="s">
        <v>36</v>
      </c>
      <c r="F34" s="36"/>
      <c r="G34" s="37"/>
      <c r="H34" s="38"/>
      <c r="I34" s="37"/>
      <c r="J34" s="37"/>
      <c r="K34" s="37"/>
      <c r="L34" s="37"/>
      <c r="M34" s="37"/>
      <c r="N34" s="43"/>
    </row>
    <row r="35" spans="1:14" ht="16.5" customHeight="1">
      <c r="A35" s="34" t="s">
        <v>37</v>
      </c>
      <c r="B35" s="35"/>
      <c r="C35" s="35"/>
      <c r="D35" s="35"/>
      <c r="E35" s="35"/>
      <c r="F35" s="46"/>
      <c r="G35" s="47"/>
      <c r="H35" s="54"/>
      <c r="I35" s="47"/>
      <c r="J35" s="47"/>
      <c r="K35" s="47"/>
      <c r="L35" s="47"/>
      <c r="M35" s="47"/>
      <c r="N35" s="39"/>
    </row>
    <row r="36" spans="1:14" ht="16.5" customHeight="1">
      <c r="A36" s="44" t="s">
        <v>38</v>
      </c>
      <c r="B36" s="45"/>
      <c r="C36" s="45"/>
      <c r="D36" s="45"/>
      <c r="E36" s="45"/>
      <c r="F36" s="40">
        <v>3722</v>
      </c>
      <c r="G36" s="41">
        <v>3900</v>
      </c>
      <c r="H36" s="42">
        <v>4751</v>
      </c>
      <c r="I36" s="41">
        <v>2136</v>
      </c>
      <c r="J36" s="41">
        <v>3489</v>
      </c>
      <c r="K36" s="41">
        <v>2252</v>
      </c>
      <c r="L36" s="41">
        <v>4940</v>
      </c>
      <c r="M36" s="41">
        <v>3127</v>
      </c>
      <c r="N36" s="43">
        <v>28317</v>
      </c>
    </row>
    <row r="37" spans="1:14" ht="16.5" customHeight="1">
      <c r="A37" s="63" t="s">
        <v>39</v>
      </c>
      <c r="B37" s="64"/>
      <c r="C37" s="64"/>
      <c r="D37" s="64"/>
      <c r="E37" s="65" t="s">
        <v>19</v>
      </c>
      <c r="F37" s="36"/>
      <c r="G37" s="41"/>
      <c r="H37" s="42"/>
      <c r="I37" s="41"/>
      <c r="J37" s="41"/>
      <c r="K37" s="41"/>
      <c r="L37" s="41"/>
      <c r="M37" s="41"/>
      <c r="N37" s="43"/>
    </row>
    <row r="38" spans="1:14" ht="16.5" customHeight="1">
      <c r="A38" s="34" t="s">
        <v>40</v>
      </c>
      <c r="B38" s="66"/>
      <c r="C38" s="66"/>
      <c r="D38" s="67"/>
      <c r="E38" s="68"/>
      <c r="F38" s="46"/>
      <c r="G38" s="47"/>
      <c r="H38" s="54"/>
      <c r="I38" s="47"/>
      <c r="J38" s="47"/>
      <c r="K38" s="47"/>
      <c r="L38" s="47"/>
      <c r="M38" s="47"/>
      <c r="N38" s="39"/>
    </row>
    <row r="39" spans="1:14" ht="16.5" customHeight="1">
      <c r="A39" s="44" t="s">
        <v>41</v>
      </c>
      <c r="B39" s="57"/>
      <c r="C39" s="57"/>
      <c r="D39" s="69"/>
      <c r="E39" s="70"/>
      <c r="F39" s="36">
        <v>710</v>
      </c>
      <c r="G39" s="41">
        <v>2013</v>
      </c>
      <c r="H39" s="42">
        <v>1336</v>
      </c>
      <c r="I39" s="41">
        <v>993</v>
      </c>
      <c r="J39" s="41">
        <v>1664</v>
      </c>
      <c r="K39" s="41">
        <v>800</v>
      </c>
      <c r="L39" s="37">
        <v>931</v>
      </c>
      <c r="M39" s="41">
        <v>1467</v>
      </c>
      <c r="N39" s="43">
        <v>9914</v>
      </c>
    </row>
    <row r="40" spans="1:14" ht="16.5" customHeight="1">
      <c r="A40" s="26" t="s">
        <v>11</v>
      </c>
      <c r="B40" s="27"/>
      <c r="C40" s="27"/>
      <c r="D40" s="28"/>
      <c r="E40" s="71"/>
      <c r="F40" s="30"/>
      <c r="G40" s="51"/>
      <c r="H40" s="32"/>
      <c r="I40" s="31"/>
      <c r="J40" s="31"/>
      <c r="K40" s="31"/>
      <c r="L40" s="31"/>
      <c r="M40" s="31"/>
      <c r="N40" s="53"/>
    </row>
    <row r="41" spans="1:14" ht="16.5" customHeight="1">
      <c r="A41" s="34" t="s">
        <v>42</v>
      </c>
      <c r="B41" s="35"/>
      <c r="C41" s="35"/>
      <c r="D41" s="58"/>
      <c r="E41" s="35"/>
      <c r="F41" s="46"/>
      <c r="G41" s="47"/>
      <c r="H41" s="54"/>
      <c r="I41" s="47"/>
      <c r="J41" s="47"/>
      <c r="K41" s="47"/>
      <c r="L41" s="47"/>
      <c r="M41" s="47"/>
      <c r="N41" s="39"/>
    </row>
    <row r="42" spans="1:14" ht="16.5" customHeight="1">
      <c r="A42" s="49" t="s">
        <v>11</v>
      </c>
      <c r="B42" s="57"/>
      <c r="C42" s="57"/>
      <c r="D42" s="69"/>
      <c r="E42" s="57"/>
      <c r="F42" s="36">
        <v>239</v>
      </c>
      <c r="G42" s="41">
        <v>615</v>
      </c>
      <c r="H42" s="38">
        <v>394</v>
      </c>
      <c r="I42" s="41">
        <v>151</v>
      </c>
      <c r="J42" s="37">
        <v>954</v>
      </c>
      <c r="K42" s="41">
        <v>512</v>
      </c>
      <c r="L42" s="37">
        <v>266</v>
      </c>
      <c r="M42" s="41">
        <v>957</v>
      </c>
      <c r="N42" s="43">
        <v>4088</v>
      </c>
    </row>
    <row r="43" spans="1:14" s="4" customFormat="1" ht="16.5" customHeight="1" thickBot="1">
      <c r="A43" s="72" t="s">
        <v>127</v>
      </c>
      <c r="B43" s="73"/>
      <c r="C43" s="73"/>
      <c r="D43" s="73"/>
      <c r="E43" s="73"/>
      <c r="F43" s="74">
        <v>1523</v>
      </c>
      <c r="G43" s="75">
        <v>1416</v>
      </c>
      <c r="H43" s="76">
        <v>1857</v>
      </c>
      <c r="I43" s="77">
        <v>626</v>
      </c>
      <c r="J43" s="75">
        <v>1016</v>
      </c>
      <c r="K43" s="77">
        <v>623</v>
      </c>
      <c r="L43" s="75">
        <v>1453</v>
      </c>
      <c r="M43" s="75">
        <v>2406</v>
      </c>
      <c r="N43" s="78">
        <v>10920</v>
      </c>
    </row>
    <row r="44" spans="1:14" ht="27.75" customHeight="1" thickBot="1">
      <c r="A44" s="82" t="s">
        <v>43</v>
      </c>
      <c r="B44" s="79"/>
      <c r="C44" s="79"/>
      <c r="D44" s="80"/>
      <c r="E44" s="81"/>
      <c r="F44" s="83">
        <v>59207</v>
      </c>
      <c r="G44" s="84">
        <v>56777</v>
      </c>
      <c r="H44" s="85">
        <v>56361</v>
      </c>
      <c r="I44" s="84">
        <v>37054</v>
      </c>
      <c r="J44" s="84">
        <v>56441</v>
      </c>
      <c r="K44" s="84">
        <v>37817</v>
      </c>
      <c r="L44" s="84">
        <v>44416</v>
      </c>
      <c r="M44" s="84">
        <v>43868</v>
      </c>
      <c r="N44" s="86">
        <v>391941</v>
      </c>
    </row>
  </sheetData>
  <sheetProtection/>
  <mergeCells count="6">
    <mergeCell ref="D19:E19"/>
    <mergeCell ref="D9:E9"/>
    <mergeCell ref="D12:E12"/>
    <mergeCell ref="D15:E15"/>
    <mergeCell ref="D17:E17"/>
    <mergeCell ref="A2:N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60" zoomScaleNormal="75" zoomScalePageLayoutView="0" workbookViewId="0" topLeftCell="A1">
      <selection activeCell="A2" sqref="A2:K2"/>
    </sheetView>
  </sheetViews>
  <sheetFormatPr defaultColWidth="8.8515625" defaultRowHeight="15"/>
  <cols>
    <col min="1" max="1" width="8.00390625" style="5" customWidth="1"/>
    <col min="2" max="2" width="20.28125" style="5" customWidth="1"/>
    <col min="3" max="3" width="20.7109375" style="5" customWidth="1"/>
    <col min="4" max="4" width="21.7109375" style="5" customWidth="1"/>
    <col min="5" max="6" width="18.57421875" style="5" bestFit="1" customWidth="1"/>
    <col min="7" max="7" width="15.7109375" style="5" customWidth="1"/>
    <col min="8" max="8" width="16.140625" style="5" customWidth="1"/>
    <col min="9" max="9" width="14.421875" style="5" bestFit="1" customWidth="1"/>
    <col min="10" max="10" width="17.00390625" style="5" customWidth="1"/>
    <col min="11" max="11" width="18.28125" style="5" customWidth="1"/>
    <col min="12" max="12" width="16.421875" style="5" bestFit="1" customWidth="1"/>
    <col min="13" max="13" width="15.57421875" style="5" customWidth="1"/>
    <col min="14" max="16384" width="8.8515625" style="5" customWidth="1"/>
  </cols>
  <sheetData>
    <row r="1" ht="18.75" customHeight="1">
      <c r="K1" s="242" t="s">
        <v>215</v>
      </c>
    </row>
    <row r="2" spans="1:11" s="87" customFormat="1" ht="34.5" customHeight="1" thickBot="1">
      <c r="A2" s="301" t="s">
        <v>219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s="87" customFormat="1" ht="18.75" customHeight="1" thickBot="1">
      <c r="A3" s="302" t="s">
        <v>44</v>
      </c>
      <c r="B3" s="305" t="s">
        <v>45</v>
      </c>
      <c r="C3" s="308" t="s">
        <v>46</v>
      </c>
      <c r="D3" s="311" t="s">
        <v>47</v>
      </c>
      <c r="E3" s="312"/>
      <c r="F3" s="312"/>
      <c r="G3" s="312"/>
      <c r="H3" s="312"/>
      <c r="I3" s="312"/>
      <c r="J3" s="312"/>
      <c r="K3" s="313"/>
    </row>
    <row r="4" spans="1:11" s="87" customFormat="1" ht="13.5" customHeight="1" thickBot="1">
      <c r="A4" s="303"/>
      <c r="B4" s="306"/>
      <c r="C4" s="309"/>
      <c r="D4" s="314" t="s">
        <v>48</v>
      </c>
      <c r="E4" s="316" t="s">
        <v>49</v>
      </c>
      <c r="F4" s="316"/>
      <c r="G4" s="316"/>
      <c r="H4" s="316"/>
      <c r="I4" s="316"/>
      <c r="J4" s="316"/>
      <c r="K4" s="317"/>
    </row>
    <row r="5" spans="1:11" s="87" customFormat="1" ht="69.75" customHeight="1" thickBot="1">
      <c r="A5" s="304"/>
      <c r="B5" s="307"/>
      <c r="C5" s="310"/>
      <c r="D5" s="315"/>
      <c r="E5" s="114" t="s">
        <v>50</v>
      </c>
      <c r="F5" s="115" t="s">
        <v>51</v>
      </c>
      <c r="G5" s="116" t="s">
        <v>52</v>
      </c>
      <c r="H5" s="116" t="s">
        <v>53</v>
      </c>
      <c r="I5" s="116" t="s">
        <v>54</v>
      </c>
      <c r="J5" s="116" t="s">
        <v>55</v>
      </c>
      <c r="K5" s="117" t="s">
        <v>56</v>
      </c>
    </row>
    <row r="6" spans="1:13" s="87" customFormat="1" ht="13.5" customHeight="1">
      <c r="A6" s="88">
        <v>210</v>
      </c>
      <c r="B6" s="89" t="s">
        <v>57</v>
      </c>
      <c r="C6" s="90">
        <v>46984366.28000001</v>
      </c>
      <c r="D6" s="91">
        <v>1793735.69</v>
      </c>
      <c r="E6" s="92">
        <v>26653599.680000003</v>
      </c>
      <c r="F6" s="92">
        <v>17860781.98</v>
      </c>
      <c r="G6" s="92">
        <v>42905.96</v>
      </c>
      <c r="H6" s="92">
        <v>21552.39</v>
      </c>
      <c r="I6" s="92">
        <v>55911.12</v>
      </c>
      <c r="J6" s="92">
        <v>550284.11</v>
      </c>
      <c r="K6" s="93">
        <v>5595.35</v>
      </c>
      <c r="L6" s="94"/>
      <c r="M6" s="94"/>
    </row>
    <row r="7" spans="1:13" s="87" customFormat="1" ht="13.5" customHeight="1">
      <c r="A7" s="88">
        <v>280</v>
      </c>
      <c r="B7" s="95" t="s">
        <v>58</v>
      </c>
      <c r="C7" s="96">
        <v>12235389.7</v>
      </c>
      <c r="D7" s="91">
        <v>773539.76</v>
      </c>
      <c r="E7" s="97">
        <v>7344213.859999999</v>
      </c>
      <c r="F7" s="97">
        <v>3667284.55</v>
      </c>
      <c r="G7" s="97">
        <v>13116.3</v>
      </c>
      <c r="H7" s="97">
        <v>156.2</v>
      </c>
      <c r="I7" s="97">
        <v>9944.76</v>
      </c>
      <c r="J7" s="97">
        <v>422256.36</v>
      </c>
      <c r="K7" s="98">
        <v>4877.91</v>
      </c>
      <c r="L7" s="94"/>
      <c r="M7" s="94"/>
    </row>
    <row r="8" spans="1:13" s="87" customFormat="1" ht="13.5" customHeight="1">
      <c r="A8" s="88">
        <v>20</v>
      </c>
      <c r="B8" s="99" t="s">
        <v>59</v>
      </c>
      <c r="C8" s="96">
        <v>169780411.01000002</v>
      </c>
      <c r="D8" s="91">
        <v>3675570.69</v>
      </c>
      <c r="E8" s="97">
        <v>109566125.28999999</v>
      </c>
      <c r="F8" s="97">
        <v>48910608.010000005</v>
      </c>
      <c r="G8" s="97">
        <v>282215.56</v>
      </c>
      <c r="H8" s="97">
        <v>182957.61</v>
      </c>
      <c r="I8" s="97">
        <v>200807.2</v>
      </c>
      <c r="J8" s="97">
        <v>6958732.38</v>
      </c>
      <c r="K8" s="98">
        <v>3394.27</v>
      </c>
      <c r="L8" s="94"/>
      <c r="M8" s="94"/>
    </row>
    <row r="9" spans="1:13" s="87" customFormat="1" ht="13.5" customHeight="1">
      <c r="A9" s="88">
        <v>30</v>
      </c>
      <c r="B9" s="95" t="s">
        <v>60</v>
      </c>
      <c r="C9" s="96">
        <v>0</v>
      </c>
      <c r="D9" s="91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8">
        <v>0</v>
      </c>
      <c r="L9" s="94"/>
      <c r="M9" s="94"/>
    </row>
    <row r="10" spans="1:13" s="87" customFormat="1" ht="13.5" customHeight="1">
      <c r="A10" s="88">
        <v>170</v>
      </c>
      <c r="B10" s="95" t="s">
        <v>61</v>
      </c>
      <c r="C10" s="96">
        <v>9121619.22</v>
      </c>
      <c r="D10" s="91">
        <v>241298.4</v>
      </c>
      <c r="E10" s="97">
        <v>6078204.36</v>
      </c>
      <c r="F10" s="97">
        <v>2642354.36</v>
      </c>
      <c r="G10" s="97">
        <v>55647.76</v>
      </c>
      <c r="H10" s="97">
        <v>362.93</v>
      </c>
      <c r="I10" s="97">
        <v>23724.34</v>
      </c>
      <c r="J10" s="97">
        <v>61619.19</v>
      </c>
      <c r="K10" s="98">
        <v>18407.88</v>
      </c>
      <c r="L10" s="94"/>
      <c r="M10" s="94"/>
    </row>
    <row r="11" spans="1:13" s="87" customFormat="1" ht="13.5" customHeight="1">
      <c r="A11" s="88">
        <v>180</v>
      </c>
      <c r="B11" s="95" t="s">
        <v>62</v>
      </c>
      <c r="C11" s="96">
        <v>10834698.810000002</v>
      </c>
      <c r="D11" s="91">
        <v>959321.87</v>
      </c>
      <c r="E11" s="97">
        <v>6853470.020000001</v>
      </c>
      <c r="F11" s="97">
        <v>2797741.29</v>
      </c>
      <c r="G11" s="97">
        <v>6634.6</v>
      </c>
      <c r="H11" s="97">
        <v>8160.73</v>
      </c>
      <c r="I11" s="97">
        <v>26228.76</v>
      </c>
      <c r="J11" s="97">
        <v>182889.21</v>
      </c>
      <c r="K11" s="98">
        <v>252.33</v>
      </c>
      <c r="L11" s="94"/>
      <c r="M11" s="94"/>
    </row>
    <row r="12" spans="1:13" s="87" customFormat="1" ht="13.5" customHeight="1">
      <c r="A12" s="88">
        <v>50</v>
      </c>
      <c r="B12" s="95" t="s">
        <v>63</v>
      </c>
      <c r="C12" s="96">
        <v>15882680.289999997</v>
      </c>
      <c r="D12" s="91">
        <v>838336.77</v>
      </c>
      <c r="E12" s="97">
        <v>9926676.069999998</v>
      </c>
      <c r="F12" s="97">
        <v>4919896.11</v>
      </c>
      <c r="G12" s="97">
        <v>45289.32</v>
      </c>
      <c r="H12" s="97">
        <v>14729.87</v>
      </c>
      <c r="I12" s="97">
        <v>45975.04</v>
      </c>
      <c r="J12" s="97">
        <v>88242.85</v>
      </c>
      <c r="K12" s="98">
        <v>3534.26</v>
      </c>
      <c r="L12" s="94"/>
      <c r="M12" s="94"/>
    </row>
    <row r="13" spans="1:13" s="87" customFormat="1" ht="13.5" customHeight="1">
      <c r="A13" s="88">
        <v>60</v>
      </c>
      <c r="B13" s="95" t="s">
        <v>64</v>
      </c>
      <c r="C13" s="96">
        <v>22087484.950000003</v>
      </c>
      <c r="D13" s="91">
        <v>971936.41</v>
      </c>
      <c r="E13" s="97">
        <v>13703713.150000002</v>
      </c>
      <c r="F13" s="97">
        <v>6913143.47</v>
      </c>
      <c r="G13" s="97">
        <v>39474.22</v>
      </c>
      <c r="H13" s="97">
        <v>19847.6</v>
      </c>
      <c r="I13" s="97">
        <v>97683.05</v>
      </c>
      <c r="J13" s="97">
        <v>341105.38</v>
      </c>
      <c r="K13" s="98">
        <v>581.67</v>
      </c>
      <c r="L13" s="94"/>
      <c r="M13" s="94"/>
    </row>
    <row r="14" spans="1:13" s="87" customFormat="1" ht="13.5" customHeight="1">
      <c r="A14" s="88">
        <v>290</v>
      </c>
      <c r="B14" s="100" t="s">
        <v>65</v>
      </c>
      <c r="C14" s="96">
        <v>11230423.3</v>
      </c>
      <c r="D14" s="91">
        <v>788305.19</v>
      </c>
      <c r="E14" s="97">
        <v>5366670.83</v>
      </c>
      <c r="F14" s="97">
        <v>4488242.94</v>
      </c>
      <c r="G14" s="97">
        <v>18105.34</v>
      </c>
      <c r="H14" s="97">
        <v>720.12</v>
      </c>
      <c r="I14" s="97">
        <v>22351.75</v>
      </c>
      <c r="J14" s="97">
        <v>541007.06</v>
      </c>
      <c r="K14" s="98">
        <v>5020.07</v>
      </c>
      <c r="L14" s="94"/>
      <c r="M14" s="94"/>
    </row>
    <row r="15" spans="1:13" s="87" customFormat="1" ht="13.5" customHeight="1">
      <c r="A15" s="88">
        <v>120</v>
      </c>
      <c r="B15" s="95" t="s">
        <v>66</v>
      </c>
      <c r="C15" s="96">
        <v>14503523.560000002</v>
      </c>
      <c r="D15" s="91">
        <v>897132.92</v>
      </c>
      <c r="E15" s="97">
        <v>8247466.62</v>
      </c>
      <c r="F15" s="97">
        <v>5061897.4</v>
      </c>
      <c r="G15" s="97">
        <v>155241.24</v>
      </c>
      <c r="H15" s="97">
        <v>19609.72</v>
      </c>
      <c r="I15" s="97">
        <v>88089.15</v>
      </c>
      <c r="J15" s="97">
        <v>32433.46</v>
      </c>
      <c r="K15" s="101">
        <v>1653.05</v>
      </c>
      <c r="L15" s="94"/>
      <c r="M15" s="94"/>
    </row>
    <row r="16" spans="1:13" s="87" customFormat="1" ht="13.5" customHeight="1">
      <c r="A16" s="88">
        <v>340</v>
      </c>
      <c r="B16" s="95" t="s">
        <v>67</v>
      </c>
      <c r="C16" s="96">
        <v>41115745.099999994</v>
      </c>
      <c r="D16" s="91">
        <v>709003.87</v>
      </c>
      <c r="E16" s="97">
        <v>28352363.209999993</v>
      </c>
      <c r="F16" s="97">
        <v>11865609.84</v>
      </c>
      <c r="G16" s="97">
        <v>59332.91</v>
      </c>
      <c r="H16" s="97">
        <v>35632.88</v>
      </c>
      <c r="I16" s="97">
        <v>44805.96</v>
      </c>
      <c r="J16" s="97">
        <v>28178.93</v>
      </c>
      <c r="K16" s="98">
        <v>20817.5</v>
      </c>
      <c r="L16" s="94"/>
      <c r="M16" s="94"/>
    </row>
    <row r="17" spans="1:13" s="87" customFormat="1" ht="13.5" customHeight="1">
      <c r="A17" s="88">
        <v>350</v>
      </c>
      <c r="B17" s="95" t="s">
        <v>68</v>
      </c>
      <c r="C17" s="96">
        <v>8739909.84</v>
      </c>
      <c r="D17" s="91">
        <v>1480527.55</v>
      </c>
      <c r="E17" s="97">
        <v>4935848.68</v>
      </c>
      <c r="F17" s="97">
        <v>2208396.3</v>
      </c>
      <c r="G17" s="97">
        <v>45596.92</v>
      </c>
      <c r="H17" s="97">
        <v>14907.06</v>
      </c>
      <c r="I17" s="97">
        <v>29727.44</v>
      </c>
      <c r="J17" s="97">
        <v>24905.89</v>
      </c>
      <c r="K17" s="98">
        <v>0</v>
      </c>
      <c r="L17" s="94"/>
      <c r="M17" s="94"/>
    </row>
    <row r="18" spans="1:13" s="87" customFormat="1" ht="13.5" customHeight="1">
      <c r="A18" s="88">
        <v>130</v>
      </c>
      <c r="B18" s="95" t="s">
        <v>69</v>
      </c>
      <c r="C18" s="96">
        <v>13089887.65</v>
      </c>
      <c r="D18" s="91">
        <v>633561.4</v>
      </c>
      <c r="E18" s="97">
        <v>7503814.719999999</v>
      </c>
      <c r="F18" s="97">
        <v>4599381.73</v>
      </c>
      <c r="G18" s="97">
        <v>40317.64</v>
      </c>
      <c r="H18" s="97">
        <v>2712.19</v>
      </c>
      <c r="I18" s="97">
        <v>59594.08</v>
      </c>
      <c r="J18" s="97">
        <v>249425.15</v>
      </c>
      <c r="K18" s="98">
        <v>1080.74</v>
      </c>
      <c r="L18" s="94"/>
      <c r="M18" s="94"/>
    </row>
    <row r="19" spans="1:13" s="87" customFormat="1" ht="13.5" customHeight="1">
      <c r="A19" s="88">
        <v>190</v>
      </c>
      <c r="B19" s="95" t="s">
        <v>70</v>
      </c>
      <c r="C19" s="96">
        <v>15734408.630000003</v>
      </c>
      <c r="D19" s="91">
        <v>157493.55</v>
      </c>
      <c r="E19" s="97">
        <v>9827111.940000003</v>
      </c>
      <c r="F19" s="97">
        <v>5371480.809999999</v>
      </c>
      <c r="G19" s="97">
        <v>21400.69</v>
      </c>
      <c r="H19" s="97">
        <v>10578.94</v>
      </c>
      <c r="I19" s="97">
        <v>32619.4</v>
      </c>
      <c r="J19" s="97">
        <v>311705.49</v>
      </c>
      <c r="K19" s="98">
        <v>2017.81</v>
      </c>
      <c r="L19" s="94"/>
      <c r="M19" s="94"/>
    </row>
    <row r="20" spans="1:13" s="87" customFormat="1" ht="13.5" customHeight="1">
      <c r="A20" s="88">
        <v>220</v>
      </c>
      <c r="B20" s="102" t="s">
        <v>71</v>
      </c>
      <c r="C20" s="96">
        <v>23885275.49</v>
      </c>
      <c r="D20" s="91">
        <v>1779739.31</v>
      </c>
      <c r="E20" s="97">
        <v>11923122.41</v>
      </c>
      <c r="F20" s="97">
        <v>9630974.719999999</v>
      </c>
      <c r="G20" s="97">
        <v>33616.79</v>
      </c>
      <c r="H20" s="97">
        <v>71397.29</v>
      </c>
      <c r="I20" s="97">
        <v>170256.5</v>
      </c>
      <c r="J20" s="97">
        <v>249109.53</v>
      </c>
      <c r="K20" s="98">
        <v>27058.94</v>
      </c>
      <c r="L20" s="94"/>
      <c r="M20" s="94"/>
    </row>
    <row r="21" spans="1:13" s="87" customFormat="1" ht="13.5" customHeight="1">
      <c r="A21" s="88">
        <v>200</v>
      </c>
      <c r="B21" s="95" t="s">
        <v>72</v>
      </c>
      <c r="C21" s="96">
        <v>27238461.72</v>
      </c>
      <c r="D21" s="91">
        <v>1341425.02</v>
      </c>
      <c r="E21" s="97">
        <v>14213431.95</v>
      </c>
      <c r="F21" s="97">
        <v>10946380.14</v>
      </c>
      <c r="G21" s="97">
        <v>25066.85</v>
      </c>
      <c r="H21" s="97">
        <v>1569.27</v>
      </c>
      <c r="I21" s="97">
        <v>61617.38</v>
      </c>
      <c r="J21" s="97">
        <v>648251.49</v>
      </c>
      <c r="K21" s="98">
        <v>719.62</v>
      </c>
      <c r="L21" s="94"/>
      <c r="M21" s="94"/>
    </row>
    <row r="22" spans="1:13" s="87" customFormat="1" ht="13.5" customHeight="1">
      <c r="A22" s="88">
        <v>360</v>
      </c>
      <c r="B22" s="95" t="s">
        <v>73</v>
      </c>
      <c r="C22" s="96">
        <v>16886761.899999995</v>
      </c>
      <c r="D22" s="91">
        <v>531014.63</v>
      </c>
      <c r="E22" s="97">
        <v>7911929.79</v>
      </c>
      <c r="F22" s="97">
        <v>8231433.619999999</v>
      </c>
      <c r="G22" s="97">
        <v>16753.57</v>
      </c>
      <c r="H22" s="97">
        <v>31749.62</v>
      </c>
      <c r="I22" s="97">
        <v>43093.85</v>
      </c>
      <c r="J22" s="97">
        <v>117373.71</v>
      </c>
      <c r="K22" s="98">
        <v>3413.11</v>
      </c>
      <c r="L22" s="94"/>
      <c r="M22" s="94"/>
    </row>
    <row r="23" spans="1:13" s="87" customFormat="1" ht="13.5" customHeight="1">
      <c r="A23" s="88">
        <v>110</v>
      </c>
      <c r="B23" s="95" t="s">
        <v>74</v>
      </c>
      <c r="C23" s="96">
        <v>21165255.86</v>
      </c>
      <c r="D23" s="91">
        <v>437808.23</v>
      </c>
      <c r="E23" s="97">
        <v>15410422.729999999</v>
      </c>
      <c r="F23" s="97">
        <v>4921711.13</v>
      </c>
      <c r="G23" s="97">
        <v>89079.22</v>
      </c>
      <c r="H23" s="97">
        <v>2236.52</v>
      </c>
      <c r="I23" s="97">
        <v>205713.35</v>
      </c>
      <c r="J23" s="97">
        <v>81458.73</v>
      </c>
      <c r="K23" s="98">
        <v>16825.95</v>
      </c>
      <c r="L23" s="94"/>
      <c r="M23" s="94"/>
    </row>
    <row r="24" spans="1:13" s="87" customFormat="1" ht="13.5" customHeight="1">
      <c r="A24" s="88">
        <v>140</v>
      </c>
      <c r="B24" s="103" t="s">
        <v>75</v>
      </c>
      <c r="C24" s="96">
        <v>20593777.769999996</v>
      </c>
      <c r="D24" s="91">
        <v>1103705.27</v>
      </c>
      <c r="E24" s="97">
        <v>10682005.969999999</v>
      </c>
      <c r="F24" s="97">
        <v>8475624.930000002</v>
      </c>
      <c r="G24" s="97">
        <v>63131.36</v>
      </c>
      <c r="H24" s="97">
        <v>43117.77</v>
      </c>
      <c r="I24" s="97">
        <v>120055.79</v>
      </c>
      <c r="J24" s="97">
        <v>95477.35</v>
      </c>
      <c r="K24" s="98">
        <v>10659.33</v>
      </c>
      <c r="L24" s="94"/>
      <c r="M24" s="94"/>
    </row>
    <row r="25" spans="1:13" s="87" customFormat="1" ht="13.5" customHeight="1">
      <c r="A25" s="88">
        <v>300</v>
      </c>
      <c r="B25" s="104" t="s">
        <v>76</v>
      </c>
      <c r="C25" s="96">
        <v>20266453.2</v>
      </c>
      <c r="D25" s="91">
        <v>1481164.97</v>
      </c>
      <c r="E25" s="97">
        <v>13850775</v>
      </c>
      <c r="F25" s="97">
        <v>4669177.08</v>
      </c>
      <c r="G25" s="97">
        <v>17392.07</v>
      </c>
      <c r="H25" s="97">
        <v>23664.89</v>
      </c>
      <c r="I25" s="97">
        <v>22774.61</v>
      </c>
      <c r="J25" s="97">
        <v>196278.06</v>
      </c>
      <c r="K25" s="98">
        <v>5226.52</v>
      </c>
      <c r="L25" s="94"/>
      <c r="M25" s="94"/>
    </row>
    <row r="26" spans="1:13" s="87" customFormat="1" ht="13.5" customHeight="1">
      <c r="A26" s="88">
        <v>90</v>
      </c>
      <c r="B26" s="104" t="s">
        <v>77</v>
      </c>
      <c r="C26" s="96">
        <v>26758002.170000006</v>
      </c>
      <c r="D26" s="91">
        <v>2085252.69</v>
      </c>
      <c r="E26" s="97">
        <v>16465550.440000001</v>
      </c>
      <c r="F26" s="97">
        <v>6896519.350000001</v>
      </c>
      <c r="G26" s="97">
        <v>84275.53</v>
      </c>
      <c r="H26" s="97">
        <v>10359.82</v>
      </c>
      <c r="I26" s="97">
        <v>139734.43</v>
      </c>
      <c r="J26" s="97">
        <v>1070008.75</v>
      </c>
      <c r="K26" s="98">
        <v>6301.16</v>
      </c>
      <c r="L26" s="94"/>
      <c r="M26" s="94"/>
    </row>
    <row r="27" spans="1:13" s="87" customFormat="1" ht="13.5" customHeight="1">
      <c r="A27" s="88">
        <v>270</v>
      </c>
      <c r="B27" s="95" t="s">
        <v>78</v>
      </c>
      <c r="C27" s="96">
        <v>21663994.66</v>
      </c>
      <c r="D27" s="91">
        <v>948584.95</v>
      </c>
      <c r="E27" s="97">
        <v>13645306.07</v>
      </c>
      <c r="F27" s="97">
        <v>6842851.6400000015</v>
      </c>
      <c r="G27" s="97">
        <v>45995.18</v>
      </c>
      <c r="H27" s="97">
        <v>1255.4</v>
      </c>
      <c r="I27" s="97">
        <v>41696.42</v>
      </c>
      <c r="J27" s="97">
        <v>138305</v>
      </c>
      <c r="K27" s="98">
        <v>0</v>
      </c>
      <c r="L27" s="94"/>
      <c r="M27" s="94"/>
    </row>
    <row r="28" spans="1:13" s="87" customFormat="1" ht="13.5" customHeight="1">
      <c r="A28" s="88">
        <v>100</v>
      </c>
      <c r="B28" s="100" t="s">
        <v>79</v>
      </c>
      <c r="C28" s="96">
        <v>19379508.479999997</v>
      </c>
      <c r="D28" s="91">
        <v>1509891.07</v>
      </c>
      <c r="E28" s="97">
        <v>13338072.54</v>
      </c>
      <c r="F28" s="97">
        <v>4107965.98</v>
      </c>
      <c r="G28" s="97">
        <v>16597.63</v>
      </c>
      <c r="H28" s="97">
        <v>38632.97</v>
      </c>
      <c r="I28" s="97">
        <v>20227.19</v>
      </c>
      <c r="J28" s="97">
        <v>339019.86</v>
      </c>
      <c r="K28" s="98">
        <v>9101.24</v>
      </c>
      <c r="L28" s="94"/>
      <c r="M28" s="94"/>
    </row>
    <row r="29" spans="1:13" s="87" customFormat="1" ht="13.5" customHeight="1">
      <c r="A29" s="88">
        <v>230</v>
      </c>
      <c r="B29" s="95" t="s">
        <v>80</v>
      </c>
      <c r="C29" s="96">
        <v>13949800.020000003</v>
      </c>
      <c r="D29" s="91">
        <v>753027.31</v>
      </c>
      <c r="E29" s="97">
        <v>7092496.340000001</v>
      </c>
      <c r="F29" s="97">
        <v>5631536.71</v>
      </c>
      <c r="G29" s="97">
        <v>18966.75</v>
      </c>
      <c r="H29" s="97">
        <v>8311.9</v>
      </c>
      <c r="I29" s="97">
        <v>108922.3</v>
      </c>
      <c r="J29" s="97">
        <v>335676.55</v>
      </c>
      <c r="K29" s="98">
        <v>862.16</v>
      </c>
      <c r="L29" s="94"/>
      <c r="M29" s="94"/>
    </row>
    <row r="30" spans="1:13" s="87" customFormat="1" ht="13.5" customHeight="1">
      <c r="A30" s="88">
        <v>370</v>
      </c>
      <c r="B30" s="104" t="s">
        <v>81</v>
      </c>
      <c r="C30" s="96">
        <v>14671315.56</v>
      </c>
      <c r="D30" s="91">
        <v>649468.71</v>
      </c>
      <c r="E30" s="97">
        <v>7553630.670000001</v>
      </c>
      <c r="F30" s="97">
        <v>5077825.24</v>
      </c>
      <c r="G30" s="97">
        <v>88199.98</v>
      </c>
      <c r="H30" s="97">
        <v>23752.55</v>
      </c>
      <c r="I30" s="97">
        <v>118484.11</v>
      </c>
      <c r="J30" s="97">
        <v>1157018.6</v>
      </c>
      <c r="K30" s="98">
        <v>2935.7</v>
      </c>
      <c r="L30" s="94"/>
      <c r="M30" s="94"/>
    </row>
    <row r="31" spans="1:13" s="87" customFormat="1" ht="13.5" customHeight="1">
      <c r="A31" s="88">
        <v>70</v>
      </c>
      <c r="B31" s="95" t="s">
        <v>82</v>
      </c>
      <c r="C31" s="96">
        <v>19004121.82999999</v>
      </c>
      <c r="D31" s="91">
        <v>987168.43</v>
      </c>
      <c r="E31" s="97">
        <v>12751035.859999998</v>
      </c>
      <c r="F31" s="97">
        <v>4366303.09</v>
      </c>
      <c r="G31" s="97">
        <v>60901.49</v>
      </c>
      <c r="H31" s="97">
        <v>729.29</v>
      </c>
      <c r="I31" s="97">
        <v>106602.95</v>
      </c>
      <c r="J31" s="97">
        <v>728635.29</v>
      </c>
      <c r="K31" s="98">
        <v>2745.43</v>
      </c>
      <c r="L31" s="94"/>
      <c r="M31" s="94"/>
    </row>
    <row r="32" spans="1:13" s="87" customFormat="1" ht="13.5" customHeight="1">
      <c r="A32" s="88">
        <v>380</v>
      </c>
      <c r="B32" s="95" t="s">
        <v>83</v>
      </c>
      <c r="C32" s="96">
        <v>14595380.87</v>
      </c>
      <c r="D32" s="91">
        <v>-100942.01</v>
      </c>
      <c r="E32" s="97">
        <v>9249041.02</v>
      </c>
      <c r="F32" s="97">
        <v>5147000.73</v>
      </c>
      <c r="G32" s="97">
        <v>15537.93</v>
      </c>
      <c r="H32" s="97">
        <v>22466.86</v>
      </c>
      <c r="I32" s="97">
        <v>28368.12</v>
      </c>
      <c r="J32" s="97">
        <v>230615.07</v>
      </c>
      <c r="K32" s="98">
        <v>3293.15</v>
      </c>
      <c r="L32" s="94"/>
      <c r="M32" s="94"/>
    </row>
    <row r="33" spans="1:13" s="87" customFormat="1" ht="13.5" customHeight="1">
      <c r="A33" s="88">
        <v>310</v>
      </c>
      <c r="B33" s="95" t="s">
        <v>84</v>
      </c>
      <c r="C33" s="96">
        <v>2734800.75</v>
      </c>
      <c r="D33" s="91">
        <v>456180.57</v>
      </c>
      <c r="E33" s="97">
        <v>1954430.12</v>
      </c>
      <c r="F33" s="97">
        <v>307386.25</v>
      </c>
      <c r="G33" s="97">
        <v>1630.02</v>
      </c>
      <c r="H33" s="97">
        <v>43.81</v>
      </c>
      <c r="I33" s="97">
        <v>8992.88</v>
      </c>
      <c r="J33" s="97">
        <v>6037.1</v>
      </c>
      <c r="K33" s="98">
        <v>100</v>
      </c>
      <c r="L33" s="94"/>
      <c r="M33" s="94"/>
    </row>
    <row r="34" spans="1:13" s="87" customFormat="1" ht="13.5" customHeight="1">
      <c r="A34" s="88">
        <v>320</v>
      </c>
      <c r="B34" s="95" t="s">
        <v>85</v>
      </c>
      <c r="C34" s="96">
        <v>8458944.88</v>
      </c>
      <c r="D34" s="91">
        <v>103790.27</v>
      </c>
      <c r="E34" s="97">
        <v>5021444.43</v>
      </c>
      <c r="F34" s="97">
        <v>3296505.4</v>
      </c>
      <c r="G34" s="97">
        <v>2186.43</v>
      </c>
      <c r="H34" s="97">
        <v>2345.67</v>
      </c>
      <c r="I34" s="97">
        <v>26077.14</v>
      </c>
      <c r="J34" s="97">
        <v>3668.33</v>
      </c>
      <c r="K34" s="98">
        <v>2927.21</v>
      </c>
      <c r="L34" s="94"/>
      <c r="M34" s="94"/>
    </row>
    <row r="35" spans="1:13" s="87" customFormat="1" ht="13.5" customHeight="1">
      <c r="A35" s="88">
        <v>150</v>
      </c>
      <c r="B35" s="95" t="s">
        <v>86</v>
      </c>
      <c r="C35" s="96">
        <v>21180859.050000004</v>
      </c>
      <c r="D35" s="91">
        <v>1076276.3</v>
      </c>
      <c r="E35" s="97">
        <v>13201446.8</v>
      </c>
      <c r="F35" s="97">
        <v>6288234.53</v>
      </c>
      <c r="G35" s="97">
        <v>17617.39</v>
      </c>
      <c r="H35" s="97">
        <v>2075.48</v>
      </c>
      <c r="I35" s="97">
        <v>71767.66</v>
      </c>
      <c r="J35" s="97">
        <v>523440.89</v>
      </c>
      <c r="K35" s="98">
        <v>0</v>
      </c>
      <c r="L35" s="94"/>
      <c r="M35" s="94"/>
    </row>
    <row r="36" spans="1:13" s="87" customFormat="1" ht="13.5" customHeight="1">
      <c r="A36" s="88">
        <v>390</v>
      </c>
      <c r="B36" s="95" t="s">
        <v>87</v>
      </c>
      <c r="C36" s="96">
        <v>9779041.950000001</v>
      </c>
      <c r="D36" s="91">
        <v>400847.41</v>
      </c>
      <c r="E36" s="97">
        <v>5779238.21</v>
      </c>
      <c r="F36" s="97">
        <v>3533085.44</v>
      </c>
      <c r="G36" s="97">
        <v>20079.51</v>
      </c>
      <c r="H36" s="97">
        <v>13584.53</v>
      </c>
      <c r="I36" s="97">
        <v>5879.65</v>
      </c>
      <c r="J36" s="97">
        <v>26165.39</v>
      </c>
      <c r="K36" s="98">
        <v>161.81</v>
      </c>
      <c r="L36" s="94"/>
      <c r="M36" s="94"/>
    </row>
    <row r="37" spans="1:13" s="87" customFormat="1" ht="13.5" customHeight="1">
      <c r="A37" s="88">
        <v>80</v>
      </c>
      <c r="B37" s="95" t="s">
        <v>88</v>
      </c>
      <c r="C37" s="96">
        <v>26780256.940000005</v>
      </c>
      <c r="D37" s="91">
        <v>1032764.86</v>
      </c>
      <c r="E37" s="97">
        <v>19523127.300000004</v>
      </c>
      <c r="F37" s="97">
        <v>6094194.540000001</v>
      </c>
      <c r="G37" s="97">
        <v>53265.56</v>
      </c>
      <c r="H37" s="97">
        <v>37544.69</v>
      </c>
      <c r="I37" s="97">
        <v>17587.01</v>
      </c>
      <c r="J37" s="97">
        <v>10372.99</v>
      </c>
      <c r="K37" s="98">
        <v>11399.99</v>
      </c>
      <c r="L37" s="94"/>
      <c r="M37" s="94"/>
    </row>
    <row r="38" spans="1:13" s="87" customFormat="1" ht="13.5" customHeight="1">
      <c r="A38" s="88">
        <v>40</v>
      </c>
      <c r="B38" s="104" t="s">
        <v>89</v>
      </c>
      <c r="C38" s="96">
        <v>33151346.79</v>
      </c>
      <c r="D38" s="91">
        <v>-1297009.81</v>
      </c>
      <c r="E38" s="97">
        <v>21266784.21</v>
      </c>
      <c r="F38" s="97">
        <v>12253167.81</v>
      </c>
      <c r="G38" s="97">
        <v>276909.86</v>
      </c>
      <c r="H38" s="97">
        <v>43677.77</v>
      </c>
      <c r="I38" s="97">
        <v>170558.9</v>
      </c>
      <c r="J38" s="97">
        <v>422301.6</v>
      </c>
      <c r="K38" s="98">
        <v>14956.45</v>
      </c>
      <c r="L38" s="94"/>
      <c r="M38" s="94"/>
    </row>
    <row r="39" spans="1:13" s="87" customFormat="1" ht="13.5" customHeight="1">
      <c r="A39" s="88">
        <v>240</v>
      </c>
      <c r="B39" s="105" t="s">
        <v>90</v>
      </c>
      <c r="C39" s="96">
        <v>3490655.3</v>
      </c>
      <c r="D39" s="91">
        <v>272782.99</v>
      </c>
      <c r="E39" s="97">
        <v>1987509.51</v>
      </c>
      <c r="F39" s="97">
        <v>1164578.43</v>
      </c>
      <c r="G39" s="97">
        <v>13273.56</v>
      </c>
      <c r="H39" s="97">
        <v>833.41</v>
      </c>
      <c r="I39" s="97">
        <v>39411.77</v>
      </c>
      <c r="J39" s="97">
        <v>11967.47</v>
      </c>
      <c r="K39" s="98">
        <v>298.16</v>
      </c>
      <c r="L39" s="94"/>
      <c r="M39" s="94"/>
    </row>
    <row r="40" spans="1:13" s="87" customFormat="1" ht="13.5" customHeight="1">
      <c r="A40" s="88">
        <v>330</v>
      </c>
      <c r="B40" s="95" t="s">
        <v>91</v>
      </c>
      <c r="C40" s="96">
        <v>7704296.129999999</v>
      </c>
      <c r="D40" s="91">
        <v>357863.81</v>
      </c>
      <c r="E40" s="97">
        <v>4394500.47</v>
      </c>
      <c r="F40" s="97">
        <v>2899549.37</v>
      </c>
      <c r="G40" s="97">
        <v>3391.83</v>
      </c>
      <c r="H40" s="97">
        <v>4294.22</v>
      </c>
      <c r="I40" s="97">
        <v>17169.25</v>
      </c>
      <c r="J40" s="97">
        <v>26557.05</v>
      </c>
      <c r="K40" s="98">
        <v>970.13</v>
      </c>
      <c r="L40" s="94"/>
      <c r="M40" s="94"/>
    </row>
    <row r="41" spans="1:13" s="87" customFormat="1" ht="13.5" customHeight="1">
      <c r="A41" s="88">
        <v>250</v>
      </c>
      <c r="B41" s="104" t="s">
        <v>92</v>
      </c>
      <c r="C41" s="96">
        <v>21941363.09</v>
      </c>
      <c r="D41" s="91">
        <v>506676.89</v>
      </c>
      <c r="E41" s="97">
        <v>12999160.82</v>
      </c>
      <c r="F41" s="97">
        <v>7563689.110000001</v>
      </c>
      <c r="G41" s="97">
        <v>13422.09</v>
      </c>
      <c r="H41" s="97">
        <v>35920.81</v>
      </c>
      <c r="I41" s="97">
        <v>21740.48</v>
      </c>
      <c r="J41" s="97">
        <v>798206.98</v>
      </c>
      <c r="K41" s="98">
        <v>2545.91</v>
      </c>
      <c r="L41" s="94"/>
      <c r="M41" s="94"/>
    </row>
    <row r="42" spans="1:13" s="87" customFormat="1" ht="13.5" customHeight="1">
      <c r="A42" s="88">
        <v>260</v>
      </c>
      <c r="B42" s="95" t="s">
        <v>93</v>
      </c>
      <c r="C42" s="96">
        <v>13271445.569999998</v>
      </c>
      <c r="D42" s="91">
        <v>805101.51</v>
      </c>
      <c r="E42" s="97">
        <v>6988481.039999999</v>
      </c>
      <c r="F42" s="97">
        <v>5146396.02</v>
      </c>
      <c r="G42" s="97">
        <v>30706.75</v>
      </c>
      <c r="H42" s="97">
        <v>5593.51</v>
      </c>
      <c r="I42" s="97">
        <v>51138</v>
      </c>
      <c r="J42" s="97">
        <v>240255.78</v>
      </c>
      <c r="K42" s="98">
        <v>3772.96</v>
      </c>
      <c r="L42" s="94"/>
      <c r="M42" s="94"/>
    </row>
    <row r="43" spans="1:13" s="87" customFormat="1" ht="13.5" customHeight="1" thickBot="1">
      <c r="A43" s="106">
        <v>160</v>
      </c>
      <c r="B43" s="107" t="s">
        <v>94</v>
      </c>
      <c r="C43" s="108">
        <v>20007386.21</v>
      </c>
      <c r="D43" s="91">
        <v>1443285.88</v>
      </c>
      <c r="E43" s="109">
        <v>13721366.640000002</v>
      </c>
      <c r="F43" s="109">
        <v>4643708.57</v>
      </c>
      <c r="G43" s="109">
        <v>25343.02</v>
      </c>
      <c r="H43" s="109">
        <v>5405.31</v>
      </c>
      <c r="I43" s="109">
        <v>148341.63</v>
      </c>
      <c r="J43" s="109">
        <v>19935.16</v>
      </c>
      <c r="K43" s="110">
        <v>0</v>
      </c>
      <c r="L43" s="94"/>
      <c r="M43" s="94"/>
    </row>
    <row r="44" spans="1:13" s="123" customFormat="1" ht="13.5" customHeight="1" thickBot="1">
      <c r="A44" s="118"/>
      <c r="B44" s="118" t="s">
        <v>95</v>
      </c>
      <c r="C44" s="119">
        <v>819899054.53</v>
      </c>
      <c r="D44" s="120">
        <v>32585633.33</v>
      </c>
      <c r="E44" s="119">
        <v>505283588.7700001</v>
      </c>
      <c r="F44" s="119">
        <v>259442618.6200001</v>
      </c>
      <c r="G44" s="119">
        <v>1858618.83</v>
      </c>
      <c r="H44" s="119">
        <v>762491.6</v>
      </c>
      <c r="I44" s="119">
        <v>2503673.42</v>
      </c>
      <c r="J44" s="119">
        <v>17268922.190000005</v>
      </c>
      <c r="K44" s="121">
        <v>193507.77</v>
      </c>
      <c r="L44" s="122"/>
      <c r="M44" s="122"/>
    </row>
    <row r="45" spans="1:13" s="123" customFormat="1" ht="13.5" customHeight="1" thickBot="1">
      <c r="A45" s="111">
        <v>10</v>
      </c>
      <c r="B45" s="124" t="s">
        <v>96</v>
      </c>
      <c r="C45" s="112">
        <v>3305453.21</v>
      </c>
      <c r="D45" s="113">
        <v>0</v>
      </c>
      <c r="E45" s="125">
        <v>-725789.03</v>
      </c>
      <c r="F45" s="125">
        <v>0</v>
      </c>
      <c r="G45" s="125">
        <v>0</v>
      </c>
      <c r="H45" s="125">
        <v>0</v>
      </c>
      <c r="I45" s="125">
        <v>0</v>
      </c>
      <c r="J45" s="125">
        <v>1344084.68</v>
      </c>
      <c r="K45" s="126">
        <v>2687157.56</v>
      </c>
      <c r="L45" s="122"/>
      <c r="M45" s="122"/>
    </row>
    <row r="46" spans="1:13" s="123" customFormat="1" ht="13.5" customHeight="1" thickBot="1">
      <c r="A46" s="127"/>
      <c r="B46" s="127" t="s">
        <v>97</v>
      </c>
      <c r="C46" s="121">
        <v>823204507.74</v>
      </c>
      <c r="D46" s="128">
        <v>32585633.33</v>
      </c>
      <c r="E46" s="121">
        <v>504557799.7400001</v>
      </c>
      <c r="F46" s="121">
        <v>259442618.6200001</v>
      </c>
      <c r="G46" s="121">
        <v>1858618.83</v>
      </c>
      <c r="H46" s="121">
        <v>762491.6</v>
      </c>
      <c r="I46" s="121">
        <v>2503673.42</v>
      </c>
      <c r="J46" s="121">
        <v>18613006.870000005</v>
      </c>
      <c r="K46" s="121">
        <v>2880665.33</v>
      </c>
      <c r="L46" s="122"/>
      <c r="M46" s="122"/>
    </row>
    <row r="48" ht="12.75">
      <c r="B48" s="7"/>
    </row>
    <row r="50" spans="3:4" ht="12.75">
      <c r="C50" s="6"/>
      <c r="D50" s="6"/>
    </row>
  </sheetData>
  <sheetProtection/>
  <mergeCells count="7">
    <mergeCell ref="A2:K2"/>
    <mergeCell ref="A3:A5"/>
    <mergeCell ref="B3:B5"/>
    <mergeCell ref="C3:C5"/>
    <mergeCell ref="D3:K3"/>
    <mergeCell ref="D4:D5"/>
    <mergeCell ref="E4:K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90" zoomScaleNormal="85" zoomScaleSheetLayoutView="90" zoomScalePageLayoutView="0" workbookViewId="0" topLeftCell="A1">
      <selection activeCell="D1" sqref="D1"/>
    </sheetView>
  </sheetViews>
  <sheetFormatPr defaultColWidth="9.140625" defaultRowHeight="15"/>
  <cols>
    <col min="1" max="1" width="21.140625" style="169" customWidth="1"/>
    <col min="2" max="2" width="22.140625" style="169" customWidth="1"/>
    <col min="3" max="3" width="21.28125" style="169" customWidth="1"/>
    <col min="4" max="4" width="21.8515625" style="169" customWidth="1"/>
    <col min="5" max="5" width="9.140625" style="169" customWidth="1"/>
    <col min="6" max="6" width="17.140625" style="169" bestFit="1" customWidth="1"/>
    <col min="7" max="16384" width="9.140625" style="169" customWidth="1"/>
  </cols>
  <sheetData>
    <row r="1" ht="15.75" customHeight="1">
      <c r="D1" s="241" t="s">
        <v>216</v>
      </c>
    </row>
    <row r="2" spans="1:4" ht="26.25" customHeight="1">
      <c r="A2" s="318" t="s">
        <v>128</v>
      </c>
      <c r="B2" s="318"/>
      <c r="C2" s="318"/>
      <c r="D2" s="318"/>
    </row>
    <row r="3" ht="13.5" thickBot="1"/>
    <row r="4" spans="1:4" ht="33.75" customHeight="1" thickBot="1">
      <c r="A4" s="170" t="s">
        <v>45</v>
      </c>
      <c r="B4" s="171" t="s">
        <v>121</v>
      </c>
      <c r="C4" s="172" t="s">
        <v>122</v>
      </c>
      <c r="D4" s="173" t="s">
        <v>123</v>
      </c>
    </row>
    <row r="5" spans="1:6" ht="16.5" customHeight="1">
      <c r="A5" s="174" t="s">
        <v>57</v>
      </c>
      <c r="B5" s="175">
        <v>-35051078.53999999</v>
      </c>
      <c r="C5" s="176">
        <v>-34176987.62</v>
      </c>
      <c r="D5" s="177">
        <f aca="true" t="shared" si="0" ref="D5:D42">B5-C5</f>
        <v>-874090.9199999943</v>
      </c>
      <c r="E5" s="178"/>
      <c r="F5" s="179"/>
    </row>
    <row r="6" spans="1:6" ht="16.5" customHeight="1">
      <c r="A6" s="180" t="s">
        <v>58</v>
      </c>
      <c r="B6" s="181">
        <v>-7065188.300000001</v>
      </c>
      <c r="C6" s="182">
        <v>-7769141.319999999</v>
      </c>
      <c r="D6" s="177">
        <f t="shared" si="0"/>
        <v>703953.0199999986</v>
      </c>
      <c r="E6" s="178"/>
      <c r="F6" s="179"/>
    </row>
    <row r="7" spans="1:6" ht="16.5" customHeight="1">
      <c r="A7" s="180" t="s">
        <v>59</v>
      </c>
      <c r="B7" s="181">
        <v>-97294053.80000001</v>
      </c>
      <c r="C7" s="182">
        <v>-130647934.8</v>
      </c>
      <c r="D7" s="177">
        <f t="shared" si="0"/>
        <v>33353880.999999985</v>
      </c>
      <c r="E7" s="178"/>
      <c r="F7" s="179"/>
    </row>
    <row r="8" spans="1:6" ht="16.5" customHeight="1">
      <c r="A8" s="180" t="s">
        <v>60</v>
      </c>
      <c r="B8" s="181">
        <v>-17608755.669999998</v>
      </c>
      <c r="C8" s="182">
        <v>0</v>
      </c>
      <c r="D8" s="177">
        <f t="shared" si="0"/>
        <v>-17608755.669999998</v>
      </c>
      <c r="E8" s="178"/>
      <c r="F8" s="179"/>
    </row>
    <row r="9" spans="1:5" ht="16.5" customHeight="1">
      <c r="A9" s="180" t="s">
        <v>61</v>
      </c>
      <c r="B9" s="181">
        <v>-4273484.38</v>
      </c>
      <c r="C9" s="182">
        <v>-4929801.75</v>
      </c>
      <c r="D9" s="177">
        <f t="shared" si="0"/>
        <v>656317.3700000001</v>
      </c>
      <c r="E9" s="178"/>
    </row>
    <row r="10" spans="1:6" ht="16.5" customHeight="1">
      <c r="A10" s="180" t="s">
        <v>62</v>
      </c>
      <c r="B10" s="181">
        <v>-7069871.24</v>
      </c>
      <c r="C10" s="182">
        <v>-6326280.369999999</v>
      </c>
      <c r="D10" s="177">
        <f t="shared" si="0"/>
        <v>-743590.870000001</v>
      </c>
      <c r="E10" s="178"/>
      <c r="F10" s="179"/>
    </row>
    <row r="11" spans="1:6" ht="16.5" customHeight="1">
      <c r="A11" s="180" t="s">
        <v>63</v>
      </c>
      <c r="B11" s="181">
        <v>-6553643.119999999</v>
      </c>
      <c r="C11" s="182">
        <v>-8691408.229999999</v>
      </c>
      <c r="D11" s="177">
        <f t="shared" si="0"/>
        <v>2137765.1099999994</v>
      </c>
      <c r="E11" s="178"/>
      <c r="F11" s="179"/>
    </row>
    <row r="12" spans="1:6" ht="16.5" customHeight="1">
      <c r="A12" s="180" t="s">
        <v>64</v>
      </c>
      <c r="B12" s="181">
        <v>-13822766.580000002</v>
      </c>
      <c r="C12" s="182">
        <v>-14058732.2</v>
      </c>
      <c r="D12" s="177">
        <f t="shared" si="0"/>
        <v>235965.61999999732</v>
      </c>
      <c r="E12" s="178"/>
      <c r="F12" s="179"/>
    </row>
    <row r="13" spans="1:6" ht="16.5" customHeight="1">
      <c r="A13" s="180" t="s">
        <v>65</v>
      </c>
      <c r="B13" s="181">
        <v>-7041869.62</v>
      </c>
      <c r="C13" s="182">
        <v>-6227670.72</v>
      </c>
      <c r="D13" s="177">
        <f t="shared" si="0"/>
        <v>-814198.9000000004</v>
      </c>
      <c r="E13" s="178"/>
      <c r="F13" s="179"/>
    </row>
    <row r="14" spans="1:6" ht="16.5" customHeight="1">
      <c r="A14" s="180" t="s">
        <v>66</v>
      </c>
      <c r="B14" s="181">
        <v>-8996089.26</v>
      </c>
      <c r="C14" s="182">
        <v>-12044620.82</v>
      </c>
      <c r="D14" s="177">
        <f t="shared" si="0"/>
        <v>3048531.5600000005</v>
      </c>
      <c r="E14" s="178"/>
      <c r="F14" s="179"/>
    </row>
    <row r="15" spans="1:6" ht="16.5" customHeight="1">
      <c r="A15" s="180" t="s">
        <v>67</v>
      </c>
      <c r="B15" s="181">
        <v>-29212906.520000003</v>
      </c>
      <c r="C15" s="182">
        <v>-25035716.270000003</v>
      </c>
      <c r="D15" s="177">
        <f t="shared" si="0"/>
        <v>-4177190.25</v>
      </c>
      <c r="E15" s="178"/>
      <c r="F15" s="179"/>
    </row>
    <row r="16" spans="1:6" ht="16.5" customHeight="1">
      <c r="A16" s="180" t="s">
        <v>68</v>
      </c>
      <c r="B16" s="181">
        <v>-3847350.77</v>
      </c>
      <c r="C16" s="182">
        <v>-5011191.45</v>
      </c>
      <c r="D16" s="177">
        <f t="shared" si="0"/>
        <v>1163840.6800000002</v>
      </c>
      <c r="E16" s="178"/>
      <c r="F16" s="179"/>
    </row>
    <row r="17" spans="1:6" ht="16.5" customHeight="1">
      <c r="A17" s="180" t="s">
        <v>69</v>
      </c>
      <c r="B17" s="181">
        <v>-6263836.29</v>
      </c>
      <c r="C17" s="182">
        <v>-6957791.05</v>
      </c>
      <c r="D17" s="177">
        <f t="shared" si="0"/>
        <v>693954.7599999998</v>
      </c>
      <c r="E17" s="178"/>
      <c r="F17" s="179"/>
    </row>
    <row r="18" spans="1:6" ht="16.5" customHeight="1">
      <c r="A18" s="180" t="s">
        <v>124</v>
      </c>
      <c r="B18" s="181">
        <v>-10672414.68</v>
      </c>
      <c r="C18" s="182">
        <v>-10441639.440000001</v>
      </c>
      <c r="D18" s="177">
        <f t="shared" si="0"/>
        <v>-230775.23999999836</v>
      </c>
      <c r="E18" s="178"/>
      <c r="F18" s="179"/>
    </row>
    <row r="19" spans="1:6" ht="16.5" customHeight="1">
      <c r="A19" s="180" t="s">
        <v>71</v>
      </c>
      <c r="B19" s="181">
        <v>-18264883.009999998</v>
      </c>
      <c r="C19" s="182">
        <v>-16838138.090000004</v>
      </c>
      <c r="D19" s="177">
        <f t="shared" si="0"/>
        <v>-1426744.9199999943</v>
      </c>
      <c r="E19" s="178"/>
      <c r="F19" s="179"/>
    </row>
    <row r="20" spans="1:6" ht="16.5" customHeight="1">
      <c r="A20" s="180" t="s">
        <v>72</v>
      </c>
      <c r="B20" s="181">
        <v>-14457181.43</v>
      </c>
      <c r="C20" s="182">
        <v>-16052085.99</v>
      </c>
      <c r="D20" s="177">
        <f t="shared" si="0"/>
        <v>1594904.5600000005</v>
      </c>
      <c r="E20" s="178"/>
      <c r="F20" s="179"/>
    </row>
    <row r="21" spans="1:6" ht="16.5" customHeight="1">
      <c r="A21" s="180" t="s">
        <v>73</v>
      </c>
      <c r="B21" s="181">
        <v>-10743218.8</v>
      </c>
      <c r="C21" s="182">
        <v>-9270765.469999999</v>
      </c>
      <c r="D21" s="177">
        <f t="shared" si="0"/>
        <v>-1472453.330000002</v>
      </c>
      <c r="E21" s="178"/>
      <c r="F21" s="179"/>
    </row>
    <row r="22" spans="1:6" ht="16.5" customHeight="1">
      <c r="A22" s="180" t="s">
        <v>74</v>
      </c>
      <c r="B22" s="181">
        <v>-12145017.09</v>
      </c>
      <c r="C22" s="182">
        <v>-12604599.48</v>
      </c>
      <c r="D22" s="177">
        <f t="shared" si="0"/>
        <v>459582.3900000006</v>
      </c>
      <c r="E22" s="178"/>
      <c r="F22" s="179"/>
    </row>
    <row r="23" spans="1:6" ht="16.5" customHeight="1">
      <c r="A23" s="180" t="s">
        <v>75</v>
      </c>
      <c r="B23" s="181">
        <v>-14945660.2</v>
      </c>
      <c r="C23" s="182">
        <v>-14735776.21</v>
      </c>
      <c r="D23" s="177">
        <f t="shared" si="0"/>
        <v>-209883.98999999836</v>
      </c>
      <c r="E23" s="178"/>
      <c r="F23" s="179"/>
    </row>
    <row r="24" spans="1:6" ht="16.5" customHeight="1">
      <c r="A24" s="180" t="s">
        <v>76</v>
      </c>
      <c r="B24" s="181">
        <v>-10097631.670000002</v>
      </c>
      <c r="C24" s="182">
        <v>-11774982.44</v>
      </c>
      <c r="D24" s="177">
        <f t="shared" si="0"/>
        <v>1677350.7699999977</v>
      </c>
      <c r="E24" s="178"/>
      <c r="F24" s="179"/>
    </row>
    <row r="25" spans="1:6" ht="16.5" customHeight="1">
      <c r="A25" s="180" t="s">
        <v>77</v>
      </c>
      <c r="B25" s="181">
        <v>-11201220.399999999</v>
      </c>
      <c r="C25" s="182">
        <v>-14200599.379999999</v>
      </c>
      <c r="D25" s="177">
        <f t="shared" si="0"/>
        <v>2999378.9800000004</v>
      </c>
      <c r="E25" s="178"/>
      <c r="F25" s="179"/>
    </row>
    <row r="26" spans="1:6" ht="16.5" customHeight="1">
      <c r="A26" s="180" t="s">
        <v>78</v>
      </c>
      <c r="B26" s="181">
        <v>-16490475.389999999</v>
      </c>
      <c r="C26" s="182">
        <v>-12674266.42</v>
      </c>
      <c r="D26" s="177">
        <f t="shared" si="0"/>
        <v>-3816208.969999999</v>
      </c>
      <c r="E26" s="178"/>
      <c r="F26" s="179"/>
    </row>
    <row r="27" spans="1:6" ht="16.5" customHeight="1">
      <c r="A27" s="180" t="s">
        <v>79</v>
      </c>
      <c r="B27" s="181">
        <v>-13410197.760000002</v>
      </c>
      <c r="C27" s="182">
        <v>-13704424.989999998</v>
      </c>
      <c r="D27" s="177">
        <f t="shared" si="0"/>
        <v>294227.2299999967</v>
      </c>
      <c r="E27" s="178"/>
      <c r="F27" s="179"/>
    </row>
    <row r="28" spans="1:6" ht="16.5" customHeight="1">
      <c r="A28" s="180" t="s">
        <v>80</v>
      </c>
      <c r="B28" s="181">
        <v>-10784730.769999998</v>
      </c>
      <c r="C28" s="182">
        <v>-9984959.529999997</v>
      </c>
      <c r="D28" s="177">
        <f t="shared" si="0"/>
        <v>-799771.2400000002</v>
      </c>
      <c r="E28" s="178"/>
      <c r="F28" s="179"/>
    </row>
    <row r="29" spans="1:6" ht="16.5" customHeight="1">
      <c r="A29" s="180" t="s">
        <v>81</v>
      </c>
      <c r="B29" s="181">
        <v>-9996235.13</v>
      </c>
      <c r="C29" s="182">
        <v>-9015358.920000002</v>
      </c>
      <c r="D29" s="177">
        <f t="shared" si="0"/>
        <v>-980876.209999999</v>
      </c>
      <c r="E29" s="178"/>
      <c r="F29" s="179"/>
    </row>
    <row r="30" spans="1:6" ht="16.5" customHeight="1">
      <c r="A30" s="180" t="s">
        <v>82</v>
      </c>
      <c r="B30" s="181">
        <v>-10276808.530000001</v>
      </c>
      <c r="C30" s="182">
        <v>-11392852.059999999</v>
      </c>
      <c r="D30" s="177">
        <f t="shared" si="0"/>
        <v>1116043.5299999975</v>
      </c>
      <c r="E30" s="178"/>
      <c r="F30" s="179"/>
    </row>
    <row r="31" spans="1:6" ht="16.5" customHeight="1">
      <c r="A31" s="180" t="s">
        <v>83</v>
      </c>
      <c r="B31" s="181">
        <v>-10307827.399999999</v>
      </c>
      <c r="C31" s="182">
        <v>-10431240.62</v>
      </c>
      <c r="D31" s="177">
        <f t="shared" si="0"/>
        <v>123413.22000000067</v>
      </c>
      <c r="E31" s="178"/>
      <c r="F31" s="179"/>
    </row>
    <row r="32" spans="1:6" ht="16.5" customHeight="1">
      <c r="A32" s="180" t="s">
        <v>84</v>
      </c>
      <c r="B32" s="181">
        <v>-1137390.76</v>
      </c>
      <c r="C32" s="182">
        <v>-1641720.09</v>
      </c>
      <c r="D32" s="177">
        <f t="shared" si="0"/>
        <v>504329.3300000001</v>
      </c>
      <c r="E32" s="178"/>
      <c r="F32" s="179"/>
    </row>
    <row r="33" spans="1:6" ht="16.5" customHeight="1">
      <c r="A33" s="180" t="s">
        <v>115</v>
      </c>
      <c r="B33" s="181">
        <v>-4701628.24</v>
      </c>
      <c r="C33" s="182">
        <v>-5059683.28</v>
      </c>
      <c r="D33" s="177">
        <f t="shared" si="0"/>
        <v>358055.04000000004</v>
      </c>
      <c r="E33" s="178"/>
      <c r="F33" s="179"/>
    </row>
    <row r="34" spans="1:6" ht="16.5" customHeight="1">
      <c r="A34" s="180" t="s">
        <v>86</v>
      </c>
      <c r="B34" s="181">
        <v>-13884489.47</v>
      </c>
      <c r="C34" s="182">
        <v>-14085233.14</v>
      </c>
      <c r="D34" s="177">
        <f t="shared" si="0"/>
        <v>200743.66999999993</v>
      </c>
      <c r="E34" s="178"/>
      <c r="F34" s="179"/>
    </row>
    <row r="35" spans="1:6" ht="16.5" customHeight="1">
      <c r="A35" s="180" t="s">
        <v>87</v>
      </c>
      <c r="B35" s="181">
        <v>-6895550.149999999</v>
      </c>
      <c r="C35" s="182">
        <v>-6469959.539999999</v>
      </c>
      <c r="D35" s="177">
        <f t="shared" si="0"/>
        <v>-425590.61000000034</v>
      </c>
      <c r="E35" s="178"/>
      <c r="F35" s="179"/>
    </row>
    <row r="36" spans="1:6" ht="16.5" customHeight="1">
      <c r="A36" s="180" t="s">
        <v>88</v>
      </c>
      <c r="B36" s="181">
        <v>-17391607.560000002</v>
      </c>
      <c r="C36" s="182">
        <v>-18251142.169999998</v>
      </c>
      <c r="D36" s="177">
        <f t="shared" si="0"/>
        <v>859534.6099999957</v>
      </c>
      <c r="E36" s="178"/>
      <c r="F36" s="179"/>
    </row>
    <row r="37" spans="1:6" ht="16.5" customHeight="1">
      <c r="A37" s="180" t="s">
        <v>89</v>
      </c>
      <c r="B37" s="181">
        <v>-27120828.309999995</v>
      </c>
      <c r="C37" s="182">
        <v>-27119075.070000004</v>
      </c>
      <c r="D37" s="177">
        <f t="shared" si="0"/>
        <v>-1753.2399999909103</v>
      </c>
      <c r="E37" s="178"/>
      <c r="F37" s="179"/>
    </row>
    <row r="38" spans="1:6" ht="16.5" customHeight="1">
      <c r="A38" s="180" t="s">
        <v>116</v>
      </c>
      <c r="B38" s="181">
        <v>-4216334.51</v>
      </c>
      <c r="C38" s="182">
        <v>-1785550.61</v>
      </c>
      <c r="D38" s="177">
        <f t="shared" si="0"/>
        <v>-2430783.8999999994</v>
      </c>
      <c r="E38" s="178"/>
      <c r="F38" s="179"/>
    </row>
    <row r="39" spans="1:6" ht="16.5" customHeight="1">
      <c r="A39" s="180" t="s">
        <v>125</v>
      </c>
      <c r="B39" s="181">
        <v>-3991829.22</v>
      </c>
      <c r="C39" s="182">
        <v>-4594553.88</v>
      </c>
      <c r="D39" s="177">
        <f t="shared" si="0"/>
        <v>602724.6599999997</v>
      </c>
      <c r="E39" s="178"/>
      <c r="F39" s="179"/>
    </row>
    <row r="40" spans="1:6" ht="16.5" customHeight="1">
      <c r="A40" s="180" t="s">
        <v>92</v>
      </c>
      <c r="B40" s="181">
        <v>-15252286.950000003</v>
      </c>
      <c r="C40" s="182">
        <v>-13557247.379999999</v>
      </c>
      <c r="D40" s="177">
        <f t="shared" si="0"/>
        <v>-1695039.570000004</v>
      </c>
      <c r="E40" s="178"/>
      <c r="F40" s="179"/>
    </row>
    <row r="41" spans="1:6" ht="16.5" customHeight="1">
      <c r="A41" s="180" t="s">
        <v>93</v>
      </c>
      <c r="B41" s="181">
        <v>-8106691.9</v>
      </c>
      <c r="C41" s="182">
        <v>-8200472.51</v>
      </c>
      <c r="D41" s="177">
        <f t="shared" si="0"/>
        <v>93780.6099999994</v>
      </c>
      <c r="E41" s="178"/>
      <c r="F41" s="179"/>
    </row>
    <row r="42" spans="1:6" ht="16.5" customHeight="1" thickBot="1">
      <c r="A42" s="183" t="s">
        <v>94</v>
      </c>
      <c r="B42" s="184">
        <v>-9948905.680000002</v>
      </c>
      <c r="C42" s="185">
        <v>-10146136.82</v>
      </c>
      <c r="D42" s="177">
        <f t="shared" si="0"/>
        <v>197231.13999999873</v>
      </c>
      <c r="E42" s="178"/>
      <c r="F42" s="179"/>
    </row>
    <row r="43" spans="1:5" ht="25.5" customHeight="1" thickBot="1">
      <c r="A43" s="186" t="s">
        <v>126</v>
      </c>
      <c r="B43" s="187">
        <f>SUM(B5:B42)</f>
        <v>-530541939.0999999</v>
      </c>
      <c r="C43" s="188">
        <f>SUM(C5:C42)</f>
        <v>-545909740.13</v>
      </c>
      <c r="D43" s="189">
        <f>SUM(D5:D42)</f>
        <v>15367801.029999992</v>
      </c>
      <c r="E43" s="179"/>
    </row>
  </sheetData>
  <sheetProtection/>
  <mergeCells count="1">
    <mergeCell ref="A2:D2"/>
  </mergeCells>
  <printOptions/>
  <pageMargins left="0.3937007874015748" right="0.3937007874015748" top="0.3937007874015748" bottom="0.3937007874015748" header="0.196850393700787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Spevár Jozef</dc:creator>
  <cp:keywords/>
  <dc:description/>
  <cp:lastModifiedBy>Homolová Ľubica</cp:lastModifiedBy>
  <cp:lastPrinted>2011-03-29T11:38:26Z</cp:lastPrinted>
  <dcterms:created xsi:type="dcterms:W3CDTF">2011-03-26T12:56:57Z</dcterms:created>
  <dcterms:modified xsi:type="dcterms:W3CDTF">2011-04-14T12:05:10Z</dcterms:modified>
  <cp:category/>
  <cp:version/>
  <cp:contentType/>
  <cp:contentStatus/>
</cp:coreProperties>
</file>