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Tabuľka" sheetId="1" r:id="rId1"/>
    <sheet name="Tlač" sheetId="2" r:id="rId2"/>
    <sheet name="Hárok3" sheetId="3" r:id="rId3"/>
  </sheets>
  <definedNames>
    <definedName name="_xlnm.Print_Titles" localSheetId="0">'Tabuľka'!$3:$4</definedName>
  </definedNames>
  <calcPr fullCalcOnLoad="1"/>
</workbook>
</file>

<file path=xl/sharedStrings.xml><?xml version="1.0" encoding="utf-8"?>
<sst xmlns="http://schemas.openxmlformats.org/spreadsheetml/2006/main" count="201" uniqueCount="174">
  <si>
    <t>Grantová dohoda</t>
  </si>
  <si>
    <t>Kód projektu</t>
  </si>
  <si>
    <t>Názov projektu</t>
  </si>
  <si>
    <t>Celkovo</t>
  </si>
  <si>
    <t>€</t>
  </si>
  <si>
    <t>%</t>
  </si>
  <si>
    <t>Čerpanie z fondu BIDSF v jednotlivých rokoch</t>
  </si>
  <si>
    <t>A1.1</t>
  </si>
  <si>
    <t>A5-B2</t>
  </si>
  <si>
    <t>A3-A</t>
  </si>
  <si>
    <t>B6.1</t>
  </si>
  <si>
    <t>B6.2</t>
  </si>
  <si>
    <t>C7-D1</t>
  </si>
  <si>
    <t>C7-D2</t>
  </si>
  <si>
    <t>C7-D3</t>
  </si>
  <si>
    <t>A2.1</t>
  </si>
  <si>
    <t>A5-B1</t>
  </si>
  <si>
    <t>A5-E</t>
  </si>
  <si>
    <t>A2.2</t>
  </si>
  <si>
    <t>B6.4</t>
  </si>
  <si>
    <t>C7-C</t>
  </si>
  <si>
    <t>C9.1</t>
  </si>
  <si>
    <t>C7-A1</t>
  </si>
  <si>
    <t>C7-A2</t>
  </si>
  <si>
    <t>C8</t>
  </si>
  <si>
    <t>C10</t>
  </si>
  <si>
    <t>PMU Konzultant (Fáza 1)</t>
  </si>
  <si>
    <t>Spoľahlivá dodávka tepla a pary: rekonštrukcia pomocnej kotolne v lokalite Bohunice</t>
  </si>
  <si>
    <t>Koncepčný plán vyraďovania JE V1</t>
  </si>
  <si>
    <t>Správa o hodnotení vplyvu vyraďovania JE V1 na životné prostredie</t>
  </si>
  <si>
    <t>Dodávka prepravného kontajnera pre koncentráty</t>
  </si>
  <si>
    <t>Vzorkovanie, analýza a charakterizácia Ra sedimentov v skladovacích nádržiach</t>
  </si>
  <si>
    <t>Nakladanie s vyhoretým palivom</t>
  </si>
  <si>
    <t>Systém riadenia dokumentácie</t>
  </si>
  <si>
    <t>Databáza vyraďovania</t>
  </si>
  <si>
    <t>Štúdia realizovateľnosti pre spracovanie kovových odpadov</t>
  </si>
  <si>
    <t>Uvoľňovanie materiálov z vyraďovania</t>
  </si>
  <si>
    <t>Zvýšenie kapacity existujúcich fragmentačných a dekontaminačných zariadení</t>
  </si>
  <si>
    <t>Rekonštrukcia systému varovania a vyrozumenia verejnosti</t>
  </si>
  <si>
    <t>A3-B</t>
  </si>
  <si>
    <t>A5-F</t>
  </si>
  <si>
    <t>B6.3</t>
  </si>
  <si>
    <t>A6</t>
  </si>
  <si>
    <t>C7-B</t>
  </si>
  <si>
    <t>Úprava rezervného napájania JE V1 a V2 na úrovni 220 kV do roku 2012</t>
  </si>
  <si>
    <t>Spracovanie historických odpadov - kalov a sorbentov</t>
  </si>
  <si>
    <t>Integrálny sklad RAO v lokalite Bohunice</t>
  </si>
  <si>
    <t>Čiastka BIDSF</t>
  </si>
  <si>
    <t>Rekonštrukcia BSC RAO</t>
  </si>
  <si>
    <t>Modernizácia monitorovacieho zariadenia radiačnej ochrany</t>
  </si>
  <si>
    <t>Nakladanie so sypkým RAO</t>
  </si>
  <si>
    <t>A1.2</t>
  </si>
  <si>
    <t>PMU Konzultant (Fáza 2)</t>
  </si>
  <si>
    <t>C12</t>
  </si>
  <si>
    <t>C13</t>
  </si>
  <si>
    <t>C14</t>
  </si>
  <si>
    <t>A5-A1a</t>
  </si>
  <si>
    <t>A5-A1b</t>
  </si>
  <si>
    <t>Štúdia realizovateľnosti pre zmenu schémy systému el. napájania JAVYS a SE po odstavení JE V1</t>
  </si>
  <si>
    <t>B8</t>
  </si>
  <si>
    <t>Informačné centrum vyraďovania JE V1</t>
  </si>
  <si>
    <t>A5-C</t>
  </si>
  <si>
    <t>Modifikácia systémov chladiacej a technickej vody a systému surovej vody</t>
  </si>
  <si>
    <t>D0</t>
  </si>
  <si>
    <t>Rekonštrukcia systému fyzickej ochrany v lokalite elektrárne - AKOBOJE</t>
  </si>
  <si>
    <t>Vzorkovanie, analýza a charakterizácia "vlhkých odpadov"</t>
  </si>
  <si>
    <t>Vývoj súhrnnej dokumentácie potrebnej pre obdobie ukončovania prevádzky a prípravu na vyraďovanie JE V1</t>
  </si>
  <si>
    <t>Zmena systému dodávky tepla a pary</t>
  </si>
  <si>
    <t>Skladovacie zásobníky vyhoreného jadrového paliva (VJP)</t>
  </si>
  <si>
    <t>Plán prvej etapy vyraďovania JE V1 a ďalšia licenčná dokumentácia</t>
  </si>
  <si>
    <t>Zneškodnenie "RH" odpadov z "mogilnika"</t>
  </si>
  <si>
    <t>Implementácia programu vyraďovania s využitím ľudských zdrojov dostupných v JE Bohunice V1</t>
  </si>
  <si>
    <t>A5-A2</t>
  </si>
  <si>
    <t>A5-D</t>
  </si>
  <si>
    <t>Modifikácia zabezpečovania dodávok dôležitých prevádzkových médií</t>
  </si>
  <si>
    <t>A1.3</t>
  </si>
  <si>
    <t>PMU Konzultant (Fáza 3)</t>
  </si>
  <si>
    <t>GA013B</t>
  </si>
  <si>
    <t>GA008A</t>
  </si>
  <si>
    <t>GA006</t>
  </si>
  <si>
    <t>GA005</t>
  </si>
  <si>
    <t>GA004A</t>
  </si>
  <si>
    <t>GA003</t>
  </si>
  <si>
    <t>GA001</t>
  </si>
  <si>
    <t>Celkové čerpanie z fondu BIDSF</t>
  </si>
  <si>
    <t>C7-A3</t>
  </si>
  <si>
    <t>GA007A</t>
  </si>
  <si>
    <t>D2</t>
  </si>
  <si>
    <t>Dekontaminácia primárneho okruhu</t>
  </si>
  <si>
    <t>GA009B</t>
  </si>
  <si>
    <t>C9.4</t>
  </si>
  <si>
    <t>GA010B</t>
  </si>
  <si>
    <t>GA012A</t>
  </si>
  <si>
    <t>GA018B</t>
  </si>
  <si>
    <t>D3.1</t>
  </si>
  <si>
    <t>D1.1</t>
  </si>
  <si>
    <t>Návrh a licencovanie nových priestorov pre ukladanie RAO v RÚ RAO Mochovce</t>
  </si>
  <si>
    <t>Demontáž izolácií strojovne JE V1</t>
  </si>
  <si>
    <t>Demontáž a demolácia vonkajších objektov JE V1 - 1. etapa</t>
  </si>
  <si>
    <t>Rozšírenie RÚ RAO Mochovce</t>
  </si>
  <si>
    <t>Výstavba nového veľkokapacitného F&amp;D zariadenia JE V1</t>
  </si>
  <si>
    <t>Zmena schémy systému elektrického napájania JAVYS po konečnom odstavení JE V1</t>
  </si>
  <si>
    <t>Dátum podpisu grantovej dohody</t>
  </si>
  <si>
    <t>Suma GA001 spolu</t>
  </si>
  <si>
    <t>Suma GA003 spolu</t>
  </si>
  <si>
    <t>Suma GA004A spolu</t>
  </si>
  <si>
    <t>Suma GA005 spolu</t>
  </si>
  <si>
    <t>Suma GA006 spolu</t>
  </si>
  <si>
    <t>Suma GA007A spolu</t>
  </si>
  <si>
    <t>Suma GA008A spolu</t>
  </si>
  <si>
    <t>Suma GA009B spolu</t>
  </si>
  <si>
    <t>Suma GA010B spolu</t>
  </si>
  <si>
    <t>Suma GA012A spolu</t>
  </si>
  <si>
    <t>Suma GA013B spolu</t>
  </si>
  <si>
    <t>Suma GA018B spolu</t>
  </si>
  <si>
    <t>*</t>
  </si>
  <si>
    <t>2010**</t>
  </si>
  <si>
    <t>Administratívna budova PMU</t>
  </si>
  <si>
    <t>GA016A</t>
  </si>
  <si>
    <t>C15-A</t>
  </si>
  <si>
    <t>Jednotný počítačový systém pre logistiku vyraďovania</t>
  </si>
  <si>
    <t>Suma GA016A spolu</t>
  </si>
  <si>
    <t>GA017B</t>
  </si>
  <si>
    <t>A1.4</t>
  </si>
  <si>
    <t>PMU Konzultant (Fáza 4)</t>
  </si>
  <si>
    <t>Suma GA017B spolu</t>
  </si>
  <si>
    <t>GA019B</t>
  </si>
  <si>
    <t>D7.1</t>
  </si>
  <si>
    <t>Suma GA019B spolu</t>
  </si>
  <si>
    <t>Štúdia realizovateľnosti nakladania s komponentmi PO JE V1</t>
  </si>
  <si>
    <t>Príloha 3</t>
  </si>
  <si>
    <t>GA 002</t>
  </si>
  <si>
    <t>Križovany 400 kV rekonštrukcia, Fáza 2 - časť 2, Fáza 3</t>
  </si>
  <si>
    <t>GA014</t>
  </si>
  <si>
    <t>PMU Konzultant</t>
  </si>
  <si>
    <t>TR Bošáca - Transformátor T402</t>
  </si>
  <si>
    <t>2 x 400kV vedenie pre TR Medzibrod</t>
  </si>
  <si>
    <t>Transformácia 400/110kV Medzibrod</t>
  </si>
  <si>
    <t>R 400 kV Lemešany - rozšírenie</t>
  </si>
  <si>
    <t>Rezerva</t>
  </si>
  <si>
    <t>Suma GA014 spolu</t>
  </si>
  <si>
    <t>Suma GA002 spolu</t>
  </si>
  <si>
    <t>GA020</t>
  </si>
  <si>
    <t>Transformácia 400/110 kV Bystričany</t>
  </si>
  <si>
    <t>Vedenie 2x400 kV H. Ždaňa - Bystričany</t>
  </si>
  <si>
    <t>Rozvodňa 400 kV H. Ždaňa</t>
  </si>
  <si>
    <t>Vedenie 2x400 kV Bystričany - Križovany</t>
  </si>
  <si>
    <t>Rozvodňa 400 kV Križovany</t>
  </si>
  <si>
    <t>Suma GA020 spolu</t>
  </si>
  <si>
    <t>GA 015</t>
  </si>
  <si>
    <t>Energetická efektívnosť vo verejných budovách</t>
  </si>
  <si>
    <t>Suma GA015 spolu</t>
  </si>
  <si>
    <t>GA011A</t>
  </si>
  <si>
    <t>SLOVSEFF 1</t>
  </si>
  <si>
    <t>SLOVSEFF 2</t>
  </si>
  <si>
    <t>Rámec financovania projektov udržateľnej energie</t>
  </si>
  <si>
    <t>Suma GA011A spolu</t>
  </si>
  <si>
    <t>Zdroj: EBRD, ENVIROS, SIEA, JAVYS, a. s., SEPS, a. s.</t>
  </si>
  <si>
    <t>*   Projekty sú v štádiu verejného obstarávania, resp. prípravy VO. Údaje budú zverejnené po ukončení VO.</t>
  </si>
  <si>
    <t>Čerpanie prostriedkov z fondu BIDSF na projekty k 30. 09. 2010</t>
  </si>
  <si>
    <t>** Čerpanie k 30. 09. 2010</t>
  </si>
  <si>
    <t>09. 12. 2002</t>
  </si>
  <si>
    <t>10. 12. 2003</t>
  </si>
  <si>
    <t>15. 06. 2004</t>
  </si>
  <si>
    <t>04. 10. 2007</t>
  </si>
  <si>
    <t>06. 08. 2004</t>
  </si>
  <si>
    <t>11. 01. 2005</t>
  </si>
  <si>
    <t>01. 07. 2009</t>
  </si>
  <si>
    <t>18. 12. 2007</t>
  </si>
  <si>
    <t>11. 03. 2010</t>
  </si>
  <si>
    <t>17. 04. 2007</t>
  </si>
  <si>
    <t>04. 06. 2009</t>
  </si>
  <si>
    <t>20. 03. 2008</t>
  </si>
  <si>
    <t>18. 10. 2010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</si>
</sst>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[$-41B]d\.\ mmmm\ yyyy"/>
    <numFmt numFmtId="174" formatCode="dd/mm/yyyy"/>
    <numFmt numFmtId="175" formatCode="#,##0.0"/>
    <numFmt numFmtId="176" formatCode="dd/\ mm/\ yyyy"/>
  </numFmts>
  <fonts count="41">
    <font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172" fontId="3" fillId="0" borderId="10" xfId="44" applyNumberFormat="1" applyFont="1" applyFill="1" applyBorder="1" applyAlignment="1">
      <alignment horizontal="left" vertical="center" wrapText="1"/>
      <protection/>
    </xf>
    <xf numFmtId="49" fontId="2" fillId="0" borderId="11" xfId="44" applyNumberFormat="1" applyFont="1" applyFill="1" applyBorder="1" applyAlignment="1">
      <alignment horizontal="center" vertical="center" wrapText="1"/>
      <protection/>
    </xf>
    <xf numFmtId="172" fontId="3" fillId="0" borderId="11" xfId="44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2" fillId="0" borderId="12" xfId="44" applyNumberFormat="1" applyFont="1" applyFill="1" applyBorder="1" applyAlignment="1">
      <alignment horizontal="center" vertical="center" wrapText="1"/>
      <protection/>
    </xf>
    <xf numFmtId="172" fontId="3" fillId="0" borderId="12" xfId="44" applyNumberFormat="1" applyFont="1" applyFill="1" applyBorder="1" applyAlignment="1">
      <alignment horizontal="left" vertical="center" wrapText="1"/>
      <protection/>
    </xf>
    <xf numFmtId="49" fontId="2" fillId="0" borderId="13" xfId="44" applyNumberFormat="1" applyFont="1" applyFill="1" applyBorder="1" applyAlignment="1">
      <alignment horizontal="center" vertical="center" wrapText="1"/>
      <protection/>
    </xf>
    <xf numFmtId="172" fontId="3" fillId="0" borderId="13" xfId="44" applyNumberFormat="1" applyFont="1" applyFill="1" applyBorder="1" applyAlignment="1">
      <alignment horizontal="left" vertical="center" wrapText="1"/>
      <protection/>
    </xf>
    <xf numFmtId="49" fontId="2" fillId="0" borderId="14" xfId="44" applyNumberFormat="1" applyFont="1" applyFill="1" applyBorder="1" applyAlignment="1">
      <alignment horizontal="center" vertical="center" wrapText="1"/>
      <protection/>
    </xf>
    <xf numFmtId="172" fontId="3" fillId="0" borderId="14" xfId="44" applyNumberFormat="1" applyFont="1" applyFill="1" applyBorder="1" applyAlignment="1">
      <alignment horizontal="left" vertical="center" wrapText="1"/>
      <protection/>
    </xf>
    <xf numFmtId="172" fontId="3" fillId="0" borderId="0" xfId="0" applyNumberFormat="1" applyFont="1" applyAlignment="1">
      <alignment/>
    </xf>
    <xf numFmtId="172" fontId="2" fillId="33" borderId="13" xfId="44" applyNumberFormat="1" applyFont="1" applyFill="1" applyBorder="1" applyAlignment="1">
      <alignment horizontal="center" vertical="center" wrapText="1"/>
      <protection/>
    </xf>
    <xf numFmtId="172" fontId="2" fillId="33" borderId="15" xfId="44" applyNumberFormat="1" applyFont="1" applyFill="1" applyBorder="1" applyAlignment="1">
      <alignment horizontal="center" vertical="center" wrapText="1"/>
      <protection/>
    </xf>
    <xf numFmtId="1" fontId="2" fillId="33" borderId="15" xfId="44" applyNumberFormat="1" applyFont="1" applyFill="1" applyBorder="1" applyAlignment="1">
      <alignment horizontal="center" vertical="center" wrapText="1"/>
      <protection/>
    </xf>
    <xf numFmtId="1" fontId="2" fillId="33" borderId="16" xfId="44" applyNumberFormat="1" applyFont="1" applyFill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center"/>
    </xf>
    <xf numFmtId="49" fontId="2" fillId="0" borderId="17" xfId="44" applyNumberFormat="1" applyFont="1" applyFill="1" applyBorder="1" applyAlignment="1">
      <alignment horizontal="center" vertical="center" wrapText="1"/>
      <protection/>
    </xf>
    <xf numFmtId="172" fontId="3" fillId="0" borderId="17" xfId="44" applyNumberFormat="1" applyFont="1" applyFill="1" applyBorder="1" applyAlignment="1">
      <alignment horizontal="left" vertical="center" wrapText="1"/>
      <protection/>
    </xf>
    <xf numFmtId="49" fontId="2" fillId="0" borderId="18" xfId="44" applyNumberFormat="1" applyFont="1" applyFill="1" applyBorder="1" applyAlignment="1">
      <alignment horizontal="center" vertical="center" wrapText="1"/>
      <protection/>
    </xf>
    <xf numFmtId="1" fontId="2" fillId="33" borderId="19" xfId="44" applyNumberFormat="1" applyFont="1" applyFill="1" applyBorder="1" applyAlignment="1">
      <alignment horizontal="center" vertical="center" wrapText="1"/>
      <protection/>
    </xf>
    <xf numFmtId="0" fontId="2" fillId="33" borderId="15" xfId="0" applyFont="1" applyFill="1" applyBorder="1" applyAlignment="1">
      <alignment horizontal="center"/>
    </xf>
    <xf numFmtId="172" fontId="1" fillId="0" borderId="0" xfId="44" applyNumberFormat="1" applyFont="1" applyBorder="1" applyAlignment="1">
      <alignment horizontal="left" vertical="center"/>
      <protection/>
    </xf>
    <xf numFmtId="3" fontId="0" fillId="0" borderId="0" xfId="0" applyNumberFormat="1" applyAlignment="1">
      <alignment/>
    </xf>
    <xf numFmtId="172" fontId="3" fillId="0" borderId="18" xfId="44" applyNumberFormat="1" applyFont="1" applyFill="1" applyBorder="1" applyAlignment="1">
      <alignment horizontal="left" vertical="center" wrapText="1"/>
      <protection/>
    </xf>
    <xf numFmtId="49" fontId="2" fillId="0" borderId="20" xfId="44" applyNumberFormat="1" applyFont="1" applyFill="1" applyBorder="1" applyAlignment="1">
      <alignment horizontal="center" vertical="center" wrapText="1"/>
      <protection/>
    </xf>
    <xf numFmtId="172" fontId="3" fillId="0" borderId="20" xfId="44" applyNumberFormat="1" applyFont="1" applyFill="1" applyBorder="1" applyAlignment="1">
      <alignment horizontal="left" vertical="center" wrapText="1"/>
      <protection/>
    </xf>
    <xf numFmtId="3" fontId="3" fillId="0" borderId="14" xfId="44" applyNumberFormat="1" applyFont="1" applyFill="1" applyBorder="1" applyAlignment="1">
      <alignment horizontal="center" vertical="center" wrapText="1"/>
      <protection/>
    </xf>
    <xf numFmtId="3" fontId="3" fillId="0" borderId="18" xfId="44" applyNumberFormat="1" applyFont="1" applyFill="1" applyBorder="1" applyAlignment="1">
      <alignment horizontal="center" vertical="center" wrapText="1"/>
      <protection/>
    </xf>
    <xf numFmtId="3" fontId="3" fillId="0" borderId="20" xfId="44" applyNumberFormat="1" applyFont="1" applyFill="1" applyBorder="1" applyAlignment="1">
      <alignment horizontal="center" vertical="center" wrapText="1"/>
      <protection/>
    </xf>
    <xf numFmtId="3" fontId="3" fillId="0" borderId="10" xfId="44" applyNumberFormat="1" applyFont="1" applyFill="1" applyBorder="1" applyAlignment="1">
      <alignment horizontal="center" vertical="center" wrapText="1"/>
      <protection/>
    </xf>
    <xf numFmtId="3" fontId="3" fillId="0" borderId="13" xfId="44" applyNumberFormat="1" applyFont="1" applyFill="1" applyBorder="1" applyAlignment="1">
      <alignment horizontal="center" vertical="center" wrapText="1"/>
      <protection/>
    </xf>
    <xf numFmtId="3" fontId="3" fillId="0" borderId="11" xfId="44" applyNumberFormat="1" applyFont="1" applyFill="1" applyBorder="1" applyAlignment="1">
      <alignment horizontal="center" vertical="center" wrapText="1"/>
      <protection/>
    </xf>
    <xf numFmtId="3" fontId="3" fillId="0" borderId="17" xfId="44" applyNumberFormat="1" applyFont="1" applyFill="1" applyBorder="1" applyAlignment="1">
      <alignment horizontal="center" vertical="center" wrapText="1"/>
      <protection/>
    </xf>
    <xf numFmtId="175" fontId="3" fillId="0" borderId="10" xfId="44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3" fontId="3" fillId="0" borderId="12" xfId="44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Alignment="1">
      <alignment/>
    </xf>
    <xf numFmtId="172" fontId="3" fillId="0" borderId="14" xfId="44" applyNumberFormat="1" applyFont="1" applyFill="1" applyBorder="1" applyAlignment="1">
      <alignment horizontal="left" vertical="center" wrapText="1"/>
      <protection/>
    </xf>
    <xf numFmtId="172" fontId="3" fillId="0" borderId="10" xfId="44" applyNumberFormat="1" applyFont="1" applyFill="1" applyBorder="1" applyAlignment="1">
      <alignment horizontal="left" vertical="center" wrapText="1"/>
      <protection/>
    </xf>
    <xf numFmtId="4" fontId="3" fillId="0" borderId="14" xfId="44" applyNumberFormat="1" applyFont="1" applyFill="1" applyBorder="1" applyAlignment="1">
      <alignment horizontal="right" vertical="center" wrapText="1"/>
      <protection/>
    </xf>
    <xf numFmtId="4" fontId="3" fillId="0" borderId="18" xfId="44" applyNumberFormat="1" applyFont="1" applyFill="1" applyBorder="1" applyAlignment="1">
      <alignment horizontal="right" vertical="center" wrapText="1"/>
      <protection/>
    </xf>
    <xf numFmtId="4" fontId="3" fillId="0" borderId="12" xfId="44" applyNumberFormat="1" applyFont="1" applyFill="1" applyBorder="1" applyAlignment="1">
      <alignment horizontal="right" vertical="center" wrapText="1"/>
      <protection/>
    </xf>
    <xf numFmtId="4" fontId="3" fillId="0" borderId="13" xfId="44" applyNumberFormat="1" applyFont="1" applyFill="1" applyBorder="1" applyAlignment="1">
      <alignment horizontal="right" vertical="center" wrapText="1"/>
      <protection/>
    </xf>
    <xf numFmtId="4" fontId="3" fillId="0" borderId="14" xfId="44" applyNumberFormat="1" applyFont="1" applyFill="1" applyBorder="1" applyAlignment="1">
      <alignment horizontal="center" vertical="center" wrapText="1"/>
      <protection/>
    </xf>
    <xf numFmtId="4" fontId="3" fillId="0" borderId="20" xfId="44" applyNumberFormat="1" applyFont="1" applyFill="1" applyBorder="1" applyAlignment="1">
      <alignment horizontal="center" vertical="center" wrapText="1"/>
      <protection/>
    </xf>
    <xf numFmtId="4" fontId="3" fillId="0" borderId="11" xfId="44" applyNumberFormat="1" applyFont="1" applyFill="1" applyBorder="1" applyAlignment="1">
      <alignment horizontal="right" vertical="center" wrapText="1"/>
      <protection/>
    </xf>
    <xf numFmtId="4" fontId="3" fillId="0" borderId="17" xfId="44" applyNumberFormat="1" applyFont="1" applyFill="1" applyBorder="1" applyAlignment="1">
      <alignment horizontal="right" vertical="center" wrapText="1"/>
      <protection/>
    </xf>
    <xf numFmtId="4" fontId="3" fillId="0" borderId="20" xfId="44" applyNumberFormat="1" applyFont="1" applyFill="1" applyBorder="1" applyAlignment="1">
      <alignment horizontal="right" vertical="center" wrapText="1"/>
      <protection/>
    </xf>
    <xf numFmtId="4" fontId="3" fillId="0" borderId="11" xfId="44" applyNumberFormat="1" applyFont="1" applyFill="1" applyBorder="1" applyAlignment="1">
      <alignment horizontal="center" vertical="center" wrapText="1"/>
      <protection/>
    </xf>
    <xf numFmtId="4" fontId="3" fillId="0" borderId="10" xfId="44" applyNumberFormat="1" applyFont="1" applyFill="1" applyBorder="1" applyAlignment="1">
      <alignment horizontal="center" vertical="center" wrapText="1"/>
      <protection/>
    </xf>
    <xf numFmtId="4" fontId="3" fillId="0" borderId="10" xfId="44" applyNumberFormat="1" applyFont="1" applyFill="1" applyBorder="1" applyAlignment="1">
      <alignment horizontal="right" vertical="center" wrapText="1"/>
      <protection/>
    </xf>
    <xf numFmtId="4" fontId="3" fillId="0" borderId="14" xfId="44" applyNumberFormat="1" applyFont="1" applyFill="1" applyBorder="1" applyAlignment="1">
      <alignment horizontal="right" vertical="center" wrapText="1"/>
      <protection/>
    </xf>
    <xf numFmtId="4" fontId="3" fillId="0" borderId="21" xfId="44" applyNumberFormat="1" applyFont="1" applyFill="1" applyBorder="1" applyAlignment="1">
      <alignment horizontal="right" vertical="center" wrapText="1"/>
      <protection/>
    </xf>
    <xf numFmtId="4" fontId="2" fillId="0" borderId="22" xfId="44" applyNumberFormat="1" applyFont="1" applyFill="1" applyBorder="1" applyAlignment="1">
      <alignment horizontal="right" vertical="center" wrapText="1"/>
      <protection/>
    </xf>
    <xf numFmtId="4" fontId="3" fillId="0" borderId="18" xfId="44" applyNumberFormat="1" applyFont="1" applyFill="1" applyBorder="1" applyAlignment="1">
      <alignment horizontal="right" vertical="center" wrapText="1"/>
      <protection/>
    </xf>
    <xf numFmtId="4" fontId="3" fillId="0" borderId="23" xfId="44" applyNumberFormat="1" applyFont="1" applyFill="1" applyBorder="1" applyAlignment="1">
      <alignment horizontal="right" vertical="center" wrapText="1"/>
      <protection/>
    </xf>
    <xf numFmtId="4" fontId="2" fillId="0" borderId="24" xfId="44" applyNumberFormat="1" applyFont="1" applyFill="1" applyBorder="1" applyAlignment="1">
      <alignment horizontal="right" vertical="center" wrapText="1"/>
      <protection/>
    </xf>
    <xf numFmtId="4" fontId="3" fillId="0" borderId="12" xfId="44" applyNumberFormat="1" applyFont="1" applyFill="1" applyBorder="1" applyAlignment="1">
      <alignment horizontal="right" vertical="center" wrapText="1"/>
      <protection/>
    </xf>
    <xf numFmtId="4" fontId="3" fillId="0" borderId="25" xfId="44" applyNumberFormat="1" applyFont="1" applyFill="1" applyBorder="1" applyAlignment="1">
      <alignment horizontal="right" vertical="center" wrapText="1"/>
      <protection/>
    </xf>
    <xf numFmtId="4" fontId="3" fillId="0" borderId="26" xfId="44" applyNumberFormat="1" applyFont="1" applyFill="1" applyBorder="1" applyAlignment="1">
      <alignment horizontal="right" vertical="center" wrapText="1"/>
      <protection/>
    </xf>
    <xf numFmtId="4" fontId="2" fillId="0" borderId="27" xfId="44" applyNumberFormat="1" applyFont="1" applyFill="1" applyBorder="1" applyAlignment="1">
      <alignment horizontal="right" vertical="center" wrapText="1"/>
      <protection/>
    </xf>
    <xf numFmtId="4" fontId="3" fillId="0" borderId="13" xfId="44" applyNumberFormat="1" applyFont="1" applyFill="1" applyBorder="1" applyAlignment="1">
      <alignment horizontal="right" vertical="center" wrapText="1"/>
      <protection/>
    </xf>
    <xf numFmtId="4" fontId="3" fillId="0" borderId="28" xfId="44" applyNumberFormat="1" applyFont="1" applyFill="1" applyBorder="1" applyAlignment="1">
      <alignment horizontal="right" vertical="center" wrapText="1"/>
      <protection/>
    </xf>
    <xf numFmtId="4" fontId="3" fillId="0" borderId="16" xfId="44" applyNumberFormat="1" applyFont="1" applyFill="1" applyBorder="1" applyAlignment="1">
      <alignment horizontal="right" vertical="center" wrapText="1"/>
      <protection/>
    </xf>
    <xf numFmtId="4" fontId="2" fillId="0" borderId="29" xfId="44" applyNumberFormat="1" applyFont="1" applyFill="1" applyBorder="1" applyAlignment="1">
      <alignment horizontal="right" vertical="center" wrapText="1"/>
      <protection/>
    </xf>
    <xf numFmtId="4" fontId="3" fillId="0" borderId="14" xfId="44" applyNumberFormat="1" applyFont="1" applyFill="1" applyBorder="1" applyAlignment="1">
      <alignment horizontal="center" vertical="center" wrapText="1"/>
      <protection/>
    </xf>
    <xf numFmtId="4" fontId="3" fillId="0" borderId="18" xfId="44" applyNumberFormat="1" applyFont="1" applyFill="1" applyBorder="1" applyAlignment="1">
      <alignment horizontal="center" vertical="center" wrapText="1"/>
      <protection/>
    </xf>
    <xf numFmtId="4" fontId="3" fillId="0" borderId="30" xfId="44" applyNumberFormat="1" applyFont="1" applyFill="1" applyBorder="1" applyAlignment="1">
      <alignment horizontal="right" vertical="center" wrapText="1"/>
      <protection/>
    </xf>
    <xf numFmtId="4" fontId="3" fillId="0" borderId="31" xfId="0" applyNumberFormat="1" applyFont="1" applyFill="1" applyBorder="1" applyAlignment="1">
      <alignment/>
    </xf>
    <xf numFmtId="4" fontId="3" fillId="0" borderId="20" xfId="44" applyNumberFormat="1" applyFont="1" applyFill="1" applyBorder="1" applyAlignment="1">
      <alignment horizontal="right" vertical="center" wrapText="1"/>
      <protection/>
    </xf>
    <xf numFmtId="4" fontId="3" fillId="0" borderId="0" xfId="0" applyNumberFormat="1" applyFont="1" applyFill="1" applyBorder="1" applyAlignment="1">
      <alignment/>
    </xf>
    <xf numFmtId="4" fontId="3" fillId="0" borderId="32" xfId="44" applyNumberFormat="1" applyFont="1" applyFill="1" applyBorder="1" applyAlignment="1">
      <alignment horizontal="right" vertical="center" wrapText="1"/>
      <protection/>
    </xf>
    <xf numFmtId="4" fontId="2" fillId="0" borderId="33" xfId="44" applyNumberFormat="1" applyFont="1" applyFill="1" applyBorder="1" applyAlignment="1">
      <alignment horizontal="right" vertical="center" wrapText="1"/>
      <protection/>
    </xf>
    <xf numFmtId="4" fontId="3" fillId="0" borderId="17" xfId="44" applyNumberFormat="1" applyFont="1" applyFill="1" applyBorder="1" applyAlignment="1">
      <alignment horizontal="right" vertical="center" wrapText="1"/>
      <protection/>
    </xf>
    <xf numFmtId="4" fontId="3" fillId="0" borderId="10" xfId="44" applyNumberFormat="1" applyFont="1" applyFill="1" applyBorder="1" applyAlignment="1">
      <alignment horizontal="right" vertical="center" wrapText="1"/>
      <protection/>
    </xf>
    <xf numFmtId="4" fontId="3" fillId="0" borderId="34" xfId="44" applyNumberFormat="1" applyFont="1" applyFill="1" applyBorder="1" applyAlignment="1">
      <alignment horizontal="right" vertical="center" wrapText="1"/>
      <protection/>
    </xf>
    <xf numFmtId="4" fontId="2" fillId="0" borderId="35" xfId="44" applyNumberFormat="1" applyFont="1" applyFill="1" applyBorder="1" applyAlignment="1">
      <alignment horizontal="right" vertical="center" wrapText="1"/>
      <protection/>
    </xf>
    <xf numFmtId="4" fontId="2" fillId="0" borderId="36" xfId="44" applyNumberFormat="1" applyFont="1" applyFill="1" applyBorder="1" applyAlignment="1">
      <alignment horizontal="right" vertical="center" wrapText="1"/>
      <protection/>
    </xf>
    <xf numFmtId="4" fontId="3" fillId="0" borderId="37" xfId="44" applyNumberFormat="1" applyFont="1" applyFill="1" applyBorder="1" applyAlignment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3" fillId="0" borderId="11" xfId="44" applyNumberFormat="1" applyFont="1" applyFill="1" applyBorder="1" applyAlignment="1">
      <alignment horizontal="right" vertical="center" wrapText="1"/>
      <protection/>
    </xf>
    <xf numFmtId="4" fontId="4" fillId="0" borderId="13" xfId="0" applyNumberFormat="1" applyFont="1" applyFill="1" applyBorder="1" applyAlignment="1">
      <alignment horizontal="right" vertical="center"/>
    </xf>
    <xf numFmtId="4" fontId="2" fillId="0" borderId="38" xfId="44" applyNumberFormat="1" applyFont="1" applyFill="1" applyBorder="1" applyAlignment="1">
      <alignment horizontal="right" vertical="center" wrapText="1"/>
      <protection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right" vertical="center"/>
    </xf>
    <xf numFmtId="4" fontId="4" fillId="0" borderId="28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  <xf numFmtId="4" fontId="2" fillId="0" borderId="39" xfId="44" applyNumberFormat="1" applyFont="1" applyFill="1" applyBorder="1" applyAlignment="1">
      <alignment horizontal="right" vertical="center" wrapText="1"/>
      <protection/>
    </xf>
    <xf numFmtId="4" fontId="2" fillId="0" borderId="40" xfId="44" applyNumberFormat="1" applyFont="1" applyFill="1" applyBorder="1" applyAlignment="1">
      <alignment horizontal="right" vertical="center" wrapText="1"/>
      <protection/>
    </xf>
    <xf numFmtId="4" fontId="2" fillId="0" borderId="41" xfId="44" applyNumberFormat="1" applyFont="1" applyFill="1" applyBorder="1" applyAlignment="1">
      <alignment horizontal="right" vertical="center" wrapText="1"/>
      <protection/>
    </xf>
    <xf numFmtId="4" fontId="2" fillId="0" borderId="39" xfId="44" applyNumberFormat="1" applyFont="1" applyFill="1" applyBorder="1" applyAlignment="1">
      <alignment horizontal="right" vertical="center" wrapText="1"/>
      <protection/>
    </xf>
    <xf numFmtId="4" fontId="4" fillId="0" borderId="18" xfId="0" applyNumberFormat="1" applyFont="1" applyFill="1" applyBorder="1" applyAlignment="1">
      <alignment horizontal="right" vertical="center"/>
    </xf>
    <xf numFmtId="4" fontId="2" fillId="0" borderId="42" xfId="44" applyNumberFormat="1" applyFont="1" applyFill="1" applyBorder="1" applyAlignment="1">
      <alignment horizontal="right" vertical="center" wrapText="1"/>
      <protection/>
    </xf>
    <xf numFmtId="4" fontId="2" fillId="0" borderId="40" xfId="44" applyNumberFormat="1" applyFont="1" applyFill="1" applyBorder="1" applyAlignment="1">
      <alignment horizontal="right" vertical="center" wrapText="1"/>
      <protection/>
    </xf>
    <xf numFmtId="4" fontId="4" fillId="0" borderId="20" xfId="0" applyNumberFormat="1" applyFont="1" applyFill="1" applyBorder="1" applyAlignment="1">
      <alignment horizontal="right" vertical="center"/>
    </xf>
    <xf numFmtId="172" fontId="3" fillId="0" borderId="11" xfId="44" applyNumberFormat="1" applyFont="1" applyFill="1" applyBorder="1" applyAlignment="1">
      <alignment horizontal="left" vertical="center" wrapText="1"/>
      <protection/>
    </xf>
    <xf numFmtId="4" fontId="2" fillId="0" borderId="43" xfId="44" applyNumberFormat="1" applyFont="1" applyFill="1" applyBorder="1" applyAlignment="1">
      <alignment horizontal="right" vertical="center" wrapText="1"/>
      <protection/>
    </xf>
    <xf numFmtId="4" fontId="6" fillId="34" borderId="18" xfId="44" applyNumberFormat="1" applyFont="1" applyFill="1" applyBorder="1" applyAlignment="1">
      <alignment horizontal="right" vertical="center" wrapText="1"/>
      <protection/>
    </xf>
    <xf numFmtId="3" fontId="6" fillId="34" borderId="18" xfId="44" applyNumberFormat="1" applyFont="1" applyFill="1" applyBorder="1" applyAlignment="1">
      <alignment horizontal="center" vertical="center" wrapText="1"/>
      <protection/>
    </xf>
    <xf numFmtId="4" fontId="6" fillId="34" borderId="24" xfId="44" applyNumberFormat="1" applyFont="1" applyFill="1" applyBorder="1" applyAlignment="1">
      <alignment horizontal="right" vertical="center" wrapText="1"/>
      <protection/>
    </xf>
    <xf numFmtId="4" fontId="2" fillId="0" borderId="41" xfId="44" applyNumberFormat="1" applyFont="1" applyFill="1" applyBorder="1" applyAlignment="1">
      <alignment horizontal="right" vertical="center" wrapText="1"/>
      <protection/>
    </xf>
    <xf numFmtId="4" fontId="2" fillId="0" borderId="43" xfId="44" applyNumberFormat="1" applyFont="1" applyFill="1" applyBorder="1" applyAlignment="1">
      <alignment horizontal="right" vertical="center" wrapText="1"/>
      <protection/>
    </xf>
    <xf numFmtId="4" fontId="2" fillId="0" borderId="38" xfId="44" applyNumberFormat="1" applyFont="1" applyFill="1" applyBorder="1" applyAlignment="1">
      <alignment horizontal="right" vertical="center" wrapText="1"/>
      <protection/>
    </xf>
    <xf numFmtId="172" fontId="3" fillId="0" borderId="14" xfId="0" applyNumberFormat="1" applyFont="1" applyBorder="1" applyAlignment="1">
      <alignment horizontal="left" vertical="center" wrapText="1"/>
    </xf>
    <xf numFmtId="4" fontId="3" fillId="0" borderId="17" xfId="44" applyNumberFormat="1" applyFont="1" applyFill="1" applyBorder="1" applyAlignment="1">
      <alignment horizontal="center" vertical="center" wrapText="1"/>
      <protection/>
    </xf>
    <xf numFmtId="4" fontId="4" fillId="0" borderId="37" xfId="0" applyNumberFormat="1" applyFont="1" applyFill="1" applyBorder="1" applyAlignment="1">
      <alignment horizontal="right" vertical="center"/>
    </xf>
    <xf numFmtId="4" fontId="3" fillId="0" borderId="40" xfId="44" applyNumberFormat="1" applyFont="1" applyFill="1" applyBorder="1" applyAlignment="1">
      <alignment horizontal="right" vertical="center" wrapText="1"/>
      <protection/>
    </xf>
    <xf numFmtId="4" fontId="3" fillId="0" borderId="44" xfId="44" applyNumberFormat="1" applyFont="1" applyFill="1" applyBorder="1" applyAlignment="1">
      <alignment horizontal="right" vertical="center" wrapText="1"/>
      <protection/>
    </xf>
    <xf numFmtId="4" fontId="3" fillId="0" borderId="42" xfId="44" applyNumberFormat="1" applyFont="1" applyFill="1" applyBorder="1" applyAlignment="1">
      <alignment horizontal="right" vertical="center" wrapText="1"/>
      <protection/>
    </xf>
    <xf numFmtId="49" fontId="3" fillId="0" borderId="45" xfId="44" applyNumberFormat="1" applyFont="1" applyFill="1" applyBorder="1" applyAlignment="1">
      <alignment horizontal="center" vertical="center" wrapText="1"/>
      <protection/>
    </xf>
    <xf numFmtId="49" fontId="3" fillId="0" borderId="46" xfId="44" applyNumberFormat="1" applyFont="1" applyFill="1" applyBorder="1" applyAlignment="1">
      <alignment horizontal="center" vertical="center" wrapText="1"/>
      <protection/>
    </xf>
    <xf numFmtId="49" fontId="3" fillId="0" borderId="15" xfId="44" applyNumberFormat="1" applyFont="1" applyFill="1" applyBorder="1" applyAlignment="1">
      <alignment horizontal="center" vertical="center" wrapText="1"/>
      <protection/>
    </xf>
    <xf numFmtId="49" fontId="3" fillId="0" borderId="12" xfId="44" applyNumberFormat="1" applyFont="1" applyFill="1" applyBorder="1" applyAlignment="1">
      <alignment horizontal="center" vertical="center" wrapText="1"/>
      <protection/>
    </xf>
    <xf numFmtId="49" fontId="3" fillId="0" borderId="18" xfId="44" applyNumberFormat="1" applyFont="1" applyFill="1" applyBorder="1" applyAlignment="1">
      <alignment horizontal="center" vertical="center" wrapText="1"/>
      <protection/>
    </xf>
    <xf numFmtId="172" fontId="2" fillId="0" borderId="47" xfId="44" applyNumberFormat="1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72" fontId="2" fillId="0" borderId="48" xfId="44" applyNumberFormat="1" applyFont="1" applyFill="1" applyBorder="1" applyAlignment="1">
      <alignment horizontal="center" vertical="center" wrapText="1"/>
      <protection/>
    </xf>
    <xf numFmtId="172" fontId="2" fillId="0" borderId="49" xfId="44" applyNumberFormat="1" applyFont="1" applyFill="1" applyBorder="1" applyAlignment="1">
      <alignment horizontal="center" vertical="center" wrapText="1"/>
      <protection/>
    </xf>
    <xf numFmtId="172" fontId="2" fillId="0" borderId="50" xfId="44" applyNumberFormat="1" applyFont="1" applyFill="1" applyBorder="1" applyAlignment="1">
      <alignment horizontal="center" vertical="center" wrapText="1"/>
      <protection/>
    </xf>
    <xf numFmtId="172" fontId="2" fillId="0" borderId="51" xfId="4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172" fontId="2" fillId="33" borderId="27" xfId="44" applyNumberFormat="1" applyFont="1" applyFill="1" applyBorder="1" applyAlignment="1">
      <alignment horizontal="center" vertical="center" wrapText="1"/>
      <protection/>
    </xf>
    <xf numFmtId="172" fontId="2" fillId="33" borderId="24" xfId="44" applyNumberFormat="1" applyFont="1" applyFill="1" applyBorder="1" applyAlignment="1">
      <alignment horizontal="center" vertical="center" wrapText="1"/>
      <protection/>
    </xf>
    <xf numFmtId="172" fontId="6" fillId="34" borderId="52" xfId="44" applyNumberFormat="1" applyFont="1" applyFill="1" applyBorder="1" applyAlignment="1">
      <alignment horizontal="left" vertical="center" wrapText="1"/>
      <protection/>
    </xf>
    <xf numFmtId="172" fontId="6" fillId="34" borderId="30" xfId="44" applyNumberFormat="1" applyFont="1" applyFill="1" applyBorder="1" applyAlignment="1">
      <alignment horizontal="left" vertical="center" wrapText="1"/>
      <protection/>
    </xf>
    <xf numFmtId="172" fontId="6" fillId="34" borderId="53" xfId="44" applyNumberFormat="1" applyFont="1" applyFill="1" applyBorder="1" applyAlignment="1">
      <alignment horizontal="left" vertical="center" wrapText="1"/>
      <protection/>
    </xf>
    <xf numFmtId="172" fontId="2" fillId="33" borderId="12" xfId="44" applyNumberFormat="1" applyFont="1" applyFill="1" applyBorder="1" applyAlignment="1">
      <alignment horizontal="center" vertical="center" wrapText="1"/>
      <protection/>
    </xf>
    <xf numFmtId="172" fontId="2" fillId="33" borderId="18" xfId="44" applyNumberFormat="1" applyFont="1" applyFill="1" applyBorder="1" applyAlignment="1">
      <alignment horizontal="center" vertical="center" wrapText="1"/>
      <protection/>
    </xf>
    <xf numFmtId="172" fontId="2" fillId="33" borderId="21" xfId="44" applyNumberFormat="1" applyFont="1" applyFill="1" applyBorder="1" applyAlignment="1">
      <alignment horizontal="center" vertical="center" wrapText="1"/>
      <protection/>
    </xf>
    <xf numFmtId="172" fontId="2" fillId="33" borderId="45" xfId="44" applyNumberFormat="1" applyFont="1" applyFill="1" applyBorder="1" applyAlignment="1">
      <alignment horizontal="center" vertical="center" wrapText="1"/>
      <protection/>
    </xf>
    <xf numFmtId="172" fontId="2" fillId="33" borderId="47" xfId="44" applyNumberFormat="1" applyFont="1" applyFill="1" applyBorder="1" applyAlignment="1">
      <alignment horizontal="center" vertical="center" wrapText="1"/>
      <protection/>
    </xf>
    <xf numFmtId="172" fontId="2" fillId="33" borderId="48" xfId="44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172" fontId="2" fillId="0" borderId="54" xfId="44" applyNumberFormat="1" applyFont="1" applyFill="1" applyBorder="1" applyAlignment="1">
      <alignment horizontal="center" vertical="center" wrapText="1"/>
      <protection/>
    </xf>
    <xf numFmtId="0" fontId="1" fillId="0" borderId="30" xfId="0" applyFont="1" applyBorder="1" applyAlignment="1">
      <alignment horizontal="right"/>
    </xf>
    <xf numFmtId="4" fontId="3" fillId="0" borderId="11" xfId="44" applyNumberFormat="1" applyFont="1" applyFill="1" applyBorder="1" applyAlignment="1">
      <alignment horizontal="right" vertical="center" wrapText="1"/>
      <protection/>
    </xf>
    <xf numFmtId="4" fontId="3" fillId="0" borderId="17" xfId="44" applyNumberFormat="1" applyFont="1" applyFill="1" applyBorder="1" applyAlignment="1">
      <alignment horizontal="right" vertical="center" wrapText="1"/>
      <protection/>
    </xf>
    <xf numFmtId="3" fontId="3" fillId="0" borderId="11" xfId="44" applyNumberFormat="1" applyFont="1" applyFill="1" applyBorder="1" applyAlignment="1">
      <alignment horizontal="center" vertical="center" wrapText="1"/>
      <protection/>
    </xf>
    <xf numFmtId="3" fontId="3" fillId="0" borderId="17" xfId="44" applyNumberFormat="1" applyFont="1" applyFill="1" applyBorder="1" applyAlignment="1">
      <alignment horizontal="center" vertical="center" wrapText="1"/>
      <protection/>
    </xf>
    <xf numFmtId="49" fontId="3" fillId="0" borderId="20" xfId="44" applyNumberFormat="1" applyFont="1" applyFill="1" applyBorder="1" applyAlignment="1">
      <alignment horizontal="center" vertical="center" wrapText="1"/>
      <protection/>
    </xf>
    <xf numFmtId="1" fontId="2" fillId="33" borderId="21" xfId="44" applyNumberFormat="1" applyFont="1" applyFill="1" applyBorder="1" applyAlignment="1">
      <alignment horizontal="center" vertical="center" wrapText="1"/>
      <protection/>
    </xf>
    <xf numFmtId="1" fontId="2" fillId="33" borderId="31" xfId="44" applyNumberFormat="1" applyFont="1" applyFill="1" applyBorder="1" applyAlignment="1">
      <alignment horizontal="center" vertical="center" wrapText="1"/>
      <protection/>
    </xf>
    <xf numFmtId="3" fontId="3" fillId="0" borderId="12" xfId="44" applyNumberFormat="1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4" fontId="3" fillId="0" borderId="11" xfId="44" applyNumberFormat="1" applyFont="1" applyFill="1" applyBorder="1" applyAlignment="1">
      <alignment vertical="center" wrapText="1"/>
      <protection/>
    </xf>
    <xf numFmtId="4" fontId="3" fillId="0" borderId="17" xfId="44" applyNumberFormat="1" applyFont="1" applyFill="1" applyBorder="1" applyAlignment="1">
      <alignment vertical="center" wrapText="1"/>
      <protection/>
    </xf>
    <xf numFmtId="172" fontId="3" fillId="0" borderId="14" xfId="44" applyNumberFormat="1" applyFont="1" applyFill="1" applyBorder="1" applyAlignment="1">
      <alignment horizontal="left" vertical="center" wrapText="1"/>
      <protection/>
    </xf>
    <xf numFmtId="172" fontId="3" fillId="0" borderId="10" xfId="44" applyNumberFormat="1" applyFont="1" applyFill="1" applyBorder="1" applyAlignment="1">
      <alignment horizontal="left" vertical="center" wrapText="1"/>
      <protection/>
    </xf>
    <xf numFmtId="172" fontId="2" fillId="0" borderId="55" xfId="44" applyNumberFormat="1" applyFont="1" applyFill="1" applyBorder="1" applyAlignment="1">
      <alignment horizontal="center" vertical="center" wrapText="1"/>
      <protection/>
    </xf>
    <xf numFmtId="49" fontId="3" fillId="0" borderId="14" xfId="44" applyNumberFormat="1" applyFont="1" applyFill="1" applyBorder="1" applyAlignment="1">
      <alignment horizontal="center" vertical="center" wrapText="1"/>
      <protection/>
    </xf>
    <xf numFmtId="49" fontId="3" fillId="0" borderId="10" xfId="44" applyNumberFormat="1" applyFont="1" applyFill="1" applyBorder="1" applyAlignment="1">
      <alignment horizontal="center" vertical="center" wrapText="1"/>
      <protection/>
    </xf>
    <xf numFmtId="49" fontId="3" fillId="0" borderId="11" xfId="44" applyNumberFormat="1" applyFont="1" applyFill="1" applyBorder="1" applyAlignment="1">
      <alignment horizontal="center" vertical="center" wrapText="1"/>
      <protection/>
    </xf>
    <xf numFmtId="4" fontId="3" fillId="0" borderId="12" xfId="4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Border="1" applyAlignment="1">
      <alignment horizontal="right" vertical="center" wrapText="1"/>
    </xf>
    <xf numFmtId="49" fontId="2" fillId="0" borderId="12" xfId="44" applyNumberFormat="1" applyFont="1" applyFill="1" applyBorder="1" applyAlignment="1">
      <alignment horizontal="center" vertical="center" wrapText="1"/>
      <protection/>
    </xf>
    <xf numFmtId="49" fontId="2" fillId="0" borderId="20" xfId="44" applyNumberFormat="1" applyFont="1" applyFill="1" applyBorder="1" applyAlignment="1">
      <alignment horizontal="center" vertical="center" wrapText="1"/>
      <protection/>
    </xf>
    <xf numFmtId="49" fontId="2" fillId="0" borderId="17" xfId="44" applyNumberFormat="1" applyFont="1" applyFill="1" applyBorder="1" applyAlignment="1">
      <alignment horizontal="center" vertical="center" wrapText="1"/>
      <protection/>
    </xf>
    <xf numFmtId="49" fontId="2" fillId="0" borderId="12" xfId="44" applyNumberFormat="1" applyFont="1" applyFill="1" applyBorder="1" applyAlignment="1">
      <alignment horizontal="center" vertical="center" wrapText="1"/>
      <protection/>
    </xf>
    <xf numFmtId="49" fontId="2" fillId="0" borderId="20" xfId="44" applyNumberFormat="1" applyFont="1" applyFill="1" applyBorder="1" applyAlignment="1">
      <alignment horizontal="center" vertical="center" wrapText="1"/>
      <protection/>
    </xf>
    <xf numFmtId="172" fontId="2" fillId="0" borderId="49" xfId="0" applyNumberFormat="1" applyFont="1" applyBorder="1" applyAlignment="1">
      <alignment horizontal="center" vertical="center" wrapText="1"/>
    </xf>
    <xf numFmtId="172" fontId="2" fillId="0" borderId="5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9" xfId="44" applyNumberFormat="1" applyFont="1" applyFill="1" applyBorder="1" applyAlignment="1">
      <alignment horizontal="center" vertical="center" wrapText="1"/>
      <protection/>
    </xf>
    <xf numFmtId="49" fontId="3" fillId="0" borderId="56" xfId="44" applyNumberFormat="1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72" fontId="2" fillId="0" borderId="57" xfId="44" applyNumberFormat="1" applyFont="1" applyFill="1" applyBorder="1" applyAlignment="1">
      <alignment horizontal="center" vertical="center" wrapText="1"/>
      <protection/>
    </xf>
    <xf numFmtId="176" fontId="3" fillId="0" borderId="14" xfId="44" applyNumberFormat="1" applyFont="1" applyFill="1" applyBorder="1" applyAlignment="1">
      <alignment horizontal="center" vertical="center" wrapText="1"/>
      <protection/>
    </xf>
    <xf numFmtId="176" fontId="3" fillId="0" borderId="17" xfId="44" applyNumberFormat="1" applyFont="1" applyFill="1" applyBorder="1" applyAlignment="1">
      <alignment horizontal="center" vertical="center" wrapText="1"/>
      <protection/>
    </xf>
    <xf numFmtId="176" fontId="3" fillId="0" borderId="10" xfId="44" applyNumberFormat="1" applyFont="1" applyFill="1" applyBorder="1" applyAlignment="1">
      <alignment horizontal="center" vertical="center" wrapText="1"/>
      <protection/>
    </xf>
    <xf numFmtId="176" fontId="3" fillId="0" borderId="11" xfId="44" applyNumberFormat="1" applyFont="1" applyFill="1" applyBorder="1" applyAlignment="1">
      <alignment horizontal="center" vertical="center" wrapText="1"/>
      <protection/>
    </xf>
    <xf numFmtId="49" fontId="2" fillId="0" borderId="18" xfId="44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List of G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B1">
      <pane ySplit="4" topLeftCell="A5" activePane="bottomLeft" state="frozen"/>
      <selection pane="topLeft" activeCell="A1" sqref="A1"/>
      <selection pane="bottomLeft" activeCell="N55" sqref="N55"/>
    </sheetView>
  </sheetViews>
  <sheetFormatPr defaultColWidth="9.140625" defaultRowHeight="12.75"/>
  <cols>
    <col min="1" max="1" width="8.00390625" style="0" customWidth="1"/>
    <col min="2" max="2" width="10.421875" style="0" customWidth="1"/>
    <col min="3" max="3" width="10.140625" style="0" bestFit="1" customWidth="1"/>
    <col min="4" max="4" width="24.8515625" style="0" customWidth="1"/>
    <col min="5" max="5" width="13.28125" style="0" customWidth="1"/>
    <col min="6" max="6" width="5.421875" style="10" customWidth="1"/>
    <col min="7" max="7" width="5.421875" style="0" customWidth="1"/>
    <col min="8" max="8" width="5.57421875" style="0" customWidth="1"/>
    <col min="9" max="10" width="11.57421875" style="0" bestFit="1" customWidth="1"/>
    <col min="11" max="11" width="12.28125" style="0" bestFit="1" customWidth="1"/>
    <col min="12" max="15" width="12.00390625" style="0" customWidth="1"/>
    <col min="16" max="16" width="12.28125" style="0" customWidth="1"/>
    <col min="17" max="17" width="14.421875" style="0" bestFit="1" customWidth="1"/>
  </cols>
  <sheetData>
    <row r="1" ht="20.25">
      <c r="P1" s="41" t="s">
        <v>130</v>
      </c>
    </row>
    <row r="2" spans="1:16" ht="21" customHeight="1" thickBot="1">
      <c r="A2" s="28" t="s">
        <v>159</v>
      </c>
      <c r="B2" s="28"/>
      <c r="C2" s="28"/>
      <c r="D2" s="28"/>
      <c r="E2" s="28"/>
      <c r="F2" s="28"/>
      <c r="G2" s="28"/>
      <c r="K2" s="142"/>
      <c r="L2" s="142"/>
      <c r="M2" s="142"/>
      <c r="N2" s="142"/>
      <c r="O2" s="142"/>
      <c r="P2" s="142"/>
    </row>
    <row r="3" spans="1:16" s="6" customFormat="1" ht="51" customHeight="1">
      <c r="A3" s="138" t="s">
        <v>0</v>
      </c>
      <c r="B3" s="134" t="s">
        <v>102</v>
      </c>
      <c r="C3" s="134" t="s">
        <v>1</v>
      </c>
      <c r="D3" s="134" t="s">
        <v>2</v>
      </c>
      <c r="E3" s="136" t="s">
        <v>47</v>
      </c>
      <c r="F3" s="137"/>
      <c r="G3" s="148" t="s">
        <v>6</v>
      </c>
      <c r="H3" s="149"/>
      <c r="I3" s="149"/>
      <c r="J3" s="149"/>
      <c r="K3" s="149"/>
      <c r="L3" s="149"/>
      <c r="M3" s="149"/>
      <c r="N3" s="149"/>
      <c r="O3" s="26"/>
      <c r="P3" s="129" t="s">
        <v>84</v>
      </c>
    </row>
    <row r="4" spans="1:17" s="6" customFormat="1" ht="12" thickBot="1">
      <c r="A4" s="139"/>
      <c r="B4" s="135"/>
      <c r="C4" s="135"/>
      <c r="D4" s="135"/>
      <c r="E4" s="18" t="s">
        <v>4</v>
      </c>
      <c r="F4" s="19" t="s">
        <v>5</v>
      </c>
      <c r="G4" s="20">
        <v>2002</v>
      </c>
      <c r="H4" s="20">
        <v>2003</v>
      </c>
      <c r="I4" s="20">
        <v>2004</v>
      </c>
      <c r="J4" s="20">
        <v>2005</v>
      </c>
      <c r="K4" s="21">
        <v>2006</v>
      </c>
      <c r="L4" s="22">
        <v>2007</v>
      </c>
      <c r="M4" s="22">
        <v>2008</v>
      </c>
      <c r="N4" s="22">
        <v>2009</v>
      </c>
      <c r="O4" s="27" t="s">
        <v>116</v>
      </c>
      <c r="P4" s="130"/>
      <c r="Q4" s="17"/>
    </row>
    <row r="5" spans="1:16" ht="12.75" customHeight="1">
      <c r="A5" s="122" t="s">
        <v>83</v>
      </c>
      <c r="B5" s="120" t="s">
        <v>161</v>
      </c>
      <c r="C5" s="15" t="s">
        <v>7</v>
      </c>
      <c r="D5" s="16" t="s">
        <v>26</v>
      </c>
      <c r="E5" s="46">
        <v>11300000</v>
      </c>
      <c r="F5" s="33">
        <v>100</v>
      </c>
      <c r="G5" s="58"/>
      <c r="H5" s="58"/>
      <c r="I5" s="58">
        <v>3984207.75</v>
      </c>
      <c r="J5" s="58">
        <v>2478468.43</v>
      </c>
      <c r="K5" s="59">
        <v>2448640.38</v>
      </c>
      <c r="L5" s="59">
        <v>1476575.31</v>
      </c>
      <c r="M5" s="58">
        <v>635442.22</v>
      </c>
      <c r="N5" s="58">
        <v>38093.25</v>
      </c>
      <c r="O5" s="58"/>
      <c r="P5" s="60">
        <f aca="true" t="shared" si="0" ref="P5:P31">SUM(G5:O5)</f>
        <v>11061427.34</v>
      </c>
    </row>
    <row r="6" spans="1:16" ht="12.75" customHeight="1" thickBot="1">
      <c r="A6" s="124"/>
      <c r="B6" s="121"/>
      <c r="C6" s="25"/>
      <c r="D6" s="30" t="s">
        <v>103</v>
      </c>
      <c r="E6" s="47">
        <v>11300000</v>
      </c>
      <c r="F6" s="34"/>
      <c r="G6" s="61"/>
      <c r="H6" s="61"/>
      <c r="I6" s="61"/>
      <c r="J6" s="61"/>
      <c r="K6" s="62"/>
      <c r="L6" s="62"/>
      <c r="M6" s="61"/>
      <c r="N6" s="61"/>
      <c r="O6" s="61"/>
      <c r="P6" s="63"/>
    </row>
    <row r="7" spans="1:16" ht="12.75" customHeight="1">
      <c r="A7" s="122" t="s">
        <v>131</v>
      </c>
      <c r="B7" s="120" t="s">
        <v>162</v>
      </c>
      <c r="C7" s="165"/>
      <c r="D7" s="12" t="s">
        <v>132</v>
      </c>
      <c r="E7" s="48">
        <v>24000000</v>
      </c>
      <c r="F7" s="42">
        <v>100</v>
      </c>
      <c r="G7" s="64"/>
      <c r="H7" s="64"/>
      <c r="I7" s="64">
        <v>272903.08</v>
      </c>
      <c r="J7" s="64">
        <v>2189515.85</v>
      </c>
      <c r="K7" s="65">
        <v>6589328.25</v>
      </c>
      <c r="L7" s="65">
        <v>9461924.93</v>
      </c>
      <c r="M7" s="64">
        <v>3400367.57</v>
      </c>
      <c r="N7" s="66">
        <v>196878.35</v>
      </c>
      <c r="O7" s="48"/>
      <c r="P7" s="67">
        <f>SUM(I7:N7)</f>
        <v>22110918.03</v>
      </c>
    </row>
    <row r="8" spans="1:16" ht="12.75" customHeight="1" thickBot="1">
      <c r="A8" s="124"/>
      <c r="B8" s="121"/>
      <c r="C8" s="180"/>
      <c r="D8" s="14" t="s">
        <v>141</v>
      </c>
      <c r="E8" s="49">
        <v>24000000</v>
      </c>
      <c r="F8" s="37"/>
      <c r="G8" s="68"/>
      <c r="H8" s="68"/>
      <c r="I8" s="68"/>
      <c r="J8" s="68"/>
      <c r="K8" s="69"/>
      <c r="L8" s="69"/>
      <c r="M8" s="68"/>
      <c r="N8" s="70"/>
      <c r="O8" s="49"/>
      <c r="P8" s="71"/>
    </row>
    <row r="9" spans="1:16" ht="33.75" customHeight="1">
      <c r="A9" s="122" t="s">
        <v>82</v>
      </c>
      <c r="B9" s="120" t="s">
        <v>163</v>
      </c>
      <c r="C9" s="15" t="s">
        <v>8</v>
      </c>
      <c r="D9" s="16" t="s">
        <v>27</v>
      </c>
      <c r="E9" s="46">
        <v>4500000</v>
      </c>
      <c r="F9" s="33">
        <v>100</v>
      </c>
      <c r="G9" s="72"/>
      <c r="H9" s="72"/>
      <c r="I9" s="58"/>
      <c r="J9" s="58">
        <v>1532132.62</v>
      </c>
      <c r="K9" s="59">
        <v>2256789.92</v>
      </c>
      <c r="L9" s="59">
        <v>649176.81</v>
      </c>
      <c r="M9" s="58"/>
      <c r="N9" s="58"/>
      <c r="O9" s="58"/>
      <c r="P9" s="60">
        <f t="shared" si="0"/>
        <v>4438099.35</v>
      </c>
    </row>
    <row r="10" spans="1:16" ht="12.75" customHeight="1" thickBot="1">
      <c r="A10" s="124"/>
      <c r="B10" s="121"/>
      <c r="C10" s="25"/>
      <c r="D10" s="30" t="s">
        <v>104</v>
      </c>
      <c r="E10" s="47">
        <v>4500000</v>
      </c>
      <c r="F10" s="34"/>
      <c r="G10" s="73"/>
      <c r="H10" s="73"/>
      <c r="I10" s="61"/>
      <c r="J10" s="61"/>
      <c r="K10" s="74"/>
      <c r="L10" s="62"/>
      <c r="M10" s="61"/>
      <c r="N10" s="61"/>
      <c r="O10" s="61"/>
      <c r="P10" s="63"/>
    </row>
    <row r="11" spans="1:16" s="1" customFormat="1" ht="33.75" customHeight="1">
      <c r="A11" s="122" t="s">
        <v>81</v>
      </c>
      <c r="B11" s="120" t="s">
        <v>164</v>
      </c>
      <c r="C11" s="15" t="s">
        <v>9</v>
      </c>
      <c r="D11" s="16" t="s">
        <v>64</v>
      </c>
      <c r="E11" s="50" t="s">
        <v>115</v>
      </c>
      <c r="F11" s="33">
        <v>86</v>
      </c>
      <c r="G11" s="58"/>
      <c r="H11" s="58"/>
      <c r="I11" s="58"/>
      <c r="J11" s="58"/>
      <c r="K11" s="75"/>
      <c r="L11" s="59"/>
      <c r="M11" s="58"/>
      <c r="N11" s="58"/>
      <c r="O11" s="58"/>
      <c r="P11" s="60">
        <f t="shared" si="0"/>
        <v>0</v>
      </c>
    </row>
    <row r="12" spans="1:16" s="1" customFormat="1" ht="12.75" customHeight="1" thickBot="1">
      <c r="A12" s="123"/>
      <c r="B12" s="128"/>
      <c r="C12" s="31"/>
      <c r="D12" s="32" t="s">
        <v>105</v>
      </c>
      <c r="E12" s="51" t="s">
        <v>115</v>
      </c>
      <c r="F12" s="35"/>
      <c r="G12" s="76"/>
      <c r="H12" s="76"/>
      <c r="I12" s="76"/>
      <c r="J12" s="76"/>
      <c r="K12" s="77"/>
      <c r="L12" s="78"/>
      <c r="M12" s="68"/>
      <c r="N12" s="68"/>
      <c r="O12" s="68"/>
      <c r="P12" s="79"/>
    </row>
    <row r="13" spans="1:16" ht="22.5">
      <c r="A13" s="122" t="s">
        <v>80</v>
      </c>
      <c r="B13" s="120" t="s">
        <v>165</v>
      </c>
      <c r="C13" s="11" t="s">
        <v>10</v>
      </c>
      <c r="D13" s="12" t="s">
        <v>28</v>
      </c>
      <c r="E13" s="48">
        <v>500000</v>
      </c>
      <c r="F13" s="33">
        <v>100</v>
      </c>
      <c r="G13" s="58"/>
      <c r="H13" s="58"/>
      <c r="I13" s="58"/>
      <c r="J13" s="58">
        <v>115761</v>
      </c>
      <c r="K13" s="59">
        <v>463045.31</v>
      </c>
      <c r="L13" s="59"/>
      <c r="M13" s="80"/>
      <c r="N13" s="80"/>
      <c r="O13" s="80"/>
      <c r="P13" s="60">
        <f t="shared" si="0"/>
        <v>578806.31</v>
      </c>
    </row>
    <row r="14" spans="1:17" ht="33.75">
      <c r="A14" s="141"/>
      <c r="B14" s="147"/>
      <c r="C14" s="4" t="s">
        <v>11</v>
      </c>
      <c r="D14" s="5" t="s">
        <v>29</v>
      </c>
      <c r="E14" s="52">
        <v>500000</v>
      </c>
      <c r="F14" s="36">
        <v>100</v>
      </c>
      <c r="G14" s="81"/>
      <c r="H14" s="81"/>
      <c r="I14" s="81"/>
      <c r="J14" s="81"/>
      <c r="K14" s="82">
        <v>335164.9</v>
      </c>
      <c r="L14" s="82">
        <v>148982.41</v>
      </c>
      <c r="M14" s="81"/>
      <c r="N14" s="81"/>
      <c r="O14" s="81"/>
      <c r="P14" s="83">
        <f t="shared" si="0"/>
        <v>484147.31000000006</v>
      </c>
      <c r="Q14" s="9"/>
    </row>
    <row r="15" spans="1:17" ht="13.5" thickBot="1">
      <c r="A15" s="124"/>
      <c r="B15" s="121"/>
      <c r="C15" s="13"/>
      <c r="D15" s="14" t="s">
        <v>106</v>
      </c>
      <c r="E15" s="49">
        <v>1200000</v>
      </c>
      <c r="F15" s="37"/>
      <c r="G15" s="68"/>
      <c r="H15" s="68"/>
      <c r="I15" s="68"/>
      <c r="J15" s="68"/>
      <c r="K15" s="69"/>
      <c r="L15" s="69"/>
      <c r="M15" s="68"/>
      <c r="N15" s="68"/>
      <c r="O15" s="61"/>
      <c r="P15" s="63"/>
      <c r="Q15" s="9"/>
    </row>
    <row r="16" spans="1:16" ht="22.5" customHeight="1">
      <c r="A16" s="122" t="s">
        <v>79</v>
      </c>
      <c r="B16" s="120" t="s">
        <v>166</v>
      </c>
      <c r="C16" s="11" t="s">
        <v>12</v>
      </c>
      <c r="D16" s="12" t="s">
        <v>30</v>
      </c>
      <c r="E16" s="48">
        <v>185000</v>
      </c>
      <c r="F16" s="33">
        <v>100</v>
      </c>
      <c r="G16" s="58"/>
      <c r="H16" s="58"/>
      <c r="I16" s="58"/>
      <c r="J16" s="58"/>
      <c r="K16" s="59"/>
      <c r="L16" s="59">
        <v>167943.78</v>
      </c>
      <c r="M16" s="80"/>
      <c r="N16" s="80"/>
      <c r="O16" s="80"/>
      <c r="P16" s="60">
        <f t="shared" si="0"/>
        <v>167943.78</v>
      </c>
    </row>
    <row r="17" spans="1:16" ht="33.75">
      <c r="A17" s="141"/>
      <c r="B17" s="147"/>
      <c r="C17" s="4" t="s">
        <v>13</v>
      </c>
      <c r="D17" s="5" t="s">
        <v>65</v>
      </c>
      <c r="E17" s="143">
        <v>175000</v>
      </c>
      <c r="F17" s="145">
        <v>100</v>
      </c>
      <c r="G17" s="81"/>
      <c r="H17" s="81"/>
      <c r="I17" s="81"/>
      <c r="J17" s="81"/>
      <c r="K17" s="82">
        <v>48200</v>
      </c>
      <c r="L17" s="82"/>
      <c r="M17" s="81"/>
      <c r="N17" s="81"/>
      <c r="O17" s="81"/>
      <c r="P17" s="83">
        <f t="shared" si="0"/>
        <v>48200</v>
      </c>
    </row>
    <row r="18" spans="1:16" ht="33.75" customHeight="1">
      <c r="A18" s="141"/>
      <c r="B18" s="147"/>
      <c r="C18" s="2" t="s">
        <v>14</v>
      </c>
      <c r="D18" s="3" t="s">
        <v>31</v>
      </c>
      <c r="E18" s="144"/>
      <c r="F18" s="146"/>
      <c r="G18" s="81"/>
      <c r="H18" s="81"/>
      <c r="I18" s="81"/>
      <c r="J18" s="81"/>
      <c r="K18" s="82">
        <v>126800</v>
      </c>
      <c r="L18" s="82"/>
      <c r="M18" s="81"/>
      <c r="N18" s="81"/>
      <c r="O18" s="80"/>
      <c r="P18" s="84">
        <f t="shared" si="0"/>
        <v>126800</v>
      </c>
    </row>
    <row r="19" spans="1:16" ht="12.75" customHeight="1" thickBot="1">
      <c r="A19" s="123"/>
      <c r="B19" s="128"/>
      <c r="C19" s="31"/>
      <c r="D19" s="32" t="s">
        <v>107</v>
      </c>
      <c r="E19" s="54">
        <v>360000</v>
      </c>
      <c r="F19" s="35"/>
      <c r="G19" s="76"/>
      <c r="H19" s="76"/>
      <c r="I19" s="76"/>
      <c r="J19" s="76"/>
      <c r="K19" s="78"/>
      <c r="L19" s="78"/>
      <c r="M19" s="61"/>
      <c r="N19" s="61"/>
      <c r="O19" s="61"/>
      <c r="P19" s="79"/>
    </row>
    <row r="20" spans="1:16" ht="45.75" customHeight="1">
      <c r="A20" s="122" t="s">
        <v>86</v>
      </c>
      <c r="B20" s="120" t="s">
        <v>167</v>
      </c>
      <c r="C20" s="15" t="s">
        <v>15</v>
      </c>
      <c r="D20" s="16" t="s">
        <v>66</v>
      </c>
      <c r="E20" s="46">
        <v>2350000</v>
      </c>
      <c r="F20" s="33">
        <v>100</v>
      </c>
      <c r="G20" s="58"/>
      <c r="H20" s="58"/>
      <c r="I20" s="58"/>
      <c r="J20" s="58"/>
      <c r="K20" s="59">
        <v>757981.61</v>
      </c>
      <c r="L20" s="59">
        <v>527765.53</v>
      </c>
      <c r="M20" s="58">
        <v>260741.36</v>
      </c>
      <c r="N20" s="58">
        <v>359877.72</v>
      </c>
      <c r="O20" s="58">
        <v>269908.29</v>
      </c>
      <c r="P20" s="60">
        <f t="shared" si="0"/>
        <v>2176274.51</v>
      </c>
    </row>
    <row r="21" spans="1:16" ht="12.75" customHeight="1" thickBot="1">
      <c r="A21" s="124"/>
      <c r="B21" s="121"/>
      <c r="C21" s="31"/>
      <c r="D21" s="32" t="s">
        <v>108</v>
      </c>
      <c r="E21" s="54">
        <v>2350000</v>
      </c>
      <c r="F21" s="39"/>
      <c r="G21" s="80"/>
      <c r="H21" s="80"/>
      <c r="I21" s="80"/>
      <c r="J21" s="80"/>
      <c r="K21" s="85"/>
      <c r="L21" s="85"/>
      <c r="M21" s="68"/>
      <c r="N21" s="68"/>
      <c r="O21" s="68"/>
      <c r="P21" s="84"/>
    </row>
    <row r="22" spans="1:17" ht="22.5">
      <c r="A22" s="122" t="s">
        <v>78</v>
      </c>
      <c r="B22" s="120" t="s">
        <v>168</v>
      </c>
      <c r="C22" s="11" t="s">
        <v>16</v>
      </c>
      <c r="D22" s="12" t="s">
        <v>67</v>
      </c>
      <c r="E22" s="48">
        <v>5187120</v>
      </c>
      <c r="F22" s="33">
        <v>100</v>
      </c>
      <c r="G22" s="58"/>
      <c r="H22" s="58"/>
      <c r="I22" s="58"/>
      <c r="J22" s="58">
        <v>32120</v>
      </c>
      <c r="K22" s="59">
        <v>0</v>
      </c>
      <c r="L22" s="59">
        <v>938897.86</v>
      </c>
      <c r="M22" s="80">
        <v>1482315.78</v>
      </c>
      <c r="N22" s="80">
        <v>2732140.8</v>
      </c>
      <c r="O22" s="80"/>
      <c r="P22" s="60">
        <f t="shared" si="0"/>
        <v>5185474.4399999995</v>
      </c>
      <c r="Q22" s="9"/>
    </row>
    <row r="23" spans="1:17" ht="13.5" thickBot="1">
      <c r="A23" s="124"/>
      <c r="B23" s="121"/>
      <c r="C23" s="13"/>
      <c r="D23" s="14" t="s">
        <v>109</v>
      </c>
      <c r="E23" s="49">
        <v>5500000</v>
      </c>
      <c r="F23" s="37"/>
      <c r="G23" s="68"/>
      <c r="H23" s="68"/>
      <c r="I23" s="68"/>
      <c r="J23" s="68"/>
      <c r="K23" s="69"/>
      <c r="L23" s="69"/>
      <c r="M23" s="68"/>
      <c r="N23" s="68"/>
      <c r="O23" s="61"/>
      <c r="P23" s="63"/>
      <c r="Q23" s="9"/>
    </row>
    <row r="24" spans="1:16" ht="12.75">
      <c r="A24" s="122" t="s">
        <v>89</v>
      </c>
      <c r="B24" s="120" t="s">
        <v>169</v>
      </c>
      <c r="C24" s="11" t="s">
        <v>17</v>
      </c>
      <c r="D24" s="12" t="s">
        <v>32</v>
      </c>
      <c r="E24" s="48">
        <v>338508.28</v>
      </c>
      <c r="F24" s="33">
        <v>100</v>
      </c>
      <c r="G24" s="58"/>
      <c r="H24" s="58"/>
      <c r="I24" s="58"/>
      <c r="J24" s="58"/>
      <c r="K24" s="59">
        <v>131703.43</v>
      </c>
      <c r="L24" s="59">
        <v>206804.86</v>
      </c>
      <c r="M24" s="80"/>
      <c r="N24" s="80"/>
      <c r="O24" s="80"/>
      <c r="P24" s="60">
        <f t="shared" si="0"/>
        <v>338508.29</v>
      </c>
    </row>
    <row r="25" spans="1:16" ht="18" customHeight="1">
      <c r="A25" s="141"/>
      <c r="B25" s="147"/>
      <c r="C25" s="4" t="s">
        <v>18</v>
      </c>
      <c r="D25" s="5" t="s">
        <v>33</v>
      </c>
      <c r="E25" s="152">
        <v>5300000</v>
      </c>
      <c r="F25" s="145">
        <v>100</v>
      </c>
      <c r="G25" s="81"/>
      <c r="H25" s="81"/>
      <c r="I25" s="81"/>
      <c r="J25" s="81"/>
      <c r="K25" s="82"/>
      <c r="L25" s="82">
        <v>277855.63</v>
      </c>
      <c r="M25" s="81">
        <v>266860.96</v>
      </c>
      <c r="N25" s="81">
        <v>535014.24</v>
      </c>
      <c r="O25" s="81"/>
      <c r="P25" s="83">
        <f t="shared" si="0"/>
        <v>1079730.83</v>
      </c>
    </row>
    <row r="26" spans="1:16" ht="18" customHeight="1">
      <c r="A26" s="141"/>
      <c r="B26" s="147"/>
      <c r="C26" s="4" t="s">
        <v>19</v>
      </c>
      <c r="D26" s="5" t="s">
        <v>34</v>
      </c>
      <c r="E26" s="153"/>
      <c r="F26" s="146"/>
      <c r="G26" s="81"/>
      <c r="H26" s="81"/>
      <c r="I26" s="81"/>
      <c r="J26" s="81"/>
      <c r="K26" s="82"/>
      <c r="L26" s="82"/>
      <c r="M26" s="81"/>
      <c r="N26" s="81">
        <v>872262.41</v>
      </c>
      <c r="O26" s="81">
        <v>1437771.54</v>
      </c>
      <c r="P26" s="83">
        <f t="shared" si="0"/>
        <v>2310033.95</v>
      </c>
    </row>
    <row r="27" spans="1:16" ht="18" customHeight="1">
      <c r="A27" s="141"/>
      <c r="B27" s="147"/>
      <c r="C27" s="4" t="s">
        <v>20</v>
      </c>
      <c r="D27" s="5" t="s">
        <v>48</v>
      </c>
      <c r="E27" s="52">
        <v>3700000</v>
      </c>
      <c r="F27" s="36">
        <v>60</v>
      </c>
      <c r="G27" s="81"/>
      <c r="H27" s="81"/>
      <c r="I27" s="81"/>
      <c r="J27" s="81"/>
      <c r="K27" s="82"/>
      <c r="L27" s="82"/>
      <c r="M27" s="81"/>
      <c r="N27" s="81"/>
      <c r="O27" s="81"/>
      <c r="P27" s="83">
        <f t="shared" si="0"/>
        <v>0</v>
      </c>
    </row>
    <row r="28" spans="1:16" ht="18" customHeight="1">
      <c r="A28" s="141"/>
      <c r="B28" s="147"/>
      <c r="C28" s="4" t="s">
        <v>21</v>
      </c>
      <c r="D28" s="5" t="s">
        <v>99</v>
      </c>
      <c r="E28" s="52">
        <v>1100000</v>
      </c>
      <c r="F28" s="36">
        <v>100</v>
      </c>
      <c r="G28" s="81"/>
      <c r="H28" s="81"/>
      <c r="I28" s="81"/>
      <c r="J28" s="81"/>
      <c r="K28" s="82"/>
      <c r="L28" s="82"/>
      <c r="M28" s="81">
        <v>188911.92</v>
      </c>
      <c r="N28" s="81">
        <v>755647.68</v>
      </c>
      <c r="O28" s="81"/>
      <c r="P28" s="83">
        <f t="shared" si="0"/>
        <v>944559.6000000001</v>
      </c>
    </row>
    <row r="29" spans="1:16" ht="33.75" customHeight="1">
      <c r="A29" s="141"/>
      <c r="B29" s="147"/>
      <c r="C29" s="4" t="s">
        <v>90</v>
      </c>
      <c r="D29" s="5" t="s">
        <v>96</v>
      </c>
      <c r="E29" s="55" t="s">
        <v>115</v>
      </c>
      <c r="F29" s="40">
        <v>69.3</v>
      </c>
      <c r="G29" s="81"/>
      <c r="H29" s="81"/>
      <c r="I29" s="81"/>
      <c r="J29" s="81"/>
      <c r="K29" s="82"/>
      <c r="L29" s="82"/>
      <c r="M29" s="81"/>
      <c r="N29" s="81"/>
      <c r="O29" s="81"/>
      <c r="P29" s="83">
        <f t="shared" si="0"/>
        <v>0</v>
      </c>
    </row>
    <row r="30" spans="1:16" ht="12.75" customHeight="1" thickBot="1">
      <c r="A30" s="124"/>
      <c r="B30" s="121"/>
      <c r="C30" s="13"/>
      <c r="D30" s="14" t="s">
        <v>110</v>
      </c>
      <c r="E30" s="49">
        <v>14170000</v>
      </c>
      <c r="F30" s="37"/>
      <c r="G30" s="68"/>
      <c r="H30" s="68"/>
      <c r="I30" s="68"/>
      <c r="J30" s="68"/>
      <c r="K30" s="69"/>
      <c r="L30" s="69"/>
      <c r="M30" s="68"/>
      <c r="N30" s="68"/>
      <c r="O30" s="61"/>
      <c r="P30" s="63"/>
    </row>
    <row r="31" spans="1:16" ht="22.5">
      <c r="A31" s="125" t="s">
        <v>91</v>
      </c>
      <c r="B31" s="157" t="s">
        <v>169</v>
      </c>
      <c r="C31" s="15" t="s">
        <v>22</v>
      </c>
      <c r="D31" s="16" t="s">
        <v>35</v>
      </c>
      <c r="E31" s="46">
        <v>100000</v>
      </c>
      <c r="F31" s="33">
        <v>100</v>
      </c>
      <c r="G31" s="58"/>
      <c r="H31" s="58"/>
      <c r="I31" s="58"/>
      <c r="J31" s="58"/>
      <c r="K31" s="58"/>
      <c r="L31" s="58"/>
      <c r="M31" s="80">
        <v>92400</v>
      </c>
      <c r="N31" s="80"/>
      <c r="O31" s="80"/>
      <c r="P31" s="60">
        <f t="shared" si="0"/>
        <v>92400</v>
      </c>
    </row>
    <row r="32" spans="1:16" ht="33.75" customHeight="1">
      <c r="A32" s="126"/>
      <c r="B32" s="158"/>
      <c r="C32" s="2" t="s">
        <v>23</v>
      </c>
      <c r="D32" s="3" t="s">
        <v>37</v>
      </c>
      <c r="E32" s="56" t="s">
        <v>115</v>
      </c>
      <c r="F32" s="36">
        <v>100</v>
      </c>
      <c r="G32" s="81"/>
      <c r="H32" s="81"/>
      <c r="I32" s="81"/>
      <c r="J32" s="81"/>
      <c r="K32" s="81"/>
      <c r="L32" s="81"/>
      <c r="M32" s="81"/>
      <c r="N32" s="81"/>
      <c r="O32" s="81"/>
      <c r="P32" s="83">
        <f aca="true" t="shared" si="1" ref="P32:P40">SUM(H32:O32)</f>
        <v>0</v>
      </c>
    </row>
    <row r="33" spans="1:16" ht="22.5">
      <c r="A33" s="126"/>
      <c r="B33" s="158"/>
      <c r="C33" s="2" t="s">
        <v>24</v>
      </c>
      <c r="D33" s="3" t="s">
        <v>46</v>
      </c>
      <c r="E33" s="56" t="s">
        <v>115</v>
      </c>
      <c r="F33" s="36">
        <v>65</v>
      </c>
      <c r="G33" s="81"/>
      <c r="H33" s="81"/>
      <c r="I33" s="81"/>
      <c r="J33" s="81"/>
      <c r="K33" s="81"/>
      <c r="L33" s="81"/>
      <c r="M33" s="81"/>
      <c r="N33" s="81"/>
      <c r="O33" s="81"/>
      <c r="P33" s="83">
        <f t="shared" si="1"/>
        <v>0</v>
      </c>
    </row>
    <row r="34" spans="1:16" ht="22.5">
      <c r="A34" s="126"/>
      <c r="B34" s="158"/>
      <c r="C34" s="2" t="s">
        <v>25</v>
      </c>
      <c r="D34" s="3" t="s">
        <v>36</v>
      </c>
      <c r="E34" s="57">
        <v>4000000</v>
      </c>
      <c r="F34" s="36">
        <v>100</v>
      </c>
      <c r="G34" s="86"/>
      <c r="H34" s="86"/>
      <c r="I34" s="86"/>
      <c r="J34" s="86"/>
      <c r="K34" s="86"/>
      <c r="L34" s="81"/>
      <c r="M34" s="81"/>
      <c r="N34" s="81"/>
      <c r="O34" s="81">
        <v>211156</v>
      </c>
      <c r="P34" s="83">
        <f t="shared" si="1"/>
        <v>211156</v>
      </c>
    </row>
    <row r="35" spans="1:16" ht="33.75">
      <c r="A35" s="156"/>
      <c r="B35" s="159"/>
      <c r="C35" s="4" t="s">
        <v>85</v>
      </c>
      <c r="D35" s="5" t="s">
        <v>100</v>
      </c>
      <c r="E35" s="55" t="s">
        <v>115</v>
      </c>
      <c r="F35" s="36">
        <v>100</v>
      </c>
      <c r="G35" s="87"/>
      <c r="H35" s="87"/>
      <c r="I35" s="87"/>
      <c r="J35" s="87"/>
      <c r="K35" s="87"/>
      <c r="L35" s="88"/>
      <c r="M35" s="88"/>
      <c r="N35" s="88"/>
      <c r="O35" s="81"/>
      <c r="P35" s="83">
        <f t="shared" si="1"/>
        <v>0</v>
      </c>
    </row>
    <row r="36" spans="1:16" ht="12.75" customHeight="1" thickBot="1">
      <c r="A36" s="156"/>
      <c r="B36" s="159"/>
      <c r="C36" s="4"/>
      <c r="D36" s="5" t="s">
        <v>111</v>
      </c>
      <c r="E36" s="52">
        <v>21550000</v>
      </c>
      <c r="F36" s="38"/>
      <c r="G36" s="87"/>
      <c r="H36" s="87"/>
      <c r="I36" s="87"/>
      <c r="J36" s="87"/>
      <c r="K36" s="87"/>
      <c r="L36" s="88"/>
      <c r="M36" s="88"/>
      <c r="N36" s="88"/>
      <c r="O36" s="76"/>
      <c r="P36" s="95"/>
    </row>
    <row r="37" spans="1:16" ht="12.75" customHeight="1">
      <c r="A37" s="125" t="s">
        <v>152</v>
      </c>
      <c r="B37" s="117" t="s">
        <v>170</v>
      </c>
      <c r="C37" s="15" t="s">
        <v>153</v>
      </c>
      <c r="D37" s="154" t="s">
        <v>155</v>
      </c>
      <c r="E37" s="46">
        <v>15000000</v>
      </c>
      <c r="F37" s="33"/>
      <c r="G37" s="91"/>
      <c r="H37" s="91"/>
      <c r="I37" s="91"/>
      <c r="J37" s="91"/>
      <c r="K37" s="91"/>
      <c r="L37" s="58">
        <v>15000</v>
      </c>
      <c r="M37" s="58">
        <v>1608405.26</v>
      </c>
      <c r="N37" s="58">
        <v>7556582.85</v>
      </c>
      <c r="O37" s="58">
        <v>2614910.8</v>
      </c>
      <c r="P37" s="114">
        <f>SUM(G37:O37)</f>
        <v>11794898.91</v>
      </c>
    </row>
    <row r="38" spans="1:16" ht="12.75" customHeight="1">
      <c r="A38" s="126"/>
      <c r="B38" s="118" t="s">
        <v>171</v>
      </c>
      <c r="C38" s="2" t="s">
        <v>154</v>
      </c>
      <c r="D38" s="155"/>
      <c r="E38" s="57">
        <v>15000000</v>
      </c>
      <c r="F38" s="36"/>
      <c r="G38" s="86"/>
      <c r="H38" s="86"/>
      <c r="I38" s="86"/>
      <c r="J38" s="86"/>
      <c r="K38" s="86"/>
      <c r="L38" s="80"/>
      <c r="M38" s="80"/>
      <c r="N38" s="80"/>
      <c r="O38" s="80">
        <v>609450</v>
      </c>
      <c r="P38" s="115">
        <f>SUM(G38:O38)</f>
        <v>609450</v>
      </c>
    </row>
    <row r="39" spans="1:16" ht="12.75" customHeight="1" thickBot="1">
      <c r="A39" s="127"/>
      <c r="B39" s="119"/>
      <c r="C39" s="13"/>
      <c r="D39" s="14" t="s">
        <v>156</v>
      </c>
      <c r="E39" s="49">
        <f>SUM(E37:E38)</f>
        <v>30000000</v>
      </c>
      <c r="F39" s="37"/>
      <c r="G39" s="89"/>
      <c r="H39" s="89"/>
      <c r="I39" s="89"/>
      <c r="J39" s="89"/>
      <c r="K39" s="89"/>
      <c r="L39" s="61"/>
      <c r="M39" s="61"/>
      <c r="N39" s="61"/>
      <c r="O39" s="61"/>
      <c r="P39" s="116"/>
    </row>
    <row r="40" spans="1:16" ht="22.5">
      <c r="A40" s="141" t="s">
        <v>92</v>
      </c>
      <c r="B40" s="147" t="s">
        <v>169</v>
      </c>
      <c r="C40" s="31" t="s">
        <v>39</v>
      </c>
      <c r="D40" s="24" t="s">
        <v>38</v>
      </c>
      <c r="E40" s="112" t="s">
        <v>115</v>
      </c>
      <c r="F40" s="39">
        <v>100</v>
      </c>
      <c r="G40" s="94"/>
      <c r="H40" s="94"/>
      <c r="I40" s="94"/>
      <c r="J40" s="94"/>
      <c r="K40" s="113"/>
      <c r="L40" s="85"/>
      <c r="M40" s="80"/>
      <c r="N40" s="80"/>
      <c r="O40" s="80"/>
      <c r="P40" s="84">
        <f t="shared" si="1"/>
        <v>0</v>
      </c>
    </row>
    <row r="41" spans="1:16" ht="33.75">
      <c r="A41" s="141"/>
      <c r="B41" s="147"/>
      <c r="C41" s="4" t="s">
        <v>40</v>
      </c>
      <c r="D41" s="3" t="s">
        <v>68</v>
      </c>
      <c r="E41" s="57">
        <v>5566579.79</v>
      </c>
      <c r="F41" s="36">
        <v>100</v>
      </c>
      <c r="G41" s="86"/>
      <c r="H41" s="86"/>
      <c r="I41" s="86"/>
      <c r="J41" s="86"/>
      <c r="K41" s="92"/>
      <c r="L41" s="82"/>
      <c r="M41" s="81">
        <v>3035560.96</v>
      </c>
      <c r="N41" s="81">
        <v>2531018.83</v>
      </c>
      <c r="O41" s="81"/>
      <c r="P41" s="83">
        <f aca="true" t="shared" si="2" ref="P41:P75">SUM(G41:O41)</f>
        <v>5566579.79</v>
      </c>
    </row>
    <row r="42" spans="1:16" ht="33.75" customHeight="1">
      <c r="A42" s="141"/>
      <c r="B42" s="147"/>
      <c r="C42" s="4" t="s">
        <v>41</v>
      </c>
      <c r="D42" s="3" t="s">
        <v>69</v>
      </c>
      <c r="E42" s="57">
        <v>4500000</v>
      </c>
      <c r="F42" s="36">
        <v>100</v>
      </c>
      <c r="G42" s="86"/>
      <c r="H42" s="86"/>
      <c r="I42" s="86"/>
      <c r="J42" s="86"/>
      <c r="K42" s="92"/>
      <c r="L42" s="82"/>
      <c r="M42" s="81"/>
      <c r="N42" s="81"/>
      <c r="O42" s="81">
        <v>509377.2</v>
      </c>
      <c r="P42" s="83">
        <f t="shared" si="2"/>
        <v>509377.2</v>
      </c>
    </row>
    <row r="43" spans="1:16" ht="12.75" customHeight="1" thickBot="1">
      <c r="A43" s="124"/>
      <c r="B43" s="121"/>
      <c r="C43" s="13"/>
      <c r="D43" s="14" t="s">
        <v>112</v>
      </c>
      <c r="E43" s="49">
        <v>12200000</v>
      </c>
      <c r="F43" s="37"/>
      <c r="G43" s="89"/>
      <c r="H43" s="89"/>
      <c r="I43" s="89"/>
      <c r="J43" s="89"/>
      <c r="K43" s="93"/>
      <c r="L43" s="69"/>
      <c r="M43" s="68"/>
      <c r="N43" s="68"/>
      <c r="O43" s="61"/>
      <c r="P43" s="63"/>
    </row>
    <row r="44" spans="1:16" ht="45.75" customHeight="1">
      <c r="A44" s="125" t="s">
        <v>77</v>
      </c>
      <c r="B44" s="176">
        <v>39904</v>
      </c>
      <c r="C44" s="15" t="s">
        <v>56</v>
      </c>
      <c r="D44" s="16" t="s">
        <v>58</v>
      </c>
      <c r="E44" s="160">
        <v>343000</v>
      </c>
      <c r="F44" s="150">
        <v>100</v>
      </c>
      <c r="G44" s="91"/>
      <c r="H44" s="91"/>
      <c r="I44" s="91"/>
      <c r="J44" s="91"/>
      <c r="K44" s="91"/>
      <c r="L44" s="58"/>
      <c r="M44" s="81">
        <v>75324.73</v>
      </c>
      <c r="N44" s="80"/>
      <c r="O44" s="80"/>
      <c r="P44" s="60">
        <f t="shared" si="2"/>
        <v>75324.73</v>
      </c>
    </row>
    <row r="45" spans="1:16" ht="33.75" customHeight="1">
      <c r="A45" s="175"/>
      <c r="B45" s="177"/>
      <c r="C45" s="23" t="s">
        <v>57</v>
      </c>
      <c r="D45" s="24" t="s">
        <v>44</v>
      </c>
      <c r="E45" s="161"/>
      <c r="F45" s="151"/>
      <c r="G45" s="94"/>
      <c r="H45" s="94"/>
      <c r="I45" s="94"/>
      <c r="J45" s="94"/>
      <c r="K45" s="94"/>
      <c r="L45" s="80"/>
      <c r="M45" s="81"/>
      <c r="N45" s="81"/>
      <c r="O45" s="81">
        <v>267531</v>
      </c>
      <c r="P45" s="83">
        <f t="shared" si="2"/>
        <v>267531</v>
      </c>
    </row>
    <row r="46" spans="1:16" ht="12.75">
      <c r="A46" s="126"/>
      <c r="B46" s="178"/>
      <c r="C46" s="2" t="s">
        <v>42</v>
      </c>
      <c r="D46" s="3" t="s">
        <v>117</v>
      </c>
      <c r="E46" s="56" t="s">
        <v>115</v>
      </c>
      <c r="F46" s="36">
        <v>90</v>
      </c>
      <c r="G46" s="86"/>
      <c r="H46" s="86"/>
      <c r="I46" s="86"/>
      <c r="J46" s="86"/>
      <c r="K46" s="86"/>
      <c r="L46" s="81"/>
      <c r="M46" s="81"/>
      <c r="N46" s="81"/>
      <c r="O46" s="81"/>
      <c r="P46" s="83">
        <f t="shared" si="2"/>
        <v>0</v>
      </c>
    </row>
    <row r="47" spans="1:16" ht="22.5">
      <c r="A47" s="126"/>
      <c r="B47" s="178"/>
      <c r="C47" s="2" t="s">
        <v>59</v>
      </c>
      <c r="D47" s="3" t="s">
        <v>60</v>
      </c>
      <c r="E47" s="56" t="s">
        <v>115</v>
      </c>
      <c r="F47" s="36">
        <v>83</v>
      </c>
      <c r="G47" s="86"/>
      <c r="H47" s="86"/>
      <c r="I47" s="86"/>
      <c r="J47" s="86"/>
      <c r="K47" s="86"/>
      <c r="L47" s="81"/>
      <c r="M47" s="81"/>
      <c r="N47" s="81"/>
      <c r="O47" s="81"/>
      <c r="P47" s="83">
        <f t="shared" si="2"/>
        <v>0</v>
      </c>
    </row>
    <row r="48" spans="1:16" ht="22.5" customHeight="1">
      <c r="A48" s="126"/>
      <c r="B48" s="178"/>
      <c r="C48" s="2" t="s">
        <v>43</v>
      </c>
      <c r="D48" s="3" t="s">
        <v>45</v>
      </c>
      <c r="E48" s="56" t="s">
        <v>115</v>
      </c>
      <c r="F48" s="36">
        <v>100</v>
      </c>
      <c r="G48" s="86"/>
      <c r="H48" s="86"/>
      <c r="I48" s="86"/>
      <c r="J48" s="86"/>
      <c r="K48" s="86"/>
      <c r="L48" s="81"/>
      <c r="M48" s="81"/>
      <c r="N48" s="81"/>
      <c r="O48" s="81"/>
      <c r="P48" s="83">
        <f t="shared" si="2"/>
        <v>0</v>
      </c>
    </row>
    <row r="49" spans="1:16" ht="33.75" customHeight="1">
      <c r="A49" s="156"/>
      <c r="B49" s="179"/>
      <c r="C49" s="4" t="s">
        <v>61</v>
      </c>
      <c r="D49" s="5" t="s">
        <v>62</v>
      </c>
      <c r="E49" s="52">
        <v>3600000</v>
      </c>
      <c r="F49" s="38">
        <v>100</v>
      </c>
      <c r="G49" s="87"/>
      <c r="H49" s="87"/>
      <c r="I49" s="87"/>
      <c r="J49" s="87"/>
      <c r="K49" s="87"/>
      <c r="L49" s="88"/>
      <c r="M49" s="81"/>
      <c r="N49" s="81"/>
      <c r="O49" s="81"/>
      <c r="P49" s="83">
        <f t="shared" si="2"/>
        <v>0</v>
      </c>
    </row>
    <row r="50" spans="1:16" ht="33.75" customHeight="1">
      <c r="A50" s="156"/>
      <c r="B50" s="179"/>
      <c r="C50" s="4" t="s">
        <v>72</v>
      </c>
      <c r="D50" s="5" t="s">
        <v>101</v>
      </c>
      <c r="E50" s="55" t="s">
        <v>115</v>
      </c>
      <c r="F50" s="38">
        <v>100</v>
      </c>
      <c r="G50" s="87"/>
      <c r="H50" s="87"/>
      <c r="I50" s="87"/>
      <c r="J50" s="87"/>
      <c r="K50" s="87"/>
      <c r="L50" s="88"/>
      <c r="M50" s="88"/>
      <c r="N50" s="88"/>
      <c r="O50" s="76"/>
      <c r="P50" s="79">
        <f t="shared" si="2"/>
        <v>0</v>
      </c>
    </row>
    <row r="51" spans="1:16" ht="33.75" customHeight="1">
      <c r="A51" s="156"/>
      <c r="B51" s="179"/>
      <c r="C51" s="4" t="s">
        <v>73</v>
      </c>
      <c r="D51" s="5" t="s">
        <v>74</v>
      </c>
      <c r="E51" s="52">
        <v>1000000</v>
      </c>
      <c r="F51" s="38">
        <v>100</v>
      </c>
      <c r="G51" s="87"/>
      <c r="H51" s="87"/>
      <c r="I51" s="87"/>
      <c r="J51" s="87"/>
      <c r="K51" s="87"/>
      <c r="L51" s="88"/>
      <c r="M51" s="88"/>
      <c r="N51" s="88"/>
      <c r="O51" s="81"/>
      <c r="P51" s="83">
        <f t="shared" si="2"/>
        <v>0</v>
      </c>
    </row>
    <row r="52" spans="1:16" ht="12.75" customHeight="1" thickBot="1">
      <c r="A52" s="156"/>
      <c r="B52" s="179"/>
      <c r="C52" s="4"/>
      <c r="D52" s="5" t="s">
        <v>113</v>
      </c>
      <c r="E52" s="52">
        <v>51850000</v>
      </c>
      <c r="F52" s="38"/>
      <c r="G52" s="87"/>
      <c r="H52" s="87"/>
      <c r="I52" s="87"/>
      <c r="J52" s="87"/>
      <c r="K52" s="87"/>
      <c r="L52" s="88"/>
      <c r="M52" s="88"/>
      <c r="N52" s="88"/>
      <c r="O52" s="76"/>
      <c r="P52" s="95"/>
    </row>
    <row r="53" spans="1:16" ht="12.75" customHeight="1">
      <c r="A53" s="122" t="s">
        <v>133</v>
      </c>
      <c r="B53" s="120" t="s">
        <v>168</v>
      </c>
      <c r="C53" s="165"/>
      <c r="D53" s="44" t="s">
        <v>134</v>
      </c>
      <c r="E53" s="46">
        <v>2500000</v>
      </c>
      <c r="F53" s="42">
        <v>83</v>
      </c>
      <c r="G53" s="91"/>
      <c r="H53" s="91"/>
      <c r="I53" s="91"/>
      <c r="J53" s="91"/>
      <c r="K53" s="91"/>
      <c r="L53" s="58"/>
      <c r="M53" s="58">
        <v>45674.82</v>
      </c>
      <c r="N53" s="58">
        <v>165187.76</v>
      </c>
      <c r="O53" s="46">
        <v>149888.9</v>
      </c>
      <c r="P53" s="96">
        <f aca="true" t="shared" si="3" ref="P53:P58">SUM(I53:O53)</f>
        <v>360751.48</v>
      </c>
    </row>
    <row r="54" spans="1:16" ht="12.75" customHeight="1">
      <c r="A54" s="141"/>
      <c r="B54" s="147"/>
      <c r="C54" s="166"/>
      <c r="D54" s="3" t="s">
        <v>135</v>
      </c>
      <c r="E54" s="57">
        <v>5500000</v>
      </c>
      <c r="F54" s="38">
        <v>100</v>
      </c>
      <c r="G54" s="86"/>
      <c r="H54" s="86"/>
      <c r="I54" s="86"/>
      <c r="J54" s="86"/>
      <c r="K54" s="86"/>
      <c r="L54" s="81"/>
      <c r="M54" s="81"/>
      <c r="N54" s="81">
        <v>824463.05</v>
      </c>
      <c r="O54" s="57"/>
      <c r="P54" s="97">
        <f t="shared" si="3"/>
        <v>824463.05</v>
      </c>
    </row>
    <row r="55" spans="1:16" ht="12.75" customHeight="1">
      <c r="A55" s="141"/>
      <c r="B55" s="147"/>
      <c r="C55" s="166"/>
      <c r="D55" s="45" t="s">
        <v>136</v>
      </c>
      <c r="E55" s="57">
        <v>14300000</v>
      </c>
      <c r="F55" s="38">
        <v>50</v>
      </c>
      <c r="G55" s="86"/>
      <c r="H55" s="86"/>
      <c r="I55" s="86"/>
      <c r="J55" s="86"/>
      <c r="K55" s="86"/>
      <c r="L55" s="81"/>
      <c r="M55" s="81"/>
      <c r="N55" s="81"/>
      <c r="O55" s="57"/>
      <c r="P55" s="97">
        <f t="shared" si="3"/>
        <v>0</v>
      </c>
    </row>
    <row r="56" spans="1:16" ht="12.75" customHeight="1">
      <c r="A56" s="141"/>
      <c r="B56" s="147"/>
      <c r="C56" s="166"/>
      <c r="D56" s="45" t="s">
        <v>137</v>
      </c>
      <c r="E56" s="57">
        <v>8300000</v>
      </c>
      <c r="F56" s="38">
        <v>91</v>
      </c>
      <c r="G56" s="86"/>
      <c r="H56" s="86"/>
      <c r="I56" s="86"/>
      <c r="J56" s="86"/>
      <c r="K56" s="86"/>
      <c r="L56" s="81"/>
      <c r="M56" s="81"/>
      <c r="N56" s="81"/>
      <c r="O56" s="57">
        <v>894095.41</v>
      </c>
      <c r="P56" s="97">
        <f t="shared" si="3"/>
        <v>894095.41</v>
      </c>
    </row>
    <row r="57" spans="1:16" ht="12.75" customHeight="1">
      <c r="A57" s="141"/>
      <c r="B57" s="147"/>
      <c r="C57" s="166"/>
      <c r="D57" s="3" t="s">
        <v>138</v>
      </c>
      <c r="E57" s="57">
        <v>6000000</v>
      </c>
      <c r="F57" s="38">
        <v>100</v>
      </c>
      <c r="G57" s="86"/>
      <c r="H57" s="86"/>
      <c r="I57" s="86"/>
      <c r="J57" s="86"/>
      <c r="K57" s="86"/>
      <c r="L57" s="81"/>
      <c r="M57" s="81"/>
      <c r="N57" s="81"/>
      <c r="O57" s="57"/>
      <c r="P57" s="97">
        <f t="shared" si="3"/>
        <v>0</v>
      </c>
    </row>
    <row r="58" spans="1:16" ht="12.75" customHeight="1">
      <c r="A58" s="141"/>
      <c r="B58" s="147"/>
      <c r="C58" s="166"/>
      <c r="D58" s="103" t="s">
        <v>139</v>
      </c>
      <c r="E58" s="52">
        <v>7300000</v>
      </c>
      <c r="F58" s="38"/>
      <c r="G58" s="87"/>
      <c r="H58" s="87"/>
      <c r="I58" s="87"/>
      <c r="J58" s="87"/>
      <c r="K58" s="87"/>
      <c r="L58" s="88"/>
      <c r="M58" s="88"/>
      <c r="N58" s="88"/>
      <c r="O58" s="52"/>
      <c r="P58" s="98">
        <f t="shared" si="3"/>
        <v>0</v>
      </c>
    </row>
    <row r="59" spans="1:16" ht="12.75" customHeight="1" thickBot="1">
      <c r="A59" s="141"/>
      <c r="B59" s="147"/>
      <c r="C59" s="4"/>
      <c r="D59" s="5" t="s">
        <v>140</v>
      </c>
      <c r="E59" s="52">
        <f>SUM(E53:E58)</f>
        <v>43900000</v>
      </c>
      <c r="F59" s="38"/>
      <c r="G59" s="87"/>
      <c r="H59" s="87"/>
      <c r="I59" s="87"/>
      <c r="J59" s="87"/>
      <c r="K59" s="87"/>
      <c r="L59" s="88"/>
      <c r="M59" s="88"/>
      <c r="N59" s="88"/>
      <c r="O59" s="52"/>
      <c r="P59" s="109"/>
    </row>
    <row r="60" spans="1:16" ht="22.5">
      <c r="A60" s="167" t="s">
        <v>149</v>
      </c>
      <c r="B60" s="169" t="s">
        <v>172</v>
      </c>
      <c r="C60" s="15"/>
      <c r="D60" s="111" t="s">
        <v>150</v>
      </c>
      <c r="E60" s="46">
        <v>10000000</v>
      </c>
      <c r="F60" s="33">
        <v>100</v>
      </c>
      <c r="G60" s="91"/>
      <c r="H60" s="91"/>
      <c r="I60" s="91"/>
      <c r="J60" s="91"/>
      <c r="K60" s="91"/>
      <c r="L60" s="58"/>
      <c r="M60" s="58"/>
      <c r="N60" s="58">
        <v>238491.8</v>
      </c>
      <c r="O60" s="46">
        <v>372820.89</v>
      </c>
      <c r="P60" s="96">
        <f>SUM(G60:O60)</f>
        <v>611312.69</v>
      </c>
    </row>
    <row r="61" spans="1:16" ht="12.75" customHeight="1" thickBot="1">
      <c r="A61" s="168"/>
      <c r="B61" s="170"/>
      <c r="C61" s="13"/>
      <c r="D61" s="14" t="s">
        <v>151</v>
      </c>
      <c r="E61" s="49">
        <v>10000000</v>
      </c>
      <c r="F61" s="37"/>
      <c r="G61" s="89"/>
      <c r="H61" s="89"/>
      <c r="I61" s="89"/>
      <c r="J61" s="89"/>
      <c r="K61" s="89"/>
      <c r="L61" s="68"/>
      <c r="M61" s="68"/>
      <c r="N61" s="68"/>
      <c r="O61" s="49"/>
      <c r="P61" s="110"/>
    </row>
    <row r="62" spans="1:16" ht="22.5" customHeight="1">
      <c r="A62" s="141" t="s">
        <v>118</v>
      </c>
      <c r="B62" s="147" t="s">
        <v>173</v>
      </c>
      <c r="C62" s="23" t="s">
        <v>53</v>
      </c>
      <c r="D62" s="24" t="s">
        <v>49</v>
      </c>
      <c r="E62" s="53">
        <v>4800000</v>
      </c>
      <c r="F62" s="39">
        <v>100</v>
      </c>
      <c r="G62" s="94"/>
      <c r="H62" s="94"/>
      <c r="I62" s="94"/>
      <c r="J62" s="94"/>
      <c r="K62" s="94"/>
      <c r="L62" s="80"/>
      <c r="M62" s="80"/>
      <c r="N62" s="80"/>
      <c r="O62" s="80"/>
      <c r="P62" s="84">
        <f t="shared" si="2"/>
        <v>0</v>
      </c>
    </row>
    <row r="63" spans="1:16" ht="18" customHeight="1">
      <c r="A63" s="141"/>
      <c r="B63" s="147"/>
      <c r="C63" s="2" t="s">
        <v>54</v>
      </c>
      <c r="D63" s="3" t="s">
        <v>50</v>
      </c>
      <c r="E63" s="56" t="s">
        <v>115</v>
      </c>
      <c r="F63" s="36">
        <v>100</v>
      </c>
      <c r="G63" s="86"/>
      <c r="H63" s="86"/>
      <c r="I63" s="86"/>
      <c r="J63" s="86"/>
      <c r="K63" s="86"/>
      <c r="L63" s="81"/>
      <c r="M63" s="81"/>
      <c r="N63" s="81"/>
      <c r="O63" s="81"/>
      <c r="P63" s="83">
        <f t="shared" si="2"/>
        <v>0</v>
      </c>
    </row>
    <row r="64" spans="1:16" ht="22.5">
      <c r="A64" s="141"/>
      <c r="B64" s="147"/>
      <c r="C64" s="2" t="s">
        <v>55</v>
      </c>
      <c r="D64" s="3" t="s">
        <v>70</v>
      </c>
      <c r="E64" s="56" t="s">
        <v>115</v>
      </c>
      <c r="F64" s="36">
        <v>100</v>
      </c>
      <c r="G64" s="86"/>
      <c r="H64" s="86"/>
      <c r="I64" s="86"/>
      <c r="J64" s="86"/>
      <c r="K64" s="86"/>
      <c r="L64" s="81"/>
      <c r="M64" s="81"/>
      <c r="N64" s="81"/>
      <c r="O64" s="81"/>
      <c r="P64" s="83">
        <f t="shared" si="2"/>
        <v>0</v>
      </c>
    </row>
    <row r="65" spans="1:16" ht="22.5">
      <c r="A65" s="141"/>
      <c r="B65" s="147"/>
      <c r="C65" s="4" t="s">
        <v>119</v>
      </c>
      <c r="D65" s="5" t="s">
        <v>120</v>
      </c>
      <c r="E65" s="55" t="s">
        <v>115</v>
      </c>
      <c r="F65" s="38">
        <v>100</v>
      </c>
      <c r="G65" s="87"/>
      <c r="H65" s="87"/>
      <c r="I65" s="87"/>
      <c r="J65" s="87"/>
      <c r="K65" s="87"/>
      <c r="L65" s="88"/>
      <c r="M65" s="88"/>
      <c r="N65" s="88"/>
      <c r="O65" s="81"/>
      <c r="P65" s="83">
        <f>SUM(G65:O65)</f>
        <v>0</v>
      </c>
    </row>
    <row r="66" spans="1:16" ht="12.75" customHeight="1" thickBot="1">
      <c r="A66" s="124"/>
      <c r="B66" s="121"/>
      <c r="C66" s="13"/>
      <c r="D66" s="14" t="s">
        <v>121</v>
      </c>
      <c r="E66" s="49">
        <v>10500000</v>
      </c>
      <c r="F66" s="37"/>
      <c r="G66" s="89"/>
      <c r="H66" s="89"/>
      <c r="I66" s="89"/>
      <c r="J66" s="89"/>
      <c r="K66" s="89"/>
      <c r="L66" s="68"/>
      <c r="M66" s="68"/>
      <c r="N66" s="68"/>
      <c r="O66" s="61"/>
      <c r="P66" s="83"/>
    </row>
    <row r="67" spans="1:16" ht="18" customHeight="1">
      <c r="A67" s="122" t="s">
        <v>122</v>
      </c>
      <c r="B67" s="120" t="s">
        <v>173</v>
      </c>
      <c r="C67" s="15" t="s">
        <v>51</v>
      </c>
      <c r="D67" s="16" t="s">
        <v>52</v>
      </c>
      <c r="E67" s="46">
        <v>4000000</v>
      </c>
      <c r="F67" s="33">
        <v>100</v>
      </c>
      <c r="G67" s="91"/>
      <c r="H67" s="91"/>
      <c r="I67" s="91"/>
      <c r="J67" s="91"/>
      <c r="K67" s="91"/>
      <c r="L67" s="58"/>
      <c r="M67" s="58">
        <v>1412562.66</v>
      </c>
      <c r="N67" s="58">
        <v>1732197.46</v>
      </c>
      <c r="O67" s="58"/>
      <c r="P67" s="60">
        <f t="shared" si="2"/>
        <v>3144760.12</v>
      </c>
    </row>
    <row r="68" spans="1:16" ht="18" customHeight="1">
      <c r="A68" s="174"/>
      <c r="B68" s="140"/>
      <c r="C68" s="2" t="s">
        <v>75</v>
      </c>
      <c r="D68" s="3" t="s">
        <v>76</v>
      </c>
      <c r="E68" s="57">
        <v>4000000</v>
      </c>
      <c r="F68" s="36">
        <v>100</v>
      </c>
      <c r="G68" s="86"/>
      <c r="H68" s="86"/>
      <c r="I68" s="86"/>
      <c r="J68" s="86"/>
      <c r="K68" s="86"/>
      <c r="L68" s="81"/>
      <c r="M68" s="81"/>
      <c r="N68" s="81">
        <v>787744.75</v>
      </c>
      <c r="O68" s="81">
        <v>2324508.59</v>
      </c>
      <c r="P68" s="83">
        <f t="shared" si="2"/>
        <v>3112253.34</v>
      </c>
    </row>
    <row r="69" spans="1:16" ht="18" customHeight="1">
      <c r="A69" s="174"/>
      <c r="B69" s="140"/>
      <c r="C69" s="2" t="s">
        <v>123</v>
      </c>
      <c r="D69" s="3" t="s">
        <v>124</v>
      </c>
      <c r="E69" s="56" t="s">
        <v>115</v>
      </c>
      <c r="F69" s="36">
        <v>100</v>
      </c>
      <c r="G69" s="86"/>
      <c r="H69" s="86"/>
      <c r="I69" s="86"/>
      <c r="J69" s="86"/>
      <c r="K69" s="86"/>
      <c r="L69" s="81"/>
      <c r="M69" s="81"/>
      <c r="N69" s="81"/>
      <c r="O69" s="81"/>
      <c r="P69" s="83">
        <f>SUM(G69:O69)</f>
        <v>0</v>
      </c>
    </row>
    <row r="70" spans="1:16" ht="13.5" thickBot="1">
      <c r="A70" s="123"/>
      <c r="B70" s="128"/>
      <c r="C70" s="25"/>
      <c r="D70" s="30" t="s">
        <v>125</v>
      </c>
      <c r="E70" s="47">
        <v>14100000</v>
      </c>
      <c r="F70" s="34"/>
      <c r="G70" s="99"/>
      <c r="H70" s="99"/>
      <c r="I70" s="99"/>
      <c r="J70" s="99"/>
      <c r="K70" s="99"/>
      <c r="L70" s="61"/>
      <c r="M70" s="61"/>
      <c r="N70" s="61"/>
      <c r="O70" s="61"/>
      <c r="P70" s="100"/>
    </row>
    <row r="71" spans="1:17" ht="45.75" customHeight="1">
      <c r="A71" s="122" t="s">
        <v>93</v>
      </c>
      <c r="B71" s="120" t="s">
        <v>169</v>
      </c>
      <c r="C71" s="15" t="s">
        <v>63</v>
      </c>
      <c r="D71" s="16" t="s">
        <v>71</v>
      </c>
      <c r="E71" s="46">
        <v>7193000</v>
      </c>
      <c r="F71" s="33">
        <v>100</v>
      </c>
      <c r="G71" s="91"/>
      <c r="H71" s="91"/>
      <c r="I71" s="91"/>
      <c r="J71" s="91"/>
      <c r="K71" s="91"/>
      <c r="L71" s="58"/>
      <c r="M71" s="58"/>
      <c r="N71" s="58">
        <v>1500000</v>
      </c>
      <c r="O71" s="58">
        <v>1423580</v>
      </c>
      <c r="P71" s="101">
        <f t="shared" si="2"/>
        <v>2923580</v>
      </c>
      <c r="Q71" s="9"/>
    </row>
    <row r="72" spans="1:17" ht="12.75" customHeight="1" thickBot="1">
      <c r="A72" s="123"/>
      <c r="B72" s="128"/>
      <c r="C72" s="31"/>
      <c r="D72" s="32" t="s">
        <v>114</v>
      </c>
      <c r="E72" s="54">
        <v>7193000</v>
      </c>
      <c r="F72" s="35"/>
      <c r="G72" s="102"/>
      <c r="H72" s="102"/>
      <c r="I72" s="102"/>
      <c r="J72" s="102"/>
      <c r="K72" s="102"/>
      <c r="L72" s="76"/>
      <c r="M72" s="76"/>
      <c r="N72" s="76"/>
      <c r="O72" s="76"/>
      <c r="P72" s="90"/>
      <c r="Q72" s="9"/>
    </row>
    <row r="73" spans="1:17" ht="18" customHeight="1">
      <c r="A73" s="122" t="s">
        <v>126</v>
      </c>
      <c r="B73" s="171" t="s">
        <v>173</v>
      </c>
      <c r="C73" s="15" t="s">
        <v>87</v>
      </c>
      <c r="D73" s="16" t="s">
        <v>88</v>
      </c>
      <c r="E73" s="50" t="s">
        <v>115</v>
      </c>
      <c r="F73" s="33">
        <v>100</v>
      </c>
      <c r="G73" s="91"/>
      <c r="H73" s="91"/>
      <c r="I73" s="91"/>
      <c r="J73" s="91"/>
      <c r="K73" s="91"/>
      <c r="L73" s="58"/>
      <c r="M73" s="58"/>
      <c r="N73" s="58"/>
      <c r="O73" s="58"/>
      <c r="P73" s="84">
        <f t="shared" si="2"/>
        <v>0</v>
      </c>
      <c r="Q73" s="9"/>
    </row>
    <row r="74" spans="1:17" ht="22.5" customHeight="1">
      <c r="A74" s="141"/>
      <c r="B74" s="172"/>
      <c r="C74" s="2" t="s">
        <v>94</v>
      </c>
      <c r="D74" s="3" t="s">
        <v>98</v>
      </c>
      <c r="E74" s="56" t="s">
        <v>115</v>
      </c>
      <c r="F74" s="36">
        <v>100</v>
      </c>
      <c r="G74" s="86"/>
      <c r="H74" s="86"/>
      <c r="I74" s="86"/>
      <c r="J74" s="86"/>
      <c r="K74" s="86"/>
      <c r="L74" s="81"/>
      <c r="M74" s="81"/>
      <c r="N74" s="81"/>
      <c r="O74" s="81"/>
      <c r="P74" s="83">
        <f t="shared" si="2"/>
        <v>0</v>
      </c>
      <c r="Q74" s="9"/>
    </row>
    <row r="75" spans="1:17" ht="18" customHeight="1">
      <c r="A75" s="141"/>
      <c r="B75" s="172"/>
      <c r="C75" s="2" t="s">
        <v>95</v>
      </c>
      <c r="D75" s="3" t="s">
        <v>97</v>
      </c>
      <c r="E75" s="56" t="s">
        <v>115</v>
      </c>
      <c r="F75" s="36">
        <v>100</v>
      </c>
      <c r="G75" s="86"/>
      <c r="H75" s="86"/>
      <c r="I75" s="86"/>
      <c r="J75" s="86"/>
      <c r="K75" s="86"/>
      <c r="L75" s="81"/>
      <c r="M75" s="81"/>
      <c r="N75" s="81"/>
      <c r="O75" s="81"/>
      <c r="P75" s="83">
        <f t="shared" si="2"/>
        <v>0</v>
      </c>
      <c r="Q75" s="9"/>
    </row>
    <row r="76" spans="1:17" ht="22.5" customHeight="1">
      <c r="A76" s="141"/>
      <c r="B76" s="172"/>
      <c r="C76" s="2" t="s">
        <v>127</v>
      </c>
      <c r="D76" s="3" t="s">
        <v>129</v>
      </c>
      <c r="E76" s="56" t="s">
        <v>115</v>
      </c>
      <c r="F76" s="36">
        <v>100</v>
      </c>
      <c r="G76" s="86"/>
      <c r="H76" s="86"/>
      <c r="I76" s="86"/>
      <c r="J76" s="86"/>
      <c r="K76" s="86"/>
      <c r="L76" s="81"/>
      <c r="M76" s="81"/>
      <c r="N76" s="81"/>
      <c r="O76" s="81"/>
      <c r="P76" s="83">
        <f>SUM(G76:O76)</f>
        <v>0</v>
      </c>
      <c r="Q76" s="9"/>
    </row>
    <row r="77" spans="1:17" ht="12.75" customHeight="1" thickBot="1">
      <c r="A77" s="174"/>
      <c r="B77" s="173"/>
      <c r="C77" s="31"/>
      <c r="D77" s="32" t="s">
        <v>128</v>
      </c>
      <c r="E77" s="54">
        <v>38020000</v>
      </c>
      <c r="F77" s="35"/>
      <c r="G77" s="102"/>
      <c r="H77" s="102"/>
      <c r="I77" s="102"/>
      <c r="J77" s="102"/>
      <c r="K77" s="102"/>
      <c r="L77" s="76"/>
      <c r="M77" s="76"/>
      <c r="N77" s="76"/>
      <c r="O77" s="76"/>
      <c r="P77" s="104"/>
      <c r="Q77" s="9"/>
    </row>
    <row r="78" spans="1:17" ht="12.75" customHeight="1">
      <c r="A78" s="122" t="s">
        <v>142</v>
      </c>
      <c r="B78" s="120" t="s">
        <v>169</v>
      </c>
      <c r="C78" s="162"/>
      <c r="D78" s="16" t="s">
        <v>134</v>
      </c>
      <c r="E78" s="46">
        <v>2700000</v>
      </c>
      <c r="F78" s="33">
        <v>100</v>
      </c>
      <c r="G78" s="91"/>
      <c r="H78" s="91"/>
      <c r="I78" s="91"/>
      <c r="J78" s="91"/>
      <c r="K78" s="91"/>
      <c r="L78" s="58"/>
      <c r="M78" s="58"/>
      <c r="N78" s="58"/>
      <c r="O78" s="58"/>
      <c r="P78" s="101">
        <f aca="true" t="shared" si="4" ref="P78:P84">SUM(G78:O78)</f>
        <v>0</v>
      </c>
      <c r="Q78" s="9"/>
    </row>
    <row r="79" spans="1:17" ht="12.75" customHeight="1">
      <c r="A79" s="141"/>
      <c r="B79" s="147"/>
      <c r="C79" s="163"/>
      <c r="D79" s="3" t="s">
        <v>143</v>
      </c>
      <c r="E79" s="57">
        <v>0</v>
      </c>
      <c r="F79" s="36">
        <v>0</v>
      </c>
      <c r="G79" s="86"/>
      <c r="H79" s="86"/>
      <c r="I79" s="86"/>
      <c r="J79" s="86"/>
      <c r="K79" s="86"/>
      <c r="L79" s="81"/>
      <c r="M79" s="81"/>
      <c r="N79" s="81"/>
      <c r="O79" s="81"/>
      <c r="P79" s="108">
        <f t="shared" si="4"/>
        <v>0</v>
      </c>
      <c r="Q79" s="9"/>
    </row>
    <row r="80" spans="1:17" ht="12.75" customHeight="1">
      <c r="A80" s="141"/>
      <c r="B80" s="147"/>
      <c r="C80" s="163"/>
      <c r="D80" s="3" t="s">
        <v>144</v>
      </c>
      <c r="E80" s="57">
        <v>16400000</v>
      </c>
      <c r="F80" s="36">
        <v>50</v>
      </c>
      <c r="G80" s="86"/>
      <c r="H80" s="86"/>
      <c r="I80" s="86"/>
      <c r="J80" s="86"/>
      <c r="K80" s="86"/>
      <c r="L80" s="81"/>
      <c r="M80" s="81"/>
      <c r="N80" s="81"/>
      <c r="O80" s="81"/>
      <c r="P80" s="108">
        <f t="shared" si="4"/>
        <v>0</v>
      </c>
      <c r="Q80" s="9"/>
    </row>
    <row r="81" spans="1:17" ht="12.75" customHeight="1">
      <c r="A81" s="141"/>
      <c r="B81" s="147"/>
      <c r="C81" s="163"/>
      <c r="D81" s="3" t="s">
        <v>145</v>
      </c>
      <c r="E81" s="57">
        <v>3000000</v>
      </c>
      <c r="F81" s="36">
        <v>50</v>
      </c>
      <c r="G81" s="86"/>
      <c r="H81" s="86"/>
      <c r="I81" s="86"/>
      <c r="J81" s="86"/>
      <c r="K81" s="86"/>
      <c r="L81" s="81"/>
      <c r="M81" s="81"/>
      <c r="N81" s="81"/>
      <c r="O81" s="81"/>
      <c r="P81" s="108">
        <f t="shared" si="4"/>
        <v>0</v>
      </c>
      <c r="Q81" s="9"/>
    </row>
    <row r="82" spans="1:17" ht="12.75" customHeight="1">
      <c r="A82" s="141"/>
      <c r="B82" s="147"/>
      <c r="C82" s="163"/>
      <c r="D82" s="3" t="s">
        <v>146</v>
      </c>
      <c r="E82" s="57">
        <v>35700000</v>
      </c>
      <c r="F82" s="36">
        <v>50</v>
      </c>
      <c r="G82" s="86"/>
      <c r="H82" s="86"/>
      <c r="I82" s="86"/>
      <c r="J82" s="86"/>
      <c r="K82" s="86"/>
      <c r="L82" s="81"/>
      <c r="M82" s="81"/>
      <c r="N82" s="81"/>
      <c r="O82" s="81"/>
      <c r="P82" s="108">
        <f t="shared" si="4"/>
        <v>0</v>
      </c>
      <c r="Q82" s="9"/>
    </row>
    <row r="83" spans="1:17" ht="12.75" customHeight="1">
      <c r="A83" s="141"/>
      <c r="B83" s="147"/>
      <c r="C83" s="163"/>
      <c r="D83" s="3" t="s">
        <v>147</v>
      </c>
      <c r="E83" s="57">
        <v>0</v>
      </c>
      <c r="F83" s="36">
        <v>0</v>
      </c>
      <c r="G83" s="86"/>
      <c r="H83" s="86"/>
      <c r="I83" s="86"/>
      <c r="J83" s="86"/>
      <c r="K83" s="86"/>
      <c r="L83" s="81"/>
      <c r="M83" s="81"/>
      <c r="N83" s="81"/>
      <c r="O83" s="81"/>
      <c r="P83" s="108">
        <f t="shared" si="4"/>
        <v>0</v>
      </c>
      <c r="Q83" s="9"/>
    </row>
    <row r="84" spans="1:17" ht="14.25" customHeight="1">
      <c r="A84" s="141"/>
      <c r="B84" s="147"/>
      <c r="C84" s="164"/>
      <c r="D84" s="3" t="s">
        <v>139</v>
      </c>
      <c r="E84" s="57">
        <v>2200000</v>
      </c>
      <c r="F84" s="36"/>
      <c r="G84" s="86"/>
      <c r="H84" s="86"/>
      <c r="I84" s="86"/>
      <c r="J84" s="86"/>
      <c r="K84" s="86"/>
      <c r="L84" s="81"/>
      <c r="M84" s="81"/>
      <c r="N84" s="81"/>
      <c r="O84" s="81"/>
      <c r="P84" s="108">
        <f t="shared" si="4"/>
        <v>0</v>
      </c>
      <c r="Q84" s="9"/>
    </row>
    <row r="85" spans="1:17" ht="12.75" customHeight="1" thickBot="1">
      <c r="A85" s="124"/>
      <c r="B85" s="121"/>
      <c r="C85" s="13"/>
      <c r="D85" s="14" t="s">
        <v>148</v>
      </c>
      <c r="E85" s="49">
        <f>SUM(E78:E84)</f>
        <v>60000000</v>
      </c>
      <c r="F85" s="37"/>
      <c r="G85" s="89"/>
      <c r="H85" s="89"/>
      <c r="I85" s="89"/>
      <c r="J85" s="89"/>
      <c r="K85" s="89"/>
      <c r="L85" s="68"/>
      <c r="M85" s="68"/>
      <c r="N85" s="68"/>
      <c r="O85" s="68"/>
      <c r="P85" s="90"/>
      <c r="Q85" s="9"/>
    </row>
    <row r="86" spans="1:16" ht="13.5" thickBot="1">
      <c r="A86" s="131" t="s">
        <v>3</v>
      </c>
      <c r="B86" s="132"/>
      <c r="C86" s="132"/>
      <c r="D86" s="133"/>
      <c r="E86" s="105">
        <v>372293000</v>
      </c>
      <c r="F86" s="106"/>
      <c r="G86" s="105">
        <f>SUM(G5:G77)</f>
        <v>0</v>
      </c>
      <c r="H86" s="105">
        <f aca="true" t="shared" si="5" ref="H86:M86">SUM(H5:H77)</f>
        <v>0</v>
      </c>
      <c r="I86" s="105">
        <f t="shared" si="5"/>
        <v>4257110.83</v>
      </c>
      <c r="J86" s="105">
        <f t="shared" si="5"/>
        <v>6347997.9</v>
      </c>
      <c r="K86" s="105">
        <f t="shared" si="5"/>
        <v>13157653.799999999</v>
      </c>
      <c r="L86" s="105">
        <f t="shared" si="5"/>
        <v>13870927.12</v>
      </c>
      <c r="M86" s="105">
        <f t="shared" si="5"/>
        <v>12504568.240000002</v>
      </c>
      <c r="N86" s="105">
        <f>SUM(N5:N77)</f>
        <v>20825600.95</v>
      </c>
      <c r="O86" s="105">
        <f>SUM(O5:O77)</f>
        <v>11084998.620000001</v>
      </c>
      <c r="P86" s="107">
        <f>SUM(G86:O86)</f>
        <v>82048857.46000001</v>
      </c>
    </row>
    <row r="87" spans="1:15" ht="12.75">
      <c r="A87" s="7" t="s">
        <v>157</v>
      </c>
      <c r="E87" s="29"/>
      <c r="L87" s="9"/>
      <c r="M87" s="9"/>
      <c r="N87" s="9"/>
      <c r="O87" s="9"/>
    </row>
    <row r="88" spans="1:15" ht="12.75">
      <c r="A88" s="7" t="s">
        <v>158</v>
      </c>
      <c r="E88" s="29"/>
      <c r="L88" s="9"/>
      <c r="M88" s="9"/>
      <c r="N88" s="9"/>
      <c r="O88" s="9"/>
    </row>
    <row r="89" spans="1:16" ht="12.75">
      <c r="A89" s="8" t="s">
        <v>160</v>
      </c>
      <c r="M89" s="9"/>
      <c r="N89" s="9"/>
      <c r="O89" s="9"/>
      <c r="P89" s="9"/>
    </row>
    <row r="90" spans="1:16" ht="12.75">
      <c r="A90" s="1"/>
      <c r="B90" s="7"/>
      <c r="E90" s="43"/>
      <c r="P90" s="43"/>
    </row>
    <row r="91" spans="1:16" ht="12.75">
      <c r="A91" s="1"/>
      <c r="B91" s="7"/>
      <c r="E91" s="43"/>
      <c r="P91" s="43"/>
    </row>
    <row r="92" ht="12.75">
      <c r="P92" s="43"/>
    </row>
    <row r="93" ht="12.75">
      <c r="E93" s="43"/>
    </row>
  </sheetData>
  <sheetProtection/>
  <mergeCells count="58">
    <mergeCell ref="C7:C8"/>
    <mergeCell ref="A7:A8"/>
    <mergeCell ref="B7:B8"/>
    <mergeCell ref="A53:A59"/>
    <mergeCell ref="B53:B59"/>
    <mergeCell ref="A67:A70"/>
    <mergeCell ref="A16:A19"/>
    <mergeCell ref="B16:B19"/>
    <mergeCell ref="A44:A52"/>
    <mergeCell ref="B44:B52"/>
    <mergeCell ref="A73:A77"/>
    <mergeCell ref="E44:E45"/>
    <mergeCell ref="B62:B66"/>
    <mergeCell ref="B24:B30"/>
    <mergeCell ref="A78:A85"/>
    <mergeCell ref="B78:B85"/>
    <mergeCell ref="C78:C84"/>
    <mergeCell ref="C53:C58"/>
    <mergeCell ref="A60:A61"/>
    <mergeCell ref="B60:B61"/>
    <mergeCell ref="B73:B77"/>
    <mergeCell ref="E25:E26"/>
    <mergeCell ref="F25:F26"/>
    <mergeCell ref="A40:A43"/>
    <mergeCell ref="B40:B43"/>
    <mergeCell ref="D37:D38"/>
    <mergeCell ref="A31:A36"/>
    <mergeCell ref="B31:B36"/>
    <mergeCell ref="A62:A66"/>
    <mergeCell ref="K2:P2"/>
    <mergeCell ref="E17:E18"/>
    <mergeCell ref="F17:F18"/>
    <mergeCell ref="A13:A15"/>
    <mergeCell ref="B13:B15"/>
    <mergeCell ref="G3:N3"/>
    <mergeCell ref="A5:A6"/>
    <mergeCell ref="F44:F45"/>
    <mergeCell ref="A24:A30"/>
    <mergeCell ref="B5:B6"/>
    <mergeCell ref="P3:P4"/>
    <mergeCell ref="B9:B10"/>
    <mergeCell ref="A86:D86"/>
    <mergeCell ref="D3:D4"/>
    <mergeCell ref="E3:F3"/>
    <mergeCell ref="A3:A4"/>
    <mergeCell ref="B3:B4"/>
    <mergeCell ref="C3:C4"/>
    <mergeCell ref="A22:A23"/>
    <mergeCell ref="B22:B23"/>
    <mergeCell ref="A71:A72"/>
    <mergeCell ref="A9:A10"/>
    <mergeCell ref="A37:A39"/>
    <mergeCell ref="A20:A21"/>
    <mergeCell ref="B20:B21"/>
    <mergeCell ref="A11:A12"/>
    <mergeCell ref="B11:B12"/>
    <mergeCell ref="B67:B70"/>
    <mergeCell ref="B71:B72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8"/>
    </sheetView>
  </sheetViews>
  <sheetFormatPr defaultColWidth="9.140625" defaultRowHeight="12.75"/>
  <cols>
    <col min="3" max="3" width="15.421875" style="0" bestFit="1" customWidth="1"/>
    <col min="4" max="4" width="14.421875" style="0" bestFit="1" customWidth="1"/>
  </cols>
  <sheetData/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 SR</dc:creator>
  <cp:keywords/>
  <dc:description/>
  <cp:lastModifiedBy>x</cp:lastModifiedBy>
  <cp:lastPrinted>2010-11-10T15:53:07Z</cp:lastPrinted>
  <dcterms:created xsi:type="dcterms:W3CDTF">2006-09-26T12:18:01Z</dcterms:created>
  <dcterms:modified xsi:type="dcterms:W3CDTF">2010-11-25T13:14:46Z</dcterms:modified>
  <cp:category/>
  <cp:version/>
  <cp:contentType/>
  <cp:contentStatus/>
</cp:coreProperties>
</file>