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Tabuľka" sheetId="1" r:id="rId1"/>
    <sheet name="Tlač" sheetId="2" r:id="rId2"/>
    <sheet name="Hárok3" sheetId="3" r:id="rId3"/>
  </sheets>
  <definedNames>
    <definedName name="_xlnm.Print_Titles" localSheetId="0">'Tabuľka'!$2:$3</definedName>
  </definedNames>
  <calcPr fullCalcOnLoad="1"/>
</workbook>
</file>

<file path=xl/sharedStrings.xml><?xml version="1.0" encoding="utf-8"?>
<sst xmlns="http://schemas.openxmlformats.org/spreadsheetml/2006/main" count="152" uniqueCount="140">
  <si>
    <t>Grantová dohoda</t>
  </si>
  <si>
    <t>Kód projektu</t>
  </si>
  <si>
    <t>Názov projektu</t>
  </si>
  <si>
    <t>Predpokladaná hodnota projektu</t>
  </si>
  <si>
    <t>Celkovo</t>
  </si>
  <si>
    <t>€</t>
  </si>
  <si>
    <t>%</t>
  </si>
  <si>
    <t>Čerpanie z fondu BIDSF v jednotlivých rokoch</t>
  </si>
  <si>
    <t>Čerpanie prostriedkov z fondu BIDSF na projekty</t>
  </si>
  <si>
    <t>A1.1</t>
  </si>
  <si>
    <t>A5-B2</t>
  </si>
  <si>
    <t>A3-A</t>
  </si>
  <si>
    <t>B6.1</t>
  </si>
  <si>
    <t>B6.2</t>
  </si>
  <si>
    <t>C7-D1</t>
  </si>
  <si>
    <t>C7-D2</t>
  </si>
  <si>
    <t>C7-D3</t>
  </si>
  <si>
    <t>A2.1</t>
  </si>
  <si>
    <t>A5-B1</t>
  </si>
  <si>
    <t>A5-E</t>
  </si>
  <si>
    <t>A2.2</t>
  </si>
  <si>
    <t>B6.4</t>
  </si>
  <si>
    <t>C7-C</t>
  </si>
  <si>
    <t>C9.1</t>
  </si>
  <si>
    <t>C7-A1</t>
  </si>
  <si>
    <t>C7-A2</t>
  </si>
  <si>
    <t>C8</t>
  </si>
  <si>
    <t>C10</t>
  </si>
  <si>
    <t>PMU Konzultant (Fáza 1)</t>
  </si>
  <si>
    <t>Spoľahlivá dodávka tepla a pary: rekonštrukcia pomocnej kotolne v lokalite Bohunice</t>
  </si>
  <si>
    <t>Koncepčný plán vyraďovania JE V1</t>
  </si>
  <si>
    <t>Správa o hodnotení vplyvu vyraďovania JE V1 na životné prostredie</t>
  </si>
  <si>
    <t>Dodávka prepravného kontajnera pre koncentráty</t>
  </si>
  <si>
    <t>Vzorkovanie, analýza a charakterizácia Ra sedimentov v skladovacích nádržiach</t>
  </si>
  <si>
    <t>Nakladanie s vyhoretým palivom</t>
  </si>
  <si>
    <t>Systém riadenia dokumentácie</t>
  </si>
  <si>
    <t>Databáza vyraďovania</t>
  </si>
  <si>
    <t>Štúdia realizovateľnosti rozšírenia RÚ RAO Mochovce</t>
  </si>
  <si>
    <t>Štúdia realizovateľnosti pre spracovanie kovových odpadov</t>
  </si>
  <si>
    <t>Uvoľňovanie materiálov z vyraďovania</t>
  </si>
  <si>
    <t>Zvýšenie kapacity existujúcich fragmentačných a dekontaminačných zariadení</t>
  </si>
  <si>
    <t>Rekonštrukcia systému varovania a vyrozumenia verejnosti</t>
  </si>
  <si>
    <t>Premiestnenie Centra havarijnej odozvy</t>
  </si>
  <si>
    <t>A3-B</t>
  </si>
  <si>
    <t>A3-C</t>
  </si>
  <si>
    <t>A5-F</t>
  </si>
  <si>
    <t>B6.3</t>
  </si>
  <si>
    <t>A6</t>
  </si>
  <si>
    <t>C7-B</t>
  </si>
  <si>
    <t>Úprava rezervného napájania JE V1 a V2 na úrovni 220 kV do roku 2012</t>
  </si>
  <si>
    <t>Spracovanie historických odpadov - kalov a sorbentov</t>
  </si>
  <si>
    <t>Technicko-organizačné zabezpečenie PMU po roku 2007</t>
  </si>
  <si>
    <t>Integrálny sklad RAO v lokalite Bohunice</t>
  </si>
  <si>
    <t>Čiastka BIDSF</t>
  </si>
  <si>
    <t>GA016</t>
  </si>
  <si>
    <t>Rezerva</t>
  </si>
  <si>
    <t>Rekonštrukcia BSC RAO</t>
  </si>
  <si>
    <t>Modernizácia monitorovacieho zariadenia radiačnej ochrany</t>
  </si>
  <si>
    <t>Nakladanie so sypkým RAO</t>
  </si>
  <si>
    <t>A1.2</t>
  </si>
  <si>
    <t>PMU Konzultant (Fáza 2)</t>
  </si>
  <si>
    <t>C12</t>
  </si>
  <si>
    <t>C13</t>
  </si>
  <si>
    <t>C14</t>
  </si>
  <si>
    <t>A5-A1a</t>
  </si>
  <si>
    <t>A5-A1b</t>
  </si>
  <si>
    <t>Štúdia realizovateľnosti pre zmenu schémy systému el. napájania JAVYS a SE po odstavení JE V1</t>
  </si>
  <si>
    <t>B8</t>
  </si>
  <si>
    <t>Informačné centrum vyraďovania JE V1</t>
  </si>
  <si>
    <t>A5-C</t>
  </si>
  <si>
    <t>Modifikácia systémov chladiacej a technickej vody a systému surovej vody</t>
  </si>
  <si>
    <t>D0</t>
  </si>
  <si>
    <t>2009*</t>
  </si>
  <si>
    <t>Rekonštrukcia systému fyzickej ochrany v lokalite elektrárne - AKOBOJE</t>
  </si>
  <si>
    <t>Vzorkovanie, analýza a charakterizácia "vlhkých odpadov"</t>
  </si>
  <si>
    <t>Vývoj súhrnnej dokumentácie potrebnej pre obdobie ukončovania prevádzky a prípravu na vyraďovanie JE V1</t>
  </si>
  <si>
    <t>Zmena systému dodávky tepla a pary</t>
  </si>
  <si>
    <t>Skladovacie zásobníky vyhoreného jadrového paliva (VJP)</t>
  </si>
  <si>
    <t>Plán prvej etapy vyraďovania JE V1 a ďalšia licenčná dokumentácia</t>
  </si>
  <si>
    <t>Zneškodnenie "RH" odpadov z "mogilnika"</t>
  </si>
  <si>
    <t>Implementácia programu vyraďovania s využitím ľudských zdrojov dostupných v JE Bohunice V1</t>
  </si>
  <si>
    <t>GA017A</t>
  </si>
  <si>
    <t>A5-A2</t>
  </si>
  <si>
    <t>Zmena schémy systému elektrického napájania JAVYS a SE po odstavení JE V1</t>
  </si>
  <si>
    <t>A5-D</t>
  </si>
  <si>
    <t>Modifikácia zabezpečovania dodávok dôležitých prevádzkových médií</t>
  </si>
  <si>
    <t>A1.3</t>
  </si>
  <si>
    <t>PMU Konzultant (Fáza 3)</t>
  </si>
  <si>
    <t>9.12.2002</t>
  </si>
  <si>
    <t>15.6.2004</t>
  </si>
  <si>
    <t>4.10.2007</t>
  </si>
  <si>
    <t>6.8.2004</t>
  </si>
  <si>
    <t>11.1.2005</t>
  </si>
  <si>
    <t>18.12.2007</t>
  </si>
  <si>
    <t>20.6.2008</t>
  </si>
  <si>
    <t>8.11.2006</t>
  </si>
  <si>
    <t>GA013B</t>
  </si>
  <si>
    <t>GA012</t>
  </si>
  <si>
    <t>GA008A</t>
  </si>
  <si>
    <t>GA009A</t>
  </si>
  <si>
    <t>GA006</t>
  </si>
  <si>
    <t>GA005</t>
  </si>
  <si>
    <t>GA004A</t>
  </si>
  <si>
    <t>GA003</t>
  </si>
  <si>
    <t>GA001</t>
  </si>
  <si>
    <t>1.4.2009</t>
  </si>
  <si>
    <t>Celkové čerpanie z fondu BIDSF</t>
  </si>
  <si>
    <t>GA010A</t>
  </si>
  <si>
    <t>C7-A3</t>
  </si>
  <si>
    <t>Výstavba nového veľkokapacitného F&amp;D zariadenia</t>
  </si>
  <si>
    <t>1.7.2009</t>
  </si>
  <si>
    <t>GA007A</t>
  </si>
  <si>
    <t>GA019</t>
  </si>
  <si>
    <t>D2</t>
  </si>
  <si>
    <t>Dekontaminácia primárneho okruhu</t>
  </si>
  <si>
    <t>GA018A</t>
  </si>
  <si>
    <t>28.8.2009</t>
  </si>
  <si>
    <t>* čerpanie k 31.10.2009</t>
  </si>
  <si>
    <t>Dátum podpisu GA</t>
  </si>
  <si>
    <t>Príloha 3</t>
  </si>
  <si>
    <t>GA 002</t>
  </si>
  <si>
    <t>10.12. 2003</t>
  </si>
  <si>
    <t>Križovany 400 kV rekonštrukcia, Fáza 2 - časť 2, Fáza 3</t>
  </si>
  <si>
    <t>GA011/ 011A</t>
  </si>
  <si>
    <t>17.4.2007</t>
  </si>
  <si>
    <t>4.6.2009</t>
  </si>
  <si>
    <t>SLOVSEFF 1</t>
  </si>
  <si>
    <t>SLOVSEFF 2</t>
  </si>
  <si>
    <t>Rámec financovania projektov udržateľnej energie</t>
  </si>
  <si>
    <t>PMU Konzultant</t>
  </si>
  <si>
    <t>TR Bošáca - rozšírenie</t>
  </si>
  <si>
    <t>2 x 400kV vedenie pre TR Medzibrod</t>
  </si>
  <si>
    <t>Transformácia 400/110kV Medzibrod</t>
  </si>
  <si>
    <t xml:space="preserve">Vedenie 2 x 400kV Lemešany - Moldava </t>
  </si>
  <si>
    <t>GA014</t>
  </si>
  <si>
    <t>18.12. 2007</t>
  </si>
  <si>
    <t>GA 015</t>
  </si>
  <si>
    <t>20.3. 2008</t>
  </si>
  <si>
    <t>Energetická efektívnosť vo verejných budovách</t>
  </si>
  <si>
    <t>Zdroj: EBRD, SIEA, JAVYS, a. s., SEPS, a. s.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</si>
</sst>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[$-41B]d\.\ mmmm\ yyyy"/>
    <numFmt numFmtId="174" formatCode="dd/mm/yyyy"/>
  </numFmts>
  <fonts count="7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0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" xfId="19" applyNumberFormat="1" applyFont="1" applyFill="1" applyBorder="1" applyAlignment="1">
      <alignment horizontal="center" vertical="center" wrapText="1"/>
      <protection/>
    </xf>
    <xf numFmtId="172" fontId="3" fillId="0" borderId="1" xfId="19" applyNumberFormat="1" applyFont="1" applyFill="1" applyBorder="1" applyAlignment="1">
      <alignment horizontal="left" vertical="center" wrapText="1"/>
      <protection/>
    </xf>
    <xf numFmtId="172" fontId="3" fillId="0" borderId="1" xfId="19" applyNumberFormat="1" applyFont="1" applyFill="1" applyBorder="1" applyAlignment="1">
      <alignment horizontal="right" vertical="center" wrapText="1"/>
      <protection/>
    </xf>
    <xf numFmtId="172" fontId="2" fillId="0" borderId="1" xfId="19" applyNumberFormat="1" applyFont="1" applyFill="1" applyBorder="1" applyAlignment="1">
      <alignment horizontal="right" vertical="center" wrapText="1"/>
      <protection/>
    </xf>
    <xf numFmtId="3" fontId="2" fillId="0" borderId="1" xfId="19" applyNumberFormat="1" applyFont="1" applyFill="1" applyBorder="1" applyAlignment="1">
      <alignment horizontal="center" vertical="center" wrapText="1"/>
      <protection/>
    </xf>
    <xf numFmtId="49" fontId="2" fillId="0" borderId="2" xfId="19" applyNumberFormat="1" applyFont="1" applyFill="1" applyBorder="1" applyAlignment="1">
      <alignment horizontal="center" vertical="center" wrapText="1"/>
      <protection/>
    </xf>
    <xf numFmtId="172" fontId="3" fillId="0" borderId="2" xfId="19" applyNumberFormat="1" applyFont="1" applyFill="1" applyBorder="1" applyAlignment="1">
      <alignment horizontal="left" vertical="center" wrapText="1"/>
      <protection/>
    </xf>
    <xf numFmtId="172" fontId="3" fillId="0" borderId="2" xfId="19" applyNumberFormat="1" applyFont="1" applyFill="1" applyBorder="1" applyAlignment="1">
      <alignment horizontal="right" vertical="center" wrapText="1"/>
      <protection/>
    </xf>
    <xf numFmtId="172" fontId="2" fillId="0" borderId="2" xfId="19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3" xfId="1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49" fontId="2" fillId="0" borderId="4" xfId="19" applyNumberFormat="1" applyFont="1" applyFill="1" applyBorder="1" applyAlignment="1">
      <alignment horizontal="center" vertical="center" wrapText="1"/>
      <protection/>
    </xf>
    <xf numFmtId="172" fontId="3" fillId="0" borderId="4" xfId="19" applyNumberFormat="1" applyFont="1" applyFill="1" applyBorder="1" applyAlignment="1">
      <alignment horizontal="left" vertical="center" wrapText="1"/>
      <protection/>
    </xf>
    <xf numFmtId="172" fontId="3" fillId="0" borderId="4" xfId="19" applyNumberFormat="1" applyFont="1" applyFill="1" applyBorder="1" applyAlignment="1">
      <alignment horizontal="right" vertical="center" wrapText="1"/>
      <protection/>
    </xf>
    <xf numFmtId="172" fontId="2" fillId="0" borderId="4" xfId="19" applyNumberFormat="1" applyFont="1" applyFill="1" applyBorder="1" applyAlignment="1">
      <alignment horizontal="right" vertical="center" wrapText="1"/>
      <protection/>
    </xf>
    <xf numFmtId="3" fontId="2" fillId="0" borderId="5" xfId="19" applyNumberFormat="1" applyFont="1" applyFill="1" applyBorder="1" applyAlignment="1">
      <alignment horizontal="center" vertical="center" wrapText="1"/>
      <protection/>
    </xf>
    <xf numFmtId="172" fontId="3" fillId="0" borderId="5" xfId="19" applyNumberFormat="1" applyFont="1" applyFill="1" applyBorder="1" applyAlignment="1">
      <alignment horizontal="right" vertical="center" wrapText="1"/>
      <protection/>
    </xf>
    <xf numFmtId="172" fontId="3" fillId="0" borderId="6" xfId="19" applyNumberFormat="1" applyFont="1" applyFill="1" applyBorder="1" applyAlignment="1">
      <alignment horizontal="right" vertical="center" wrapText="1"/>
      <protection/>
    </xf>
    <xf numFmtId="49" fontId="2" fillId="0" borderId="7" xfId="19" applyNumberFormat="1" applyFont="1" applyFill="1" applyBorder="1" applyAlignment="1">
      <alignment horizontal="center" vertical="center" wrapText="1"/>
      <protection/>
    </xf>
    <xf numFmtId="172" fontId="3" fillId="0" borderId="7" xfId="19" applyNumberFormat="1" applyFont="1" applyFill="1" applyBorder="1" applyAlignment="1">
      <alignment horizontal="left" vertical="center" wrapText="1"/>
      <protection/>
    </xf>
    <xf numFmtId="172" fontId="3" fillId="0" borderId="7" xfId="19" applyNumberFormat="1" applyFont="1" applyFill="1" applyBorder="1" applyAlignment="1">
      <alignment horizontal="right" vertical="center" wrapText="1"/>
      <protection/>
    </xf>
    <xf numFmtId="172" fontId="3" fillId="0" borderId="8" xfId="19" applyNumberFormat="1" applyFont="1" applyFill="1" applyBorder="1" applyAlignment="1">
      <alignment horizontal="right" vertical="center" wrapText="1"/>
      <protection/>
    </xf>
    <xf numFmtId="172" fontId="2" fillId="0" borderId="9" xfId="19" applyNumberFormat="1" applyFont="1" applyFill="1" applyBorder="1" applyAlignment="1">
      <alignment horizontal="center" vertical="center" wrapText="1"/>
      <protection/>
    </xf>
    <xf numFmtId="49" fontId="3" fillId="0" borderId="10" xfId="19" applyNumberFormat="1" applyFont="1" applyFill="1" applyBorder="1" applyAlignment="1">
      <alignment horizontal="center" vertical="center" wrapText="1"/>
      <protection/>
    </xf>
    <xf numFmtId="49" fontId="2" fillId="0" borderId="10" xfId="19" applyNumberFormat="1" applyFont="1" applyFill="1" applyBorder="1" applyAlignment="1">
      <alignment horizontal="center" vertical="center" wrapText="1"/>
      <protection/>
    </xf>
    <xf numFmtId="172" fontId="3" fillId="0" borderId="10" xfId="19" applyNumberFormat="1" applyFont="1" applyFill="1" applyBorder="1" applyAlignment="1">
      <alignment horizontal="left" vertical="center" wrapText="1"/>
      <protection/>
    </xf>
    <xf numFmtId="172" fontId="3" fillId="0" borderId="10" xfId="19" applyNumberFormat="1" applyFont="1" applyFill="1" applyBorder="1" applyAlignment="1">
      <alignment horizontal="right" vertical="center" wrapText="1"/>
      <protection/>
    </xf>
    <xf numFmtId="172" fontId="2" fillId="0" borderId="10" xfId="19" applyNumberFormat="1" applyFont="1" applyFill="1" applyBorder="1" applyAlignment="1">
      <alignment horizontal="right" vertical="center" wrapText="1"/>
      <protection/>
    </xf>
    <xf numFmtId="3" fontId="2" fillId="0" borderId="10" xfId="19" applyNumberFormat="1" applyFont="1" applyFill="1" applyBorder="1" applyAlignment="1">
      <alignment horizontal="center" vertical="center" wrapText="1"/>
      <protection/>
    </xf>
    <xf numFmtId="172" fontId="3" fillId="0" borderId="11" xfId="19" applyNumberFormat="1" applyFont="1" applyFill="1" applyBorder="1" applyAlignment="1">
      <alignment horizontal="right" vertical="center" wrapText="1"/>
      <protection/>
    </xf>
    <xf numFmtId="172" fontId="3" fillId="2" borderId="7" xfId="19" applyNumberFormat="1" applyFont="1" applyFill="1" applyBorder="1" applyAlignment="1">
      <alignment horizontal="left" vertical="center" wrapText="1"/>
      <protection/>
    </xf>
    <xf numFmtId="172" fontId="3" fillId="2" borderId="7" xfId="19" applyNumberFormat="1" applyFont="1" applyFill="1" applyBorder="1" applyAlignment="1">
      <alignment horizontal="right" vertical="center" wrapText="1"/>
      <protection/>
    </xf>
    <xf numFmtId="172" fontId="2" fillId="2" borderId="7" xfId="19" applyNumberFormat="1" applyFont="1" applyFill="1" applyBorder="1" applyAlignment="1">
      <alignment horizontal="right" vertical="center" wrapText="1"/>
      <protection/>
    </xf>
    <xf numFmtId="49" fontId="2" fillId="0" borderId="5" xfId="19" applyNumberFormat="1" applyFont="1" applyFill="1" applyBorder="1" applyAlignment="1">
      <alignment horizontal="center" vertical="center" wrapText="1"/>
      <protection/>
    </xf>
    <xf numFmtId="172" fontId="3" fillId="0" borderId="5" xfId="19" applyNumberFormat="1" applyFont="1" applyFill="1" applyBorder="1" applyAlignment="1">
      <alignment horizontal="left" vertical="center" wrapText="1"/>
      <protection/>
    </xf>
    <xf numFmtId="172" fontId="2" fillId="0" borderId="5" xfId="19" applyNumberFormat="1" applyFont="1" applyFill="1" applyBorder="1" applyAlignment="1">
      <alignment horizontal="right" vertical="center" wrapText="1"/>
      <protection/>
    </xf>
    <xf numFmtId="172" fontId="4" fillId="0" borderId="1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172" fontId="3" fillId="0" borderId="10" xfId="19" applyNumberFormat="1" applyFont="1" applyFill="1" applyBorder="1" applyAlignment="1">
      <alignment horizontal="center" vertical="center" wrapText="1"/>
      <protection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Alignment="1">
      <alignment/>
    </xf>
    <xf numFmtId="172" fontId="2" fillId="3" borderId="7" xfId="19" applyNumberFormat="1" applyFont="1" applyFill="1" applyBorder="1" applyAlignment="1">
      <alignment horizontal="center" vertical="center" wrapText="1"/>
      <protection/>
    </xf>
    <xf numFmtId="172" fontId="2" fillId="3" borderId="12" xfId="19" applyNumberFormat="1" applyFont="1" applyFill="1" applyBorder="1" applyAlignment="1">
      <alignment horizontal="center" vertical="center" wrapText="1"/>
      <protection/>
    </xf>
    <xf numFmtId="1" fontId="2" fillId="3" borderId="12" xfId="19" applyNumberFormat="1" applyFont="1" applyFill="1" applyBorder="1" applyAlignment="1">
      <alignment horizontal="center" vertical="center" wrapText="1"/>
      <protection/>
    </xf>
    <xf numFmtId="1" fontId="2" fillId="3" borderId="13" xfId="19" applyNumberFormat="1" applyFont="1" applyFill="1" applyBorder="1" applyAlignment="1">
      <alignment horizontal="center" vertical="center" wrapText="1"/>
      <protection/>
    </xf>
    <xf numFmtId="0" fontId="2" fillId="3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72" fontId="4" fillId="0" borderId="8" xfId="0" applyNumberFormat="1" applyFont="1" applyFill="1" applyBorder="1" applyAlignment="1">
      <alignment horizontal="right" vertical="center"/>
    </xf>
    <xf numFmtId="172" fontId="6" fillId="4" borderId="10" xfId="19" applyNumberFormat="1" applyFont="1" applyFill="1" applyBorder="1" applyAlignment="1">
      <alignment horizontal="right" vertical="center" wrapText="1"/>
      <protection/>
    </xf>
    <xf numFmtId="3" fontId="6" fillId="4" borderId="10" xfId="19" applyNumberFormat="1" applyFont="1" applyFill="1" applyBorder="1" applyAlignment="1">
      <alignment horizontal="center" vertical="center" wrapText="1"/>
      <protection/>
    </xf>
    <xf numFmtId="3" fontId="2" fillId="0" borderId="2" xfId="19" applyNumberFormat="1" applyFont="1" applyFill="1" applyBorder="1" applyAlignment="1">
      <alignment horizontal="center" vertical="center" wrapText="1"/>
      <protection/>
    </xf>
    <xf numFmtId="49" fontId="2" fillId="0" borderId="15" xfId="19" applyNumberFormat="1" applyFont="1" applyFill="1" applyBorder="1" applyAlignment="1">
      <alignment horizontal="center" vertical="center" wrapText="1"/>
      <protection/>
    </xf>
    <xf numFmtId="172" fontId="3" fillId="0" borderId="15" xfId="19" applyNumberFormat="1" applyFont="1" applyFill="1" applyBorder="1" applyAlignment="1">
      <alignment horizontal="left" vertical="center" wrapText="1"/>
      <protection/>
    </xf>
    <xf numFmtId="172" fontId="3" fillId="0" borderId="15" xfId="19" applyNumberFormat="1" applyFont="1" applyFill="1" applyBorder="1" applyAlignment="1">
      <alignment horizontal="right" vertical="center" wrapText="1"/>
      <protection/>
    </xf>
    <xf numFmtId="172" fontId="4" fillId="0" borderId="15" xfId="0" applyNumberFormat="1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3" fillId="2" borderId="16" xfId="19" applyNumberFormat="1" applyFont="1" applyFill="1" applyBorder="1" applyAlignment="1">
      <alignment horizontal="left" vertical="center" wrapText="1"/>
      <protection/>
    </xf>
    <xf numFmtId="172" fontId="3" fillId="2" borderId="16" xfId="19" applyNumberFormat="1" applyFont="1" applyFill="1" applyBorder="1" applyAlignment="1">
      <alignment horizontal="right" vertical="center" wrapText="1"/>
      <protection/>
    </xf>
    <xf numFmtId="172" fontId="2" fillId="2" borderId="16" xfId="19" applyNumberFormat="1" applyFont="1" applyFill="1" applyBorder="1" applyAlignment="1">
      <alignment horizontal="right" vertical="center" wrapText="1"/>
      <protection/>
    </xf>
    <xf numFmtId="3" fontId="2" fillId="0" borderId="16" xfId="19" applyNumberFormat="1" applyFont="1" applyFill="1" applyBorder="1" applyAlignment="1">
      <alignment horizontal="center" vertical="center" wrapText="1"/>
      <protection/>
    </xf>
    <xf numFmtId="3" fontId="2" fillId="0" borderId="7" xfId="19" applyNumberFormat="1" applyFont="1" applyFill="1" applyBorder="1" applyAlignment="1">
      <alignment horizontal="center" vertical="center" wrapText="1"/>
      <protection/>
    </xf>
    <xf numFmtId="172" fontId="3" fillId="0" borderId="16" xfId="19" applyNumberFormat="1" applyFont="1" applyFill="1" applyBorder="1" applyAlignment="1">
      <alignment horizontal="right" vertical="center" wrapText="1"/>
      <protection/>
    </xf>
    <xf numFmtId="0" fontId="2" fillId="3" borderId="13" xfId="0" applyFont="1" applyFill="1" applyBorder="1" applyAlignment="1">
      <alignment horizontal="center"/>
    </xf>
    <xf numFmtId="49" fontId="2" fillId="0" borderId="16" xfId="19" applyNumberFormat="1" applyFont="1" applyFill="1" applyBorder="1" applyAlignment="1">
      <alignment horizontal="center" vertical="center" wrapText="1"/>
      <protection/>
    </xf>
    <xf numFmtId="172" fontId="4" fillId="0" borderId="16" xfId="0" applyNumberFormat="1" applyFont="1" applyFill="1" applyBorder="1" applyAlignment="1">
      <alignment horizontal="right" vertical="center"/>
    </xf>
    <xf numFmtId="172" fontId="2" fillId="0" borderId="17" xfId="19" applyNumberFormat="1" applyFont="1" applyFill="1" applyBorder="1" applyAlignment="1">
      <alignment horizontal="center" vertical="center" wrapText="1"/>
      <protection/>
    </xf>
    <xf numFmtId="49" fontId="3" fillId="0" borderId="4" xfId="19" applyNumberFormat="1" applyFont="1" applyFill="1" applyBorder="1" applyAlignment="1">
      <alignment horizontal="center" vertical="center" wrapText="1"/>
      <protection/>
    </xf>
    <xf numFmtId="3" fontId="2" fillId="0" borderId="15" xfId="19" applyNumberFormat="1" applyFont="1" applyFill="1" applyBorder="1" applyAlignment="1">
      <alignment horizontal="center" vertical="center" wrapText="1"/>
      <protection/>
    </xf>
    <xf numFmtId="49" fontId="3" fillId="0" borderId="7" xfId="19" applyNumberFormat="1" applyFont="1" applyFill="1" applyBorder="1" applyAlignment="1">
      <alignment horizontal="center" vertical="center" wrapText="1"/>
      <protection/>
    </xf>
    <xf numFmtId="172" fontId="3" fillId="0" borderId="18" xfId="19" applyNumberFormat="1" applyFont="1" applyFill="1" applyBorder="1" applyAlignment="1">
      <alignment horizontal="right" vertical="center" wrapText="1"/>
      <protection/>
    </xf>
    <xf numFmtId="172" fontId="3" fillId="0" borderId="19" xfId="19" applyNumberFormat="1" applyFont="1" applyFill="1" applyBorder="1" applyAlignment="1">
      <alignment horizontal="right" vertical="center" wrapText="1"/>
      <protection/>
    </xf>
    <xf numFmtId="172" fontId="3" fillId="0" borderId="20" xfId="19" applyNumberFormat="1" applyFont="1" applyFill="1" applyBorder="1" applyAlignment="1">
      <alignment horizontal="right" vertical="center" wrapText="1"/>
      <protection/>
    </xf>
    <xf numFmtId="172" fontId="2" fillId="0" borderId="21" xfId="19" applyNumberFormat="1" applyFont="1" applyFill="1" applyBorder="1" applyAlignment="1">
      <alignment horizontal="right" vertical="center" wrapText="1"/>
      <protection/>
    </xf>
    <xf numFmtId="172" fontId="6" fillId="4" borderId="11" xfId="19" applyNumberFormat="1" applyFont="1" applyFill="1" applyBorder="1" applyAlignment="1">
      <alignment horizontal="right" vertical="center" wrapText="1"/>
      <protection/>
    </xf>
    <xf numFmtId="172" fontId="3" fillId="0" borderId="14" xfId="19" applyNumberFormat="1" applyFont="1" applyFill="1" applyBorder="1" applyAlignment="1">
      <alignment horizontal="right" vertical="center" wrapText="1"/>
      <protection/>
    </xf>
    <xf numFmtId="49" fontId="2" fillId="0" borderId="22" xfId="19" applyNumberFormat="1" applyFont="1" applyFill="1" applyBorder="1" applyAlignment="1">
      <alignment horizontal="center" vertical="center" wrapText="1"/>
      <protection/>
    </xf>
    <xf numFmtId="3" fontId="2" fillId="0" borderId="22" xfId="19" applyNumberFormat="1" applyFont="1" applyFill="1" applyBorder="1" applyAlignment="1">
      <alignment horizontal="center" vertical="center" wrapText="1"/>
      <protection/>
    </xf>
    <xf numFmtId="172" fontId="3" fillId="0" borderId="22" xfId="19" applyNumberFormat="1" applyFont="1" applyFill="1" applyBorder="1" applyAlignment="1">
      <alignment horizontal="right" vertical="center" wrapText="1"/>
      <protection/>
    </xf>
    <xf numFmtId="172" fontId="2" fillId="0" borderId="15" xfId="19" applyNumberFormat="1" applyFont="1" applyFill="1" applyBorder="1" applyAlignment="1">
      <alignment horizontal="right" vertical="center" wrapText="1"/>
      <protection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23" xfId="0" applyNumberFormat="1" applyFont="1" applyFill="1" applyBorder="1" applyAlignment="1">
      <alignment horizontal="right" vertical="center"/>
    </xf>
    <xf numFmtId="172" fontId="3" fillId="0" borderId="23" xfId="19" applyNumberFormat="1" applyFont="1" applyFill="1" applyBorder="1" applyAlignment="1">
      <alignment horizontal="right" vertical="center" wrapText="1"/>
      <protection/>
    </xf>
    <xf numFmtId="172" fontId="2" fillId="0" borderId="7" xfId="19" applyNumberFormat="1" applyFont="1" applyFill="1" applyBorder="1" applyAlignment="1">
      <alignment horizontal="right" vertical="center" wrapText="1"/>
      <protection/>
    </xf>
    <xf numFmtId="172" fontId="3" fillId="2" borderId="2" xfId="19" applyNumberFormat="1" applyFont="1" applyFill="1" applyBorder="1" applyAlignment="1">
      <alignment horizontal="left" vertical="center" wrapText="1"/>
      <protection/>
    </xf>
    <xf numFmtId="172" fontId="3" fillId="2" borderId="2" xfId="19" applyNumberFormat="1" applyFont="1" applyFill="1" applyBorder="1" applyAlignment="1">
      <alignment horizontal="right" vertical="center" wrapText="1"/>
      <protection/>
    </xf>
    <xf numFmtId="172" fontId="2" fillId="2" borderId="2" xfId="19" applyNumberFormat="1" applyFont="1" applyFill="1" applyBorder="1" applyAlignment="1">
      <alignment horizontal="right" vertical="center" wrapText="1"/>
      <protection/>
    </xf>
    <xf numFmtId="172" fontId="3" fillId="0" borderId="5" xfId="19" applyNumberFormat="1" applyFont="1" applyFill="1" applyBorder="1" applyAlignment="1">
      <alignment horizontal="left" vertical="center" wrapText="1"/>
      <protection/>
    </xf>
    <xf numFmtId="172" fontId="3" fillId="0" borderId="5" xfId="19" applyNumberFormat="1" applyFont="1" applyFill="1" applyBorder="1" applyAlignment="1">
      <alignment horizontal="right" vertical="center" wrapText="1"/>
      <protection/>
    </xf>
    <xf numFmtId="172" fontId="2" fillId="0" borderId="5" xfId="19" applyNumberFormat="1" applyFont="1" applyFill="1" applyBorder="1" applyAlignment="1">
      <alignment horizontal="right" vertical="center" wrapText="1"/>
      <protection/>
    </xf>
    <xf numFmtId="172" fontId="3" fillId="0" borderId="1" xfId="19" applyNumberFormat="1" applyFont="1" applyFill="1" applyBorder="1" applyAlignment="1">
      <alignment horizontal="left" vertical="center" wrapText="1"/>
      <protection/>
    </xf>
    <xf numFmtId="172" fontId="3" fillId="0" borderId="1" xfId="19" applyNumberFormat="1" applyFont="1" applyFill="1" applyBorder="1" applyAlignment="1">
      <alignment horizontal="right" vertical="center" wrapText="1"/>
      <protection/>
    </xf>
    <xf numFmtId="172" fontId="2" fillId="0" borderId="1" xfId="19" applyNumberFormat="1" applyFont="1" applyFill="1" applyBorder="1" applyAlignment="1">
      <alignment horizontal="right" vertical="center" wrapText="1"/>
      <protection/>
    </xf>
    <xf numFmtId="172" fontId="3" fillId="2" borderId="7" xfId="19" applyNumberFormat="1" applyFont="1" applyFill="1" applyBorder="1" applyAlignment="1">
      <alignment horizontal="left" vertical="center" wrapText="1"/>
      <protection/>
    </xf>
    <xf numFmtId="172" fontId="3" fillId="2" borderId="7" xfId="19" applyNumberFormat="1" applyFont="1" applyFill="1" applyBorder="1" applyAlignment="1">
      <alignment horizontal="right" vertical="center" wrapText="1"/>
      <protection/>
    </xf>
    <xf numFmtId="172" fontId="2" fillId="2" borderId="7" xfId="19" applyNumberFormat="1" applyFont="1" applyFill="1" applyBorder="1" applyAlignment="1">
      <alignment horizontal="right" vertical="center" wrapText="1"/>
      <protection/>
    </xf>
    <xf numFmtId="172" fontId="4" fillId="0" borderId="11" xfId="0" applyNumberFormat="1" applyFont="1" applyFill="1" applyBorder="1" applyAlignment="1">
      <alignment horizontal="right" vertical="center"/>
    </xf>
    <xf numFmtId="172" fontId="3" fillId="0" borderId="14" xfId="19" applyNumberFormat="1" applyFont="1" applyFill="1" applyBorder="1" applyAlignment="1">
      <alignment horizontal="right" vertical="center" wrapText="1"/>
      <protection/>
    </xf>
    <xf numFmtId="172" fontId="3" fillId="0" borderId="24" xfId="19" applyNumberFormat="1" applyFont="1" applyFill="1" applyBorder="1" applyAlignment="1">
      <alignment horizontal="right" vertical="center" wrapText="1"/>
      <protection/>
    </xf>
    <xf numFmtId="172" fontId="1" fillId="0" borderId="0" xfId="19" applyNumberFormat="1" applyFont="1" applyBorder="1" applyAlignment="1">
      <alignment horizontal="left" vertical="center" wrapText="1"/>
      <protection/>
    </xf>
    <xf numFmtId="1" fontId="2" fillId="3" borderId="23" xfId="19" applyNumberFormat="1" applyFont="1" applyFill="1" applyBorder="1" applyAlignment="1">
      <alignment horizontal="center" vertical="center" wrapText="1"/>
      <protection/>
    </xf>
    <xf numFmtId="1" fontId="2" fillId="3" borderId="25" xfId="19" applyNumberFormat="1" applyFont="1" applyFill="1" applyBorder="1" applyAlignment="1">
      <alignment horizontal="center" vertical="center" wrapText="1"/>
      <protection/>
    </xf>
    <xf numFmtId="172" fontId="2" fillId="3" borderId="17" xfId="19" applyNumberFormat="1" applyFont="1" applyFill="1" applyBorder="1" applyAlignment="1">
      <alignment horizontal="center" vertical="center" wrapText="1"/>
      <protection/>
    </xf>
    <xf numFmtId="172" fontId="2" fillId="3" borderId="26" xfId="19" applyNumberFormat="1" applyFont="1" applyFill="1" applyBorder="1" applyAlignment="1">
      <alignment horizontal="center" vertical="center" wrapText="1"/>
      <protection/>
    </xf>
    <xf numFmtId="172" fontId="2" fillId="3" borderId="4" xfId="19" applyNumberFormat="1" applyFont="1" applyFill="1" applyBorder="1" applyAlignment="1">
      <alignment horizontal="center" vertical="center" wrapText="1"/>
      <protection/>
    </xf>
    <xf numFmtId="172" fontId="2" fillId="3" borderId="16" xfId="19" applyNumberFormat="1" applyFont="1" applyFill="1" applyBorder="1" applyAlignment="1">
      <alignment horizontal="center" vertical="center" wrapText="1"/>
      <protection/>
    </xf>
    <xf numFmtId="3" fontId="2" fillId="0" borderId="4" xfId="19" applyNumberFormat="1" applyFont="1" applyFill="1" applyBorder="1" applyAlignment="1">
      <alignment horizontal="center" vertical="center" wrapText="1"/>
      <protection/>
    </xf>
    <xf numFmtId="172" fontId="2" fillId="0" borderId="27" xfId="19" applyNumberFormat="1" applyFont="1" applyFill="1" applyBorder="1" applyAlignment="1">
      <alignment horizontal="right" vertical="center" wrapText="1"/>
      <protection/>
    </xf>
    <xf numFmtId="172" fontId="2" fillId="0" borderId="28" xfId="19" applyNumberFormat="1" applyFont="1" applyFill="1" applyBorder="1" applyAlignment="1">
      <alignment horizontal="right" vertical="center" wrapText="1"/>
      <protection/>
    </xf>
    <xf numFmtId="172" fontId="2" fillId="0" borderId="29" xfId="19" applyNumberFormat="1" applyFont="1" applyFill="1" applyBorder="1" applyAlignment="1">
      <alignment horizontal="right" vertical="center" wrapText="1"/>
      <protection/>
    </xf>
    <xf numFmtId="172" fontId="2" fillId="0" borderId="30" xfId="19" applyNumberFormat="1" applyFont="1" applyFill="1" applyBorder="1" applyAlignment="1">
      <alignment horizontal="right" vertical="center" wrapText="1"/>
      <protection/>
    </xf>
    <xf numFmtId="172" fontId="2" fillId="0" borderId="31" xfId="19" applyNumberFormat="1" applyFont="1" applyFill="1" applyBorder="1" applyAlignment="1">
      <alignment horizontal="right" vertical="center" wrapText="1"/>
      <protection/>
    </xf>
    <xf numFmtId="172" fontId="2" fillId="0" borderId="32" xfId="19" applyNumberFormat="1" applyFont="1" applyFill="1" applyBorder="1" applyAlignment="1">
      <alignment horizontal="right" vertical="center" wrapText="1"/>
      <protection/>
    </xf>
    <xf numFmtId="172" fontId="6" fillId="4" borderId="33" xfId="19" applyNumberFormat="1" applyFont="1" applyFill="1" applyBorder="1" applyAlignment="1">
      <alignment horizontal="right" vertical="center" wrapText="1"/>
      <protection/>
    </xf>
    <xf numFmtId="172" fontId="3" fillId="0" borderId="16" xfId="19" applyNumberFormat="1" applyFont="1" applyFill="1" applyBorder="1" applyAlignment="1">
      <alignment horizontal="right" vertical="center" wrapText="1"/>
      <protection/>
    </xf>
    <xf numFmtId="172" fontId="2" fillId="0" borderId="2" xfId="19" applyNumberFormat="1" applyFont="1" applyFill="1" applyBorder="1" applyAlignment="1">
      <alignment horizontal="right" vertical="center" wrapText="1"/>
      <protection/>
    </xf>
    <xf numFmtId="172" fontId="2" fillId="0" borderId="16" xfId="19" applyNumberFormat="1" applyFont="1" applyFill="1" applyBorder="1" applyAlignment="1">
      <alignment horizontal="right" vertical="center" wrapText="1"/>
      <protection/>
    </xf>
    <xf numFmtId="3" fontId="2" fillId="0" borderId="16" xfId="19" applyNumberFormat="1" applyFont="1" applyFill="1" applyBorder="1" applyAlignment="1">
      <alignment horizontal="center" vertical="center" wrapText="1"/>
      <protection/>
    </xf>
    <xf numFmtId="172" fontId="2" fillId="0" borderId="34" xfId="19" applyNumberFormat="1" applyFont="1" applyFill="1" applyBorder="1" applyAlignment="1">
      <alignment horizontal="center" vertical="center" wrapText="1"/>
      <protection/>
    </xf>
    <xf numFmtId="172" fontId="2" fillId="0" borderId="35" xfId="19" applyNumberFormat="1" applyFont="1" applyFill="1" applyBorder="1" applyAlignment="1">
      <alignment horizontal="center" vertical="center" wrapText="1"/>
      <protection/>
    </xf>
    <xf numFmtId="172" fontId="2" fillId="0" borderId="36" xfId="19" applyNumberFormat="1" applyFont="1" applyFill="1" applyBorder="1" applyAlignment="1">
      <alignment horizontal="center" vertical="center" wrapText="1"/>
      <protection/>
    </xf>
    <xf numFmtId="172" fontId="2" fillId="0" borderId="37" xfId="19" applyNumberFormat="1" applyFont="1" applyFill="1" applyBorder="1" applyAlignment="1">
      <alignment horizontal="center" vertical="center" wrapText="1"/>
      <protection/>
    </xf>
    <xf numFmtId="49" fontId="3" fillId="0" borderId="5" xfId="19" applyNumberFormat="1" applyFont="1" applyFill="1" applyBorder="1" applyAlignment="1">
      <alignment horizontal="center" vertical="center" wrapText="1"/>
      <protection/>
    </xf>
    <xf numFmtId="49" fontId="3" fillId="0" borderId="1" xfId="19" applyNumberFormat="1" applyFont="1" applyFill="1" applyBorder="1" applyAlignment="1">
      <alignment horizontal="center" vertical="center" wrapText="1"/>
      <protection/>
    </xf>
    <xf numFmtId="49" fontId="3" fillId="0" borderId="2" xfId="19" applyNumberFormat="1" applyFont="1" applyFill="1" applyBorder="1" applyAlignment="1">
      <alignment horizontal="center" vertical="center" wrapText="1"/>
      <protection/>
    </xf>
    <xf numFmtId="49" fontId="3" fillId="0" borderId="7" xfId="19" applyNumberFormat="1" applyFont="1" applyFill="1" applyBorder="1" applyAlignment="1">
      <alignment horizontal="center" vertical="center" wrapText="1"/>
      <protection/>
    </xf>
    <xf numFmtId="172" fontId="2" fillId="0" borderId="38" xfId="19" applyNumberFormat="1" applyFont="1" applyFill="1" applyBorder="1" applyAlignment="1">
      <alignment horizontal="center" vertical="center" wrapText="1"/>
      <protection/>
    </xf>
    <xf numFmtId="172" fontId="2" fillId="0" borderId="26" xfId="19" applyNumberFormat="1" applyFont="1" applyFill="1" applyBorder="1" applyAlignment="1">
      <alignment horizontal="center" vertical="center" wrapText="1"/>
      <protection/>
    </xf>
    <xf numFmtId="49" fontId="3" fillId="0" borderId="22" xfId="19" applyNumberFormat="1" applyFont="1" applyFill="1" applyBorder="1" applyAlignment="1">
      <alignment horizontal="center" vertical="center" wrapText="1"/>
      <protection/>
    </xf>
    <xf numFmtId="49" fontId="3" fillId="0" borderId="16" xfId="19" applyNumberFormat="1" applyFont="1" applyFill="1" applyBorder="1" applyAlignment="1">
      <alignment horizontal="center" vertical="center" wrapText="1"/>
      <protection/>
    </xf>
    <xf numFmtId="172" fontId="2" fillId="0" borderId="39" xfId="19" applyNumberFormat="1" applyFont="1" applyFill="1" applyBorder="1" applyAlignment="1">
      <alignment horizontal="center" vertical="center" wrapText="1"/>
      <protection/>
    </xf>
    <xf numFmtId="14" fontId="3" fillId="0" borderId="5" xfId="19" applyNumberFormat="1" applyFont="1" applyFill="1" applyBorder="1" applyAlignment="1">
      <alignment horizontal="center" vertical="center" wrapText="1"/>
      <protection/>
    </xf>
    <xf numFmtId="14" fontId="3" fillId="0" borderId="15" xfId="19" applyNumberFormat="1" applyFont="1" applyFill="1" applyBorder="1" applyAlignment="1">
      <alignment horizontal="center" vertical="center" wrapText="1"/>
      <protection/>
    </xf>
    <xf numFmtId="14" fontId="3" fillId="0" borderId="1" xfId="19" applyNumberFormat="1" applyFont="1" applyFill="1" applyBorder="1" applyAlignment="1">
      <alignment horizontal="center" vertical="center" wrapText="1"/>
      <protection/>
    </xf>
    <xf numFmtId="14" fontId="3" fillId="0" borderId="2" xfId="19" applyNumberFormat="1" applyFont="1" applyFill="1" applyBorder="1" applyAlignment="1">
      <alignment horizontal="center" vertical="center" wrapText="1"/>
      <protection/>
    </xf>
    <xf numFmtId="172" fontId="2" fillId="0" borderId="17" xfId="19" applyNumberFormat="1" applyFont="1" applyFill="1" applyBorder="1" applyAlignment="1">
      <alignment horizontal="center" vertical="center" wrapText="1"/>
      <protection/>
    </xf>
    <xf numFmtId="3" fontId="2" fillId="0" borderId="4" xfId="19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72" fontId="3" fillId="0" borderId="2" xfId="19" applyNumberFormat="1" applyFont="1" applyFill="1" applyBorder="1" applyAlignment="1">
      <alignment vertical="center" wrapText="1"/>
      <protection/>
    </xf>
    <xf numFmtId="172" fontId="3" fillId="0" borderId="15" xfId="19" applyNumberFormat="1" applyFont="1" applyFill="1" applyBorder="1" applyAlignment="1">
      <alignment vertical="center" wrapText="1"/>
      <protection/>
    </xf>
    <xf numFmtId="172" fontId="2" fillId="0" borderId="2" xfId="19" applyNumberFormat="1" applyFont="1" applyFill="1" applyBorder="1" applyAlignment="1">
      <alignment vertical="center" wrapText="1"/>
      <protection/>
    </xf>
    <xf numFmtId="172" fontId="2" fillId="0" borderId="15" xfId="19" applyNumberFormat="1" applyFont="1" applyFill="1" applyBorder="1" applyAlignment="1">
      <alignment vertical="center" wrapText="1"/>
      <protection/>
    </xf>
    <xf numFmtId="3" fontId="2" fillId="0" borderId="2" xfId="19" applyNumberFormat="1" applyFont="1" applyFill="1" applyBorder="1" applyAlignment="1">
      <alignment horizontal="center" vertical="center" wrapText="1"/>
      <protection/>
    </xf>
    <xf numFmtId="3" fontId="2" fillId="0" borderId="15" xfId="19" applyNumberFormat="1" applyFont="1" applyFill="1" applyBorder="1" applyAlignment="1">
      <alignment horizontal="center" vertical="center" wrapText="1"/>
      <protection/>
    </xf>
    <xf numFmtId="49" fontId="3" fillId="0" borderId="4" xfId="19" applyNumberFormat="1" applyFont="1" applyFill="1" applyBorder="1" applyAlignment="1">
      <alignment horizontal="center" vertical="center" wrapText="1"/>
      <protection/>
    </xf>
    <xf numFmtId="172" fontId="3" fillId="0" borderId="4" xfId="19" applyNumberFormat="1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172" fontId="2" fillId="0" borderId="4" xfId="19" applyNumberFormat="1" applyFont="1" applyFill="1" applyBorder="1" applyAlignment="1">
      <alignment horizontal="right" vertical="center" wrapText="1"/>
      <protection/>
    </xf>
    <xf numFmtId="0" fontId="1" fillId="0" borderId="40" xfId="0" applyFont="1" applyBorder="1" applyAlignment="1">
      <alignment horizontal="right"/>
    </xf>
    <xf numFmtId="172" fontId="3" fillId="0" borderId="2" xfId="19" applyNumberFormat="1" applyFont="1" applyFill="1" applyBorder="1" applyAlignment="1">
      <alignment horizontal="right" vertical="center" wrapText="1"/>
      <protection/>
    </xf>
    <xf numFmtId="172" fontId="2" fillId="3" borderId="27" xfId="19" applyNumberFormat="1" applyFont="1" applyFill="1" applyBorder="1" applyAlignment="1">
      <alignment horizontal="center" vertical="center" wrapText="1"/>
      <protection/>
    </xf>
    <xf numFmtId="172" fontId="2" fillId="3" borderId="33" xfId="19" applyNumberFormat="1" applyFont="1" applyFill="1" applyBorder="1" applyAlignment="1">
      <alignment horizontal="center" vertical="center" wrapText="1"/>
      <protection/>
    </xf>
    <xf numFmtId="172" fontId="2" fillId="3" borderId="6" xfId="19" applyNumberFormat="1" applyFont="1" applyFill="1" applyBorder="1" applyAlignment="1">
      <alignment horizontal="center" vertical="center" wrapText="1"/>
      <protection/>
    </xf>
    <xf numFmtId="172" fontId="2" fillId="3" borderId="41" xfId="19" applyNumberFormat="1" applyFont="1" applyFill="1" applyBorder="1" applyAlignment="1">
      <alignment horizontal="center" vertical="center" wrapText="1"/>
      <protection/>
    </xf>
    <xf numFmtId="172" fontId="3" fillId="0" borderId="4" xfId="19" applyNumberFormat="1" applyFont="1" applyFill="1" applyBorder="1" applyAlignment="1">
      <alignment horizontal="left" vertical="center" wrapText="1"/>
      <protection/>
    </xf>
    <xf numFmtId="172" fontId="3" fillId="0" borderId="16" xfId="19" applyNumberFormat="1" applyFont="1" applyFill="1" applyBorder="1" applyAlignment="1">
      <alignment horizontal="left" vertical="center" wrapText="1"/>
      <protection/>
    </xf>
    <xf numFmtId="172" fontId="6" fillId="4" borderId="42" xfId="19" applyNumberFormat="1" applyFont="1" applyFill="1" applyBorder="1" applyAlignment="1">
      <alignment horizontal="left" vertical="center" wrapText="1"/>
      <protection/>
    </xf>
    <xf numFmtId="172" fontId="6" fillId="4" borderId="14" xfId="19" applyNumberFormat="1" applyFont="1" applyFill="1" applyBorder="1" applyAlignment="1">
      <alignment horizontal="left" vertical="center" wrapText="1"/>
      <protection/>
    </xf>
    <xf numFmtId="172" fontId="6" fillId="4" borderId="43" xfId="19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center" vertical="center" wrapText="1"/>
    </xf>
    <xf numFmtId="49" fontId="3" fillId="0" borderId="44" xfId="19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List of G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pane ySplit="3" topLeftCell="BM4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8.00390625" style="0" customWidth="1"/>
    <col min="2" max="2" width="9.00390625" style="0" customWidth="1"/>
    <col min="3" max="3" width="10.7109375" style="0" customWidth="1"/>
    <col min="4" max="4" width="18.421875" style="0" customWidth="1"/>
    <col min="5" max="5" width="13.140625" style="0" bestFit="1" customWidth="1"/>
    <col min="6" max="6" width="13.28125" style="0" bestFit="1" customWidth="1"/>
    <col min="7" max="7" width="6.140625" style="16" customWidth="1"/>
    <col min="8" max="8" width="5.421875" style="0" customWidth="1"/>
    <col min="9" max="9" width="5.57421875" style="0" customWidth="1"/>
    <col min="10" max="11" width="11.57421875" style="0" bestFit="1" customWidth="1"/>
    <col min="12" max="12" width="12.28125" style="0" bestFit="1" customWidth="1"/>
    <col min="13" max="15" width="12.00390625" style="0" customWidth="1"/>
    <col min="16" max="17" width="14.421875" style="0" bestFit="1" customWidth="1"/>
  </cols>
  <sheetData>
    <row r="1" spans="1:16" ht="21" thickBot="1">
      <c r="A1" s="107" t="s">
        <v>8</v>
      </c>
      <c r="B1" s="107"/>
      <c r="C1" s="107"/>
      <c r="D1" s="107"/>
      <c r="E1" s="107"/>
      <c r="F1" s="107"/>
      <c r="G1" s="107"/>
      <c r="H1" s="107"/>
      <c r="L1" s="156" t="s">
        <v>119</v>
      </c>
      <c r="M1" s="156"/>
      <c r="N1" s="156"/>
      <c r="O1" s="156"/>
      <c r="P1" s="156"/>
    </row>
    <row r="2" spans="1:16" s="11" customFormat="1" ht="51" customHeight="1">
      <c r="A2" s="110" t="s">
        <v>0</v>
      </c>
      <c r="B2" s="112" t="s">
        <v>118</v>
      </c>
      <c r="C2" s="112" t="s">
        <v>1</v>
      </c>
      <c r="D2" s="112" t="s">
        <v>2</v>
      </c>
      <c r="E2" s="112" t="s">
        <v>3</v>
      </c>
      <c r="F2" s="160" t="s">
        <v>53</v>
      </c>
      <c r="G2" s="161"/>
      <c r="H2" s="108" t="s">
        <v>7</v>
      </c>
      <c r="I2" s="109"/>
      <c r="J2" s="109"/>
      <c r="K2" s="109"/>
      <c r="L2" s="109"/>
      <c r="M2" s="109"/>
      <c r="N2" s="109"/>
      <c r="O2" s="109"/>
      <c r="P2" s="158" t="s">
        <v>106</v>
      </c>
    </row>
    <row r="3" spans="1:17" s="11" customFormat="1" ht="12" thickBot="1">
      <c r="A3" s="111"/>
      <c r="B3" s="113"/>
      <c r="C3" s="113"/>
      <c r="D3" s="113"/>
      <c r="E3" s="113"/>
      <c r="F3" s="49" t="s">
        <v>5</v>
      </c>
      <c r="G3" s="50" t="s">
        <v>6</v>
      </c>
      <c r="H3" s="51">
        <v>2002</v>
      </c>
      <c r="I3" s="51">
        <v>2003</v>
      </c>
      <c r="J3" s="51">
        <v>2004</v>
      </c>
      <c r="K3" s="51">
        <v>2005</v>
      </c>
      <c r="L3" s="52">
        <v>2006</v>
      </c>
      <c r="M3" s="53">
        <v>2007</v>
      </c>
      <c r="N3" s="53">
        <v>2008</v>
      </c>
      <c r="O3" s="70" t="s">
        <v>72</v>
      </c>
      <c r="P3" s="159"/>
      <c r="Q3" s="48"/>
    </row>
    <row r="4" spans="1:16" ht="18" customHeight="1" thickBot="1">
      <c r="A4" s="28" t="s">
        <v>104</v>
      </c>
      <c r="B4" s="29" t="s">
        <v>88</v>
      </c>
      <c r="C4" s="30" t="s">
        <v>9</v>
      </c>
      <c r="D4" s="31" t="s">
        <v>28</v>
      </c>
      <c r="E4" s="32">
        <v>11300000</v>
      </c>
      <c r="F4" s="33">
        <v>11300000</v>
      </c>
      <c r="G4" s="34">
        <f>F4/E4*100</f>
        <v>100</v>
      </c>
      <c r="H4" s="32"/>
      <c r="I4" s="32"/>
      <c r="J4" s="32">
        <v>3983852.77</v>
      </c>
      <c r="K4" s="32">
        <v>2478468.43</v>
      </c>
      <c r="L4" s="35">
        <v>2448640.38</v>
      </c>
      <c r="M4" s="35">
        <v>1476575.31</v>
      </c>
      <c r="N4" s="69">
        <v>635442.22</v>
      </c>
      <c r="O4" s="77">
        <v>38093.25</v>
      </c>
      <c r="P4" s="80">
        <f>SUM(H4:O4)</f>
        <v>11061072.360000001</v>
      </c>
    </row>
    <row r="5" spans="1:16" ht="34.5" thickBot="1">
      <c r="A5" s="28" t="s">
        <v>120</v>
      </c>
      <c r="B5" s="29" t="s">
        <v>121</v>
      </c>
      <c r="C5" s="30"/>
      <c r="D5" s="31" t="s">
        <v>122</v>
      </c>
      <c r="E5" s="32">
        <v>24000000</v>
      </c>
      <c r="F5" s="33">
        <v>24000000</v>
      </c>
      <c r="G5" s="34">
        <f>F5/E5*100</f>
        <v>100</v>
      </c>
      <c r="H5" s="32"/>
      <c r="I5" s="32"/>
      <c r="J5" s="32">
        <v>272903</v>
      </c>
      <c r="K5" s="32">
        <v>2189516</v>
      </c>
      <c r="L5" s="35">
        <v>6589328.25</v>
      </c>
      <c r="M5" s="35">
        <v>9461925</v>
      </c>
      <c r="N5" s="32">
        <v>3400368</v>
      </c>
      <c r="O5" s="82">
        <v>196878.35</v>
      </c>
      <c r="P5" s="80">
        <f aca="true" t="shared" si="0" ref="P5:P62">SUM(H5:O5)</f>
        <v>22110918.6</v>
      </c>
    </row>
    <row r="6" spans="1:16" ht="47.25" customHeight="1" thickBot="1">
      <c r="A6" s="28" t="s">
        <v>103</v>
      </c>
      <c r="B6" s="29" t="s">
        <v>89</v>
      </c>
      <c r="C6" s="30" t="s">
        <v>10</v>
      </c>
      <c r="D6" s="31" t="s">
        <v>29</v>
      </c>
      <c r="E6" s="32">
        <v>4500000</v>
      </c>
      <c r="F6" s="33">
        <v>4500000</v>
      </c>
      <c r="G6" s="34">
        <f aca="true" t="shared" si="1" ref="G6:G58">F6/E6*100</f>
        <v>100</v>
      </c>
      <c r="H6" s="44"/>
      <c r="I6" s="44"/>
      <c r="J6" s="32"/>
      <c r="K6" s="32">
        <v>1532132.62</v>
      </c>
      <c r="L6" s="35">
        <v>2256789.92</v>
      </c>
      <c r="M6" s="35">
        <v>649176.81</v>
      </c>
      <c r="N6" s="69"/>
      <c r="O6" s="77"/>
      <c r="P6" s="80">
        <f t="shared" si="0"/>
        <v>4438099.35</v>
      </c>
    </row>
    <row r="7" spans="1:16" s="1" customFormat="1" ht="38.25" customHeight="1" thickBot="1">
      <c r="A7" s="28" t="s">
        <v>102</v>
      </c>
      <c r="B7" s="29" t="s">
        <v>90</v>
      </c>
      <c r="C7" s="30" t="s">
        <v>11</v>
      </c>
      <c r="D7" s="31" t="s">
        <v>73</v>
      </c>
      <c r="E7" s="32">
        <v>11100000</v>
      </c>
      <c r="F7" s="33">
        <v>9600000</v>
      </c>
      <c r="G7" s="34">
        <f t="shared" si="1"/>
        <v>86.48648648648648</v>
      </c>
      <c r="H7" s="32"/>
      <c r="I7" s="32"/>
      <c r="J7" s="32"/>
      <c r="K7" s="32"/>
      <c r="L7" s="54"/>
      <c r="M7" s="35"/>
      <c r="N7" s="69"/>
      <c r="O7" s="77"/>
      <c r="P7" s="115">
        <f t="shared" si="0"/>
        <v>0</v>
      </c>
    </row>
    <row r="8" spans="1:16" ht="22.5">
      <c r="A8" s="143" t="s">
        <v>101</v>
      </c>
      <c r="B8" s="152" t="s">
        <v>91</v>
      </c>
      <c r="C8" s="17" t="s">
        <v>12</v>
      </c>
      <c r="D8" s="18" t="s">
        <v>30</v>
      </c>
      <c r="E8" s="19">
        <v>500000</v>
      </c>
      <c r="F8" s="20">
        <v>500000</v>
      </c>
      <c r="G8" s="21">
        <f t="shared" si="1"/>
        <v>100</v>
      </c>
      <c r="H8" s="22"/>
      <c r="I8" s="22"/>
      <c r="J8" s="22"/>
      <c r="K8" s="22">
        <v>115761</v>
      </c>
      <c r="L8" s="23">
        <v>463045.31</v>
      </c>
      <c r="M8" s="23"/>
      <c r="N8" s="61"/>
      <c r="O8" s="78"/>
      <c r="P8" s="116">
        <f t="shared" si="0"/>
        <v>578806.31</v>
      </c>
    </row>
    <row r="9" spans="1:17" ht="33.75">
      <c r="A9" s="134"/>
      <c r="B9" s="136"/>
      <c r="C9" s="7" t="s">
        <v>13</v>
      </c>
      <c r="D9" s="8" t="s">
        <v>31</v>
      </c>
      <c r="E9" s="9">
        <v>500000</v>
      </c>
      <c r="F9" s="10">
        <v>500000</v>
      </c>
      <c r="G9" s="6">
        <f t="shared" si="1"/>
        <v>100</v>
      </c>
      <c r="H9" s="4"/>
      <c r="I9" s="4"/>
      <c r="J9" s="4"/>
      <c r="K9" s="4"/>
      <c r="L9" s="15">
        <v>335164.9</v>
      </c>
      <c r="M9" s="15">
        <v>148982.41</v>
      </c>
      <c r="N9" s="4"/>
      <c r="O9" s="15"/>
      <c r="P9" s="117">
        <f t="shared" si="0"/>
        <v>484147.31000000006</v>
      </c>
      <c r="Q9" s="14"/>
    </row>
    <row r="10" spans="1:17" ht="13.5" thickBot="1">
      <c r="A10" s="135"/>
      <c r="B10" s="137"/>
      <c r="C10" s="24"/>
      <c r="D10" s="36" t="s">
        <v>55</v>
      </c>
      <c r="E10" s="37">
        <v>200000</v>
      </c>
      <c r="F10" s="38">
        <v>200000</v>
      </c>
      <c r="G10" s="6"/>
      <c r="H10" s="26"/>
      <c r="I10" s="26"/>
      <c r="J10" s="26"/>
      <c r="K10" s="26"/>
      <c r="L10" s="27"/>
      <c r="M10" s="27"/>
      <c r="N10" s="26"/>
      <c r="O10" s="27"/>
      <c r="P10" s="119">
        <f t="shared" si="0"/>
        <v>0</v>
      </c>
      <c r="Q10" s="14"/>
    </row>
    <row r="11" spans="1:16" ht="33.75">
      <c r="A11" s="143" t="s">
        <v>100</v>
      </c>
      <c r="B11" s="152" t="s">
        <v>92</v>
      </c>
      <c r="C11" s="17" t="s">
        <v>14</v>
      </c>
      <c r="D11" s="18" t="s">
        <v>32</v>
      </c>
      <c r="E11" s="19">
        <v>185000</v>
      </c>
      <c r="F11" s="20">
        <v>185000</v>
      </c>
      <c r="G11" s="21">
        <f t="shared" si="1"/>
        <v>100</v>
      </c>
      <c r="H11" s="22"/>
      <c r="I11" s="22"/>
      <c r="J11" s="22"/>
      <c r="K11" s="22"/>
      <c r="L11" s="23"/>
      <c r="M11" s="23">
        <v>167943.78</v>
      </c>
      <c r="N11" s="61"/>
      <c r="O11" s="78"/>
      <c r="P11" s="116">
        <f t="shared" si="0"/>
        <v>167943.78</v>
      </c>
    </row>
    <row r="12" spans="1:16" ht="33.75">
      <c r="A12" s="134"/>
      <c r="B12" s="136"/>
      <c r="C12" s="7" t="s">
        <v>15</v>
      </c>
      <c r="D12" s="8" t="s">
        <v>74</v>
      </c>
      <c r="E12" s="157">
        <v>175000</v>
      </c>
      <c r="F12" s="123">
        <v>175000</v>
      </c>
      <c r="G12" s="150">
        <f t="shared" si="1"/>
        <v>100</v>
      </c>
      <c r="H12" s="4"/>
      <c r="I12" s="4"/>
      <c r="J12" s="4"/>
      <c r="K12" s="4"/>
      <c r="L12" s="15">
        <v>48200</v>
      </c>
      <c r="M12" s="15"/>
      <c r="N12" s="4"/>
      <c r="O12" s="15"/>
      <c r="P12" s="117">
        <f t="shared" si="0"/>
        <v>48200</v>
      </c>
    </row>
    <row r="13" spans="1:16" ht="45.75" thickBot="1">
      <c r="A13" s="135"/>
      <c r="B13" s="137"/>
      <c r="C13" s="24" t="s">
        <v>16</v>
      </c>
      <c r="D13" s="25" t="s">
        <v>33</v>
      </c>
      <c r="E13" s="122"/>
      <c r="F13" s="124"/>
      <c r="G13" s="125"/>
      <c r="H13" s="26"/>
      <c r="I13" s="26"/>
      <c r="J13" s="26"/>
      <c r="K13" s="26"/>
      <c r="L13" s="27">
        <v>126800</v>
      </c>
      <c r="M13" s="27"/>
      <c r="N13" s="26"/>
      <c r="O13" s="27"/>
      <c r="P13" s="118">
        <f t="shared" si="0"/>
        <v>126800</v>
      </c>
    </row>
    <row r="14" spans="1:16" ht="63" customHeight="1" thickBot="1">
      <c r="A14" s="73" t="s">
        <v>111</v>
      </c>
      <c r="B14" s="74" t="s">
        <v>110</v>
      </c>
      <c r="C14" s="39" t="s">
        <v>17</v>
      </c>
      <c r="D14" s="40" t="s">
        <v>75</v>
      </c>
      <c r="E14" s="22">
        <v>2350000</v>
      </c>
      <c r="F14" s="41">
        <v>2350000</v>
      </c>
      <c r="G14" s="21">
        <f t="shared" si="1"/>
        <v>100</v>
      </c>
      <c r="H14" s="22"/>
      <c r="I14" s="22"/>
      <c r="J14" s="22"/>
      <c r="K14" s="22"/>
      <c r="L14" s="23">
        <v>757981.61</v>
      </c>
      <c r="M14" s="23">
        <v>527765.53</v>
      </c>
      <c r="N14" s="32">
        <v>260741.36</v>
      </c>
      <c r="O14" s="35">
        <v>359877.72</v>
      </c>
      <c r="P14" s="120">
        <f t="shared" si="0"/>
        <v>1906366.22</v>
      </c>
    </row>
    <row r="15" spans="1:17" ht="22.5">
      <c r="A15" s="143" t="s">
        <v>98</v>
      </c>
      <c r="B15" s="152" t="s">
        <v>93</v>
      </c>
      <c r="C15" s="17" t="s">
        <v>18</v>
      </c>
      <c r="D15" s="18" t="s">
        <v>76</v>
      </c>
      <c r="E15" s="19">
        <v>5187120</v>
      </c>
      <c r="F15" s="20">
        <v>5187120</v>
      </c>
      <c r="G15" s="114">
        <f t="shared" si="1"/>
        <v>100</v>
      </c>
      <c r="H15" s="22"/>
      <c r="I15" s="22"/>
      <c r="J15" s="22"/>
      <c r="K15" s="22">
        <v>32120</v>
      </c>
      <c r="L15" s="23">
        <v>0</v>
      </c>
      <c r="M15" s="23">
        <v>938897.86</v>
      </c>
      <c r="N15" s="61">
        <v>1482315.78</v>
      </c>
      <c r="O15" s="78">
        <v>1691367.92</v>
      </c>
      <c r="P15" s="116">
        <f t="shared" si="0"/>
        <v>4144701.56</v>
      </c>
      <c r="Q15" s="14"/>
    </row>
    <row r="16" spans="1:17" ht="13.5" thickBot="1">
      <c r="A16" s="135"/>
      <c r="B16" s="137"/>
      <c r="C16" s="24"/>
      <c r="D16" s="36" t="s">
        <v>55</v>
      </c>
      <c r="E16" s="37">
        <v>312880</v>
      </c>
      <c r="F16" s="38">
        <v>312880</v>
      </c>
      <c r="G16" s="68"/>
      <c r="H16" s="26"/>
      <c r="I16" s="26"/>
      <c r="J16" s="26"/>
      <c r="K16" s="26"/>
      <c r="L16" s="27"/>
      <c r="M16" s="27"/>
      <c r="N16" s="26"/>
      <c r="O16" s="27"/>
      <c r="P16" s="119">
        <f t="shared" si="0"/>
        <v>0</v>
      </c>
      <c r="Q16" s="14"/>
    </row>
    <row r="17" spans="1:16" ht="22.5">
      <c r="A17" s="143" t="s">
        <v>99</v>
      </c>
      <c r="B17" s="152" t="s">
        <v>94</v>
      </c>
      <c r="C17" s="17" t="s">
        <v>19</v>
      </c>
      <c r="D17" s="18" t="s">
        <v>34</v>
      </c>
      <c r="E17" s="19">
        <v>300000</v>
      </c>
      <c r="F17" s="20">
        <v>300000</v>
      </c>
      <c r="G17" s="21">
        <f t="shared" si="1"/>
        <v>100</v>
      </c>
      <c r="H17" s="22"/>
      <c r="I17" s="22"/>
      <c r="J17" s="22"/>
      <c r="K17" s="22"/>
      <c r="L17" s="23">
        <v>131703.43</v>
      </c>
      <c r="M17" s="23">
        <v>206804.86</v>
      </c>
      <c r="N17" s="61"/>
      <c r="O17" s="78"/>
      <c r="P17" s="116">
        <f t="shared" si="0"/>
        <v>338508.29</v>
      </c>
    </row>
    <row r="18" spans="1:16" ht="22.5">
      <c r="A18" s="134"/>
      <c r="B18" s="136"/>
      <c r="C18" s="7" t="s">
        <v>20</v>
      </c>
      <c r="D18" s="8" t="s">
        <v>35</v>
      </c>
      <c r="E18" s="146">
        <v>5300000</v>
      </c>
      <c r="F18" s="148">
        <v>5300000</v>
      </c>
      <c r="G18" s="150">
        <f>F18/E18*100</f>
        <v>100</v>
      </c>
      <c r="H18" s="4"/>
      <c r="I18" s="4"/>
      <c r="J18" s="4"/>
      <c r="K18" s="4"/>
      <c r="L18" s="15"/>
      <c r="M18" s="15">
        <v>277855.63</v>
      </c>
      <c r="N18" s="4">
        <v>266860.96</v>
      </c>
      <c r="O18" s="15">
        <v>535014.24</v>
      </c>
      <c r="P18" s="117">
        <f t="shared" si="0"/>
        <v>1079730.83</v>
      </c>
    </row>
    <row r="19" spans="1:16" ht="12.75">
      <c r="A19" s="134"/>
      <c r="B19" s="136"/>
      <c r="C19" s="7" t="s">
        <v>21</v>
      </c>
      <c r="D19" s="8" t="s">
        <v>36</v>
      </c>
      <c r="E19" s="147"/>
      <c r="F19" s="149"/>
      <c r="G19" s="151"/>
      <c r="H19" s="4"/>
      <c r="I19" s="4"/>
      <c r="J19" s="4"/>
      <c r="K19" s="4"/>
      <c r="L19" s="15"/>
      <c r="M19" s="15"/>
      <c r="N19" s="4"/>
      <c r="O19" s="15">
        <v>872262.41</v>
      </c>
      <c r="P19" s="117">
        <f t="shared" si="0"/>
        <v>872262.41</v>
      </c>
    </row>
    <row r="20" spans="1:16" ht="12.75">
      <c r="A20" s="134"/>
      <c r="B20" s="136"/>
      <c r="C20" s="7" t="s">
        <v>22</v>
      </c>
      <c r="D20" s="8" t="s">
        <v>56</v>
      </c>
      <c r="E20" s="9">
        <v>6200000</v>
      </c>
      <c r="F20" s="10">
        <v>3700000</v>
      </c>
      <c r="G20" s="6">
        <f t="shared" si="1"/>
        <v>59.67741935483871</v>
      </c>
      <c r="H20" s="4"/>
      <c r="I20" s="4"/>
      <c r="J20" s="4"/>
      <c r="K20" s="4"/>
      <c r="L20" s="15"/>
      <c r="M20" s="15"/>
      <c r="N20" s="4"/>
      <c r="O20" s="15"/>
      <c r="P20" s="117">
        <f t="shared" si="0"/>
        <v>0</v>
      </c>
    </row>
    <row r="21" spans="1:16" ht="33.75">
      <c r="A21" s="134"/>
      <c r="B21" s="136"/>
      <c r="C21" s="7" t="s">
        <v>23</v>
      </c>
      <c r="D21" s="8" t="s">
        <v>37</v>
      </c>
      <c r="E21" s="9">
        <v>1100000</v>
      </c>
      <c r="F21" s="10">
        <v>1100000</v>
      </c>
      <c r="G21" s="6">
        <f t="shared" si="1"/>
        <v>100</v>
      </c>
      <c r="H21" s="4"/>
      <c r="I21" s="4"/>
      <c r="J21" s="4"/>
      <c r="K21" s="4"/>
      <c r="L21" s="15"/>
      <c r="M21" s="15"/>
      <c r="N21" s="4">
        <v>188911.92</v>
      </c>
      <c r="O21" s="15">
        <v>566735.76</v>
      </c>
      <c r="P21" s="117">
        <f t="shared" si="0"/>
        <v>755647.68</v>
      </c>
    </row>
    <row r="22" spans="1:16" ht="13.5" thickBot="1">
      <c r="A22" s="135"/>
      <c r="B22" s="137"/>
      <c r="C22" s="24"/>
      <c r="D22" s="36" t="s">
        <v>55</v>
      </c>
      <c r="E22" s="37">
        <v>1600000</v>
      </c>
      <c r="F22" s="38">
        <v>1600000</v>
      </c>
      <c r="G22" s="6"/>
      <c r="H22" s="26"/>
      <c r="I22" s="26"/>
      <c r="J22" s="26"/>
      <c r="K22" s="26"/>
      <c r="L22" s="27"/>
      <c r="M22" s="27"/>
      <c r="N22" s="26"/>
      <c r="O22" s="27"/>
      <c r="P22" s="119">
        <f t="shared" si="0"/>
        <v>0</v>
      </c>
    </row>
    <row r="23" spans="1:16" ht="33.75">
      <c r="A23" s="126" t="s">
        <v>107</v>
      </c>
      <c r="B23" s="130" t="s">
        <v>110</v>
      </c>
      <c r="C23" s="39" t="s">
        <v>24</v>
      </c>
      <c r="D23" s="40" t="s">
        <v>38</v>
      </c>
      <c r="E23" s="22">
        <v>100000</v>
      </c>
      <c r="F23" s="41">
        <v>100000</v>
      </c>
      <c r="G23" s="21">
        <f t="shared" si="1"/>
        <v>100</v>
      </c>
      <c r="H23" s="22"/>
      <c r="I23" s="22"/>
      <c r="J23" s="22"/>
      <c r="K23" s="22"/>
      <c r="L23" s="22"/>
      <c r="M23" s="22"/>
      <c r="N23" s="61">
        <v>92400</v>
      </c>
      <c r="O23" s="78"/>
      <c r="P23" s="116">
        <f t="shared" si="0"/>
        <v>92400</v>
      </c>
    </row>
    <row r="24" spans="1:16" ht="56.25">
      <c r="A24" s="127"/>
      <c r="B24" s="131"/>
      <c r="C24" s="2" t="s">
        <v>25</v>
      </c>
      <c r="D24" s="3" t="s">
        <v>40</v>
      </c>
      <c r="E24" s="4">
        <v>1500000</v>
      </c>
      <c r="F24" s="5">
        <v>1500000</v>
      </c>
      <c r="G24" s="6">
        <f t="shared" si="1"/>
        <v>100</v>
      </c>
      <c r="H24" s="4"/>
      <c r="I24" s="4"/>
      <c r="J24" s="4"/>
      <c r="K24" s="4"/>
      <c r="L24" s="4"/>
      <c r="M24" s="4"/>
      <c r="N24" s="4"/>
      <c r="O24" s="15"/>
      <c r="P24" s="117">
        <f t="shared" si="0"/>
        <v>0</v>
      </c>
    </row>
    <row r="25" spans="1:16" ht="22.5">
      <c r="A25" s="127"/>
      <c r="B25" s="131"/>
      <c r="C25" s="2" t="s">
        <v>26</v>
      </c>
      <c r="D25" s="3" t="s">
        <v>52</v>
      </c>
      <c r="E25" s="4">
        <v>11000000</v>
      </c>
      <c r="F25" s="5">
        <v>7000000</v>
      </c>
      <c r="G25" s="6">
        <v>65</v>
      </c>
      <c r="H25" s="4"/>
      <c r="I25" s="4"/>
      <c r="J25" s="4"/>
      <c r="K25" s="4"/>
      <c r="L25" s="4"/>
      <c r="M25" s="4"/>
      <c r="N25" s="4"/>
      <c r="O25" s="15"/>
      <c r="P25" s="117">
        <f t="shared" si="0"/>
        <v>0</v>
      </c>
    </row>
    <row r="26" spans="1:16" ht="22.5">
      <c r="A26" s="127"/>
      <c r="B26" s="131"/>
      <c r="C26" s="2" t="s">
        <v>27</v>
      </c>
      <c r="D26" s="3" t="s">
        <v>39</v>
      </c>
      <c r="E26" s="4">
        <v>4000000</v>
      </c>
      <c r="F26" s="5">
        <v>4000000</v>
      </c>
      <c r="G26" s="6">
        <f t="shared" si="1"/>
        <v>100</v>
      </c>
      <c r="H26" s="42"/>
      <c r="I26" s="42"/>
      <c r="J26" s="42"/>
      <c r="K26" s="42"/>
      <c r="L26" s="42"/>
      <c r="M26" s="4"/>
      <c r="N26" s="4"/>
      <c r="O26" s="15"/>
      <c r="P26" s="117">
        <f t="shared" si="0"/>
        <v>0</v>
      </c>
    </row>
    <row r="27" spans="1:16" ht="33.75">
      <c r="A27" s="128"/>
      <c r="B27" s="132"/>
      <c r="C27" s="7" t="s">
        <v>108</v>
      </c>
      <c r="D27" s="8" t="s">
        <v>109</v>
      </c>
      <c r="E27" s="9">
        <v>4800000</v>
      </c>
      <c r="F27" s="10">
        <v>4800000</v>
      </c>
      <c r="G27" s="6">
        <f t="shared" si="1"/>
        <v>100</v>
      </c>
      <c r="H27" s="63"/>
      <c r="I27" s="63"/>
      <c r="J27" s="63"/>
      <c r="K27" s="63"/>
      <c r="L27" s="63"/>
      <c r="M27" s="9"/>
      <c r="N27" s="9"/>
      <c r="O27" s="79"/>
      <c r="P27" s="117">
        <f t="shared" si="0"/>
        <v>0</v>
      </c>
    </row>
    <row r="28" spans="1:16" ht="13.5" thickBot="1">
      <c r="A28" s="129"/>
      <c r="B28" s="133"/>
      <c r="C28" s="24"/>
      <c r="D28" s="36" t="s">
        <v>55</v>
      </c>
      <c r="E28" s="37">
        <v>1700000</v>
      </c>
      <c r="F28" s="38">
        <v>1700000</v>
      </c>
      <c r="G28" s="68"/>
      <c r="H28" s="45"/>
      <c r="I28" s="45"/>
      <c r="J28" s="45"/>
      <c r="K28" s="45"/>
      <c r="L28" s="45"/>
      <c r="M28" s="26"/>
      <c r="N28" s="26"/>
      <c r="O28" s="27"/>
      <c r="P28" s="119">
        <f t="shared" si="0"/>
        <v>0</v>
      </c>
    </row>
    <row r="29" spans="1:16" ht="19.5" customHeight="1">
      <c r="A29" s="143" t="s">
        <v>123</v>
      </c>
      <c r="B29" s="74" t="s">
        <v>124</v>
      </c>
      <c r="C29" s="17" t="s">
        <v>126</v>
      </c>
      <c r="D29" s="162" t="s">
        <v>128</v>
      </c>
      <c r="E29" s="19">
        <v>75000000</v>
      </c>
      <c r="F29" s="20">
        <v>15000000</v>
      </c>
      <c r="G29" s="75">
        <f t="shared" si="1"/>
        <v>20</v>
      </c>
      <c r="H29" s="88"/>
      <c r="I29" s="88"/>
      <c r="J29" s="88"/>
      <c r="K29" s="88"/>
      <c r="L29" s="89"/>
      <c r="M29" s="90">
        <v>15000</v>
      </c>
      <c r="N29" s="19">
        <v>1608405.26</v>
      </c>
      <c r="O29" s="90">
        <v>6265680.2</v>
      </c>
      <c r="P29" s="116">
        <f t="shared" si="0"/>
        <v>7889085.46</v>
      </c>
    </row>
    <row r="30" spans="1:16" ht="19.5" customHeight="1" thickBot="1">
      <c r="A30" s="135"/>
      <c r="B30" s="76" t="s">
        <v>125</v>
      </c>
      <c r="C30" s="24" t="s">
        <v>127</v>
      </c>
      <c r="D30" s="163"/>
      <c r="E30" s="26">
        <v>105000000</v>
      </c>
      <c r="F30" s="91">
        <v>15000000</v>
      </c>
      <c r="G30" s="68">
        <f t="shared" si="1"/>
        <v>14.285714285714285</v>
      </c>
      <c r="H30" s="45"/>
      <c r="I30" s="45"/>
      <c r="J30" s="45"/>
      <c r="K30" s="45"/>
      <c r="L30" s="55"/>
      <c r="M30" s="27"/>
      <c r="N30" s="26"/>
      <c r="O30" s="27"/>
      <c r="P30" s="119">
        <f t="shared" si="0"/>
        <v>0</v>
      </c>
    </row>
    <row r="31" spans="1:16" ht="33.75">
      <c r="A31" s="134" t="s">
        <v>97</v>
      </c>
      <c r="B31" s="136" t="s">
        <v>95</v>
      </c>
      <c r="C31" s="83" t="s">
        <v>43</v>
      </c>
      <c r="D31" s="60" t="s">
        <v>41</v>
      </c>
      <c r="E31" s="85">
        <v>14000000</v>
      </c>
      <c r="F31" s="86">
        <v>3000000</v>
      </c>
      <c r="G31" s="75">
        <f t="shared" si="1"/>
        <v>21.428571428571427</v>
      </c>
      <c r="H31" s="62"/>
      <c r="I31" s="62"/>
      <c r="J31" s="62"/>
      <c r="K31" s="62"/>
      <c r="L31" s="87"/>
      <c r="M31" s="78"/>
      <c r="N31" s="61"/>
      <c r="O31" s="78"/>
      <c r="P31" s="116">
        <f t="shared" si="0"/>
        <v>0</v>
      </c>
    </row>
    <row r="32" spans="1:16" ht="22.5">
      <c r="A32" s="134"/>
      <c r="B32" s="136"/>
      <c r="C32" s="7" t="s">
        <v>44</v>
      </c>
      <c r="D32" s="3" t="s">
        <v>42</v>
      </c>
      <c r="E32" s="9">
        <v>2700000</v>
      </c>
      <c r="F32" s="5">
        <v>2700000</v>
      </c>
      <c r="G32" s="6">
        <f t="shared" si="1"/>
        <v>100</v>
      </c>
      <c r="H32" s="42"/>
      <c r="I32" s="42"/>
      <c r="J32" s="42"/>
      <c r="K32" s="42"/>
      <c r="L32" s="43"/>
      <c r="M32" s="15"/>
      <c r="N32" s="4"/>
      <c r="O32" s="15"/>
      <c r="P32" s="117">
        <f t="shared" si="0"/>
        <v>0</v>
      </c>
    </row>
    <row r="33" spans="1:17" ht="33.75">
      <c r="A33" s="134"/>
      <c r="B33" s="136"/>
      <c r="C33" s="7" t="s">
        <v>45</v>
      </c>
      <c r="D33" s="3" t="s">
        <v>77</v>
      </c>
      <c r="E33" s="9">
        <v>5566579.79</v>
      </c>
      <c r="F33" s="5">
        <v>5566579.79</v>
      </c>
      <c r="G33" s="6">
        <f t="shared" si="1"/>
        <v>100</v>
      </c>
      <c r="H33" s="42"/>
      <c r="I33" s="42"/>
      <c r="J33" s="42"/>
      <c r="K33" s="42"/>
      <c r="L33" s="43"/>
      <c r="M33" s="15"/>
      <c r="N33" s="4">
        <v>3035560.96</v>
      </c>
      <c r="O33" s="15">
        <v>2531018.83</v>
      </c>
      <c r="P33" s="117">
        <f t="shared" si="0"/>
        <v>5566579.79</v>
      </c>
      <c r="Q33" s="14"/>
    </row>
    <row r="34" spans="1:16" ht="45">
      <c r="A34" s="134"/>
      <c r="B34" s="136"/>
      <c r="C34" s="7" t="s">
        <v>46</v>
      </c>
      <c r="D34" s="3" t="s">
        <v>78</v>
      </c>
      <c r="E34" s="9">
        <v>4500000</v>
      </c>
      <c r="F34" s="5">
        <v>4500000</v>
      </c>
      <c r="G34" s="6">
        <f t="shared" si="1"/>
        <v>100</v>
      </c>
      <c r="H34" s="42"/>
      <c r="I34" s="42"/>
      <c r="J34" s="42"/>
      <c r="K34" s="42"/>
      <c r="L34" s="43"/>
      <c r="M34" s="15"/>
      <c r="N34" s="4"/>
      <c r="O34" s="15"/>
      <c r="P34" s="117">
        <f t="shared" si="0"/>
        <v>0</v>
      </c>
    </row>
    <row r="35" spans="1:17" ht="13.5" thickBot="1">
      <c r="A35" s="135"/>
      <c r="B35" s="137"/>
      <c r="C35" s="24"/>
      <c r="D35" s="36" t="s">
        <v>55</v>
      </c>
      <c r="E35" s="37">
        <v>1633420.21</v>
      </c>
      <c r="F35" s="38">
        <v>1633420.21</v>
      </c>
      <c r="G35" s="6"/>
      <c r="H35" s="45"/>
      <c r="I35" s="45"/>
      <c r="J35" s="45"/>
      <c r="K35" s="45"/>
      <c r="L35" s="55"/>
      <c r="M35" s="27"/>
      <c r="N35" s="26"/>
      <c r="O35" s="27"/>
      <c r="P35" s="119">
        <f t="shared" si="0"/>
        <v>0</v>
      </c>
      <c r="Q35" s="14"/>
    </row>
    <row r="36" spans="1:16" ht="56.25">
      <c r="A36" s="126" t="s">
        <v>96</v>
      </c>
      <c r="B36" s="139">
        <v>39904</v>
      </c>
      <c r="C36" s="39" t="s">
        <v>64</v>
      </c>
      <c r="D36" s="40" t="s">
        <v>66</v>
      </c>
      <c r="E36" s="153">
        <v>200000</v>
      </c>
      <c r="F36" s="155">
        <v>200000</v>
      </c>
      <c r="G36" s="144">
        <f>F36/E36*100</f>
        <v>100</v>
      </c>
      <c r="H36" s="46"/>
      <c r="I36" s="46"/>
      <c r="J36" s="46"/>
      <c r="K36" s="46"/>
      <c r="L36" s="46"/>
      <c r="M36" s="22"/>
      <c r="N36" s="4">
        <v>75324.73</v>
      </c>
      <c r="O36" s="78"/>
      <c r="P36" s="116">
        <f t="shared" si="0"/>
        <v>75324.73</v>
      </c>
    </row>
    <row r="37" spans="1:16" ht="45">
      <c r="A37" s="138"/>
      <c r="B37" s="140"/>
      <c r="C37" s="59" t="s">
        <v>65</v>
      </c>
      <c r="D37" s="60" t="s">
        <v>49</v>
      </c>
      <c r="E37" s="154"/>
      <c r="F37" s="154"/>
      <c r="G37" s="145"/>
      <c r="H37" s="62"/>
      <c r="I37" s="62"/>
      <c r="J37" s="62"/>
      <c r="K37" s="62"/>
      <c r="L37" s="62"/>
      <c r="M37" s="61"/>
      <c r="N37" s="4"/>
      <c r="O37" s="15"/>
      <c r="P37" s="117">
        <f t="shared" si="0"/>
        <v>0</v>
      </c>
    </row>
    <row r="38" spans="1:16" ht="33.75">
      <c r="A38" s="127"/>
      <c r="B38" s="141"/>
      <c r="C38" s="2" t="s">
        <v>47</v>
      </c>
      <c r="D38" s="3" t="s">
        <v>51</v>
      </c>
      <c r="E38" s="4">
        <v>2050000</v>
      </c>
      <c r="F38" s="5">
        <v>1800000</v>
      </c>
      <c r="G38" s="6">
        <v>90</v>
      </c>
      <c r="H38" s="42"/>
      <c r="I38" s="42"/>
      <c r="J38" s="42"/>
      <c r="K38" s="42"/>
      <c r="L38" s="42"/>
      <c r="M38" s="4"/>
      <c r="N38" s="4"/>
      <c r="O38" s="15"/>
      <c r="P38" s="117">
        <f t="shared" si="0"/>
        <v>0</v>
      </c>
    </row>
    <row r="39" spans="1:16" ht="22.5">
      <c r="A39" s="127"/>
      <c r="B39" s="141"/>
      <c r="C39" s="2" t="s">
        <v>67</v>
      </c>
      <c r="D39" s="3" t="s">
        <v>68</v>
      </c>
      <c r="E39" s="4">
        <v>910000</v>
      </c>
      <c r="F39" s="5">
        <v>750000</v>
      </c>
      <c r="G39" s="6">
        <v>83</v>
      </c>
      <c r="H39" s="42"/>
      <c r="I39" s="42"/>
      <c r="J39" s="42"/>
      <c r="K39" s="42"/>
      <c r="L39" s="42"/>
      <c r="M39" s="4"/>
      <c r="N39" s="4"/>
      <c r="O39" s="15"/>
      <c r="P39" s="117">
        <f t="shared" si="0"/>
        <v>0</v>
      </c>
    </row>
    <row r="40" spans="1:16" ht="33.75">
      <c r="A40" s="127"/>
      <c r="B40" s="141"/>
      <c r="C40" s="2" t="s">
        <v>48</v>
      </c>
      <c r="D40" s="3" t="s">
        <v>50</v>
      </c>
      <c r="E40" s="4">
        <v>21000000</v>
      </c>
      <c r="F40" s="5">
        <v>21000000</v>
      </c>
      <c r="G40" s="6">
        <f t="shared" si="1"/>
        <v>100</v>
      </c>
      <c r="H40" s="42"/>
      <c r="I40" s="42"/>
      <c r="J40" s="42"/>
      <c r="K40" s="42"/>
      <c r="L40" s="42"/>
      <c r="M40" s="4"/>
      <c r="N40" s="4"/>
      <c r="O40" s="15"/>
      <c r="P40" s="117">
        <f t="shared" si="0"/>
        <v>0</v>
      </c>
    </row>
    <row r="41" spans="1:16" ht="45">
      <c r="A41" s="128"/>
      <c r="B41" s="142"/>
      <c r="C41" s="7" t="s">
        <v>69</v>
      </c>
      <c r="D41" s="8" t="s">
        <v>70</v>
      </c>
      <c r="E41" s="9">
        <v>3600000</v>
      </c>
      <c r="F41" s="10">
        <v>3600000</v>
      </c>
      <c r="G41" s="58">
        <f t="shared" si="1"/>
        <v>100</v>
      </c>
      <c r="H41" s="63"/>
      <c r="I41" s="63"/>
      <c r="J41" s="63"/>
      <c r="K41" s="63"/>
      <c r="L41" s="63"/>
      <c r="M41" s="9"/>
      <c r="N41" s="4"/>
      <c r="O41" s="15"/>
      <c r="P41" s="117">
        <f t="shared" si="0"/>
        <v>0</v>
      </c>
    </row>
    <row r="42" spans="1:16" ht="45">
      <c r="A42" s="128"/>
      <c r="B42" s="142"/>
      <c r="C42" s="7" t="s">
        <v>82</v>
      </c>
      <c r="D42" s="8" t="s">
        <v>83</v>
      </c>
      <c r="E42" s="9">
        <v>14100000</v>
      </c>
      <c r="F42" s="10">
        <v>14100000</v>
      </c>
      <c r="G42" s="58">
        <f t="shared" si="1"/>
        <v>100</v>
      </c>
      <c r="H42" s="63"/>
      <c r="I42" s="63"/>
      <c r="J42" s="63"/>
      <c r="K42" s="63"/>
      <c r="L42" s="63"/>
      <c r="M42" s="9"/>
      <c r="N42" s="9"/>
      <c r="O42" s="79"/>
      <c r="P42" s="117">
        <f t="shared" si="0"/>
        <v>0</v>
      </c>
    </row>
    <row r="43" spans="1:16" ht="45">
      <c r="A43" s="128"/>
      <c r="B43" s="142"/>
      <c r="C43" s="7" t="s">
        <v>84</v>
      </c>
      <c r="D43" s="8" t="s">
        <v>85</v>
      </c>
      <c r="E43" s="9">
        <v>1000000</v>
      </c>
      <c r="F43" s="10">
        <v>1000000</v>
      </c>
      <c r="G43" s="58">
        <f t="shared" si="1"/>
        <v>100</v>
      </c>
      <c r="H43" s="63"/>
      <c r="I43" s="63"/>
      <c r="J43" s="63"/>
      <c r="K43" s="63"/>
      <c r="L43" s="63"/>
      <c r="M43" s="9"/>
      <c r="N43" s="9"/>
      <c r="O43" s="79"/>
      <c r="P43" s="117">
        <f t="shared" si="0"/>
        <v>0</v>
      </c>
    </row>
    <row r="44" spans="1:16" ht="13.5" thickBot="1">
      <c r="A44" s="128"/>
      <c r="B44" s="142"/>
      <c r="C44" s="7"/>
      <c r="D44" s="92" t="s">
        <v>55</v>
      </c>
      <c r="E44" s="93">
        <v>9400000</v>
      </c>
      <c r="F44" s="94">
        <v>9400000</v>
      </c>
      <c r="G44" s="68"/>
      <c r="H44" s="63"/>
      <c r="I44" s="63"/>
      <c r="J44" s="63"/>
      <c r="K44" s="63"/>
      <c r="L44" s="63"/>
      <c r="M44" s="9"/>
      <c r="N44" s="9"/>
      <c r="O44" s="79"/>
      <c r="P44" s="119">
        <f t="shared" si="0"/>
        <v>0</v>
      </c>
    </row>
    <row r="45" spans="1:16" ht="12.75">
      <c r="A45" s="143" t="s">
        <v>134</v>
      </c>
      <c r="B45" s="152" t="s">
        <v>135</v>
      </c>
      <c r="C45" s="39"/>
      <c r="D45" s="95" t="s">
        <v>129</v>
      </c>
      <c r="E45" s="96">
        <v>3000000</v>
      </c>
      <c r="F45" s="97">
        <v>2500000</v>
      </c>
      <c r="G45" s="84">
        <f t="shared" si="1"/>
        <v>83.33333333333334</v>
      </c>
      <c r="H45" s="46"/>
      <c r="I45" s="46"/>
      <c r="J45" s="46"/>
      <c r="K45" s="46"/>
      <c r="L45" s="46"/>
      <c r="M45" s="22"/>
      <c r="N45" s="22">
        <v>45675</v>
      </c>
      <c r="O45" s="106">
        <v>150368.6</v>
      </c>
      <c r="P45" s="116">
        <f t="shared" si="0"/>
        <v>196043.6</v>
      </c>
    </row>
    <row r="46" spans="1:16" ht="12.75">
      <c r="A46" s="134"/>
      <c r="B46" s="136"/>
      <c r="C46" s="2"/>
      <c r="D46" s="98" t="s">
        <v>130</v>
      </c>
      <c r="E46" s="99">
        <v>5500000</v>
      </c>
      <c r="F46" s="100">
        <v>5500000</v>
      </c>
      <c r="G46" s="58">
        <f t="shared" si="1"/>
        <v>100</v>
      </c>
      <c r="H46" s="42"/>
      <c r="I46" s="42"/>
      <c r="J46" s="42"/>
      <c r="K46" s="42"/>
      <c r="L46" s="42"/>
      <c r="M46" s="4"/>
      <c r="N46" s="4"/>
      <c r="O46" s="15"/>
      <c r="P46" s="117">
        <f t="shared" si="0"/>
        <v>0</v>
      </c>
    </row>
    <row r="47" spans="1:16" ht="22.5">
      <c r="A47" s="134"/>
      <c r="B47" s="136"/>
      <c r="C47" s="2"/>
      <c r="D47" s="98" t="s">
        <v>131</v>
      </c>
      <c r="E47" s="99">
        <v>28600000</v>
      </c>
      <c r="F47" s="100">
        <v>14300000</v>
      </c>
      <c r="G47" s="58">
        <f t="shared" si="1"/>
        <v>50</v>
      </c>
      <c r="H47" s="42"/>
      <c r="I47" s="42"/>
      <c r="J47" s="42"/>
      <c r="K47" s="42"/>
      <c r="L47" s="42"/>
      <c r="M47" s="4"/>
      <c r="N47" s="4"/>
      <c r="O47" s="15"/>
      <c r="P47" s="117">
        <f t="shared" si="0"/>
        <v>0</v>
      </c>
    </row>
    <row r="48" spans="1:16" ht="22.5">
      <c r="A48" s="134"/>
      <c r="B48" s="136"/>
      <c r="C48" s="2"/>
      <c r="D48" s="98" t="s">
        <v>132</v>
      </c>
      <c r="E48" s="99">
        <v>9100000</v>
      </c>
      <c r="F48" s="100">
        <v>8300000</v>
      </c>
      <c r="G48" s="58">
        <f t="shared" si="1"/>
        <v>91.20879120879121</v>
      </c>
      <c r="H48" s="42"/>
      <c r="I48" s="42"/>
      <c r="J48" s="42"/>
      <c r="K48" s="42"/>
      <c r="L48" s="42"/>
      <c r="M48" s="4"/>
      <c r="N48" s="4"/>
      <c r="O48" s="15"/>
      <c r="P48" s="117">
        <f t="shared" si="0"/>
        <v>0</v>
      </c>
    </row>
    <row r="49" spans="1:16" ht="22.5">
      <c r="A49" s="134"/>
      <c r="B49" s="136"/>
      <c r="C49" s="2"/>
      <c r="D49" s="98" t="s">
        <v>133</v>
      </c>
      <c r="E49" s="99">
        <v>6000000</v>
      </c>
      <c r="F49" s="100">
        <v>6000000</v>
      </c>
      <c r="G49" s="58">
        <f t="shared" si="1"/>
        <v>100</v>
      </c>
      <c r="H49" s="42"/>
      <c r="I49" s="42"/>
      <c r="J49" s="42"/>
      <c r="K49" s="42"/>
      <c r="L49" s="42"/>
      <c r="M49" s="4"/>
      <c r="N49" s="4"/>
      <c r="O49" s="15"/>
      <c r="P49" s="117">
        <f t="shared" si="0"/>
        <v>0</v>
      </c>
    </row>
    <row r="50" spans="1:16" ht="13.5" thickBot="1">
      <c r="A50" s="135"/>
      <c r="B50" s="137"/>
      <c r="C50" s="24"/>
      <c r="D50" s="101" t="s">
        <v>55</v>
      </c>
      <c r="E50" s="102">
        <v>22700000</v>
      </c>
      <c r="F50" s="103">
        <v>7300000</v>
      </c>
      <c r="G50" s="68"/>
      <c r="H50" s="45"/>
      <c r="I50" s="45"/>
      <c r="J50" s="45"/>
      <c r="K50" s="45"/>
      <c r="L50" s="45"/>
      <c r="M50" s="26"/>
      <c r="N50" s="26"/>
      <c r="O50" s="27"/>
      <c r="P50" s="118">
        <f t="shared" si="0"/>
        <v>0</v>
      </c>
    </row>
    <row r="51" spans="1:16" ht="23.25" thickBot="1">
      <c r="A51" s="28" t="s">
        <v>136</v>
      </c>
      <c r="B51" s="29" t="s">
        <v>137</v>
      </c>
      <c r="C51" s="30"/>
      <c r="D51" s="31" t="s">
        <v>138</v>
      </c>
      <c r="E51" s="32">
        <v>10000000</v>
      </c>
      <c r="F51" s="33">
        <v>10000000</v>
      </c>
      <c r="G51" s="34">
        <f>F51/E51*100</f>
        <v>100</v>
      </c>
      <c r="H51" s="47"/>
      <c r="I51" s="47"/>
      <c r="J51" s="47"/>
      <c r="K51" s="47"/>
      <c r="L51" s="104"/>
      <c r="M51" s="35"/>
      <c r="N51" s="32"/>
      <c r="O51" s="105">
        <v>238491.8</v>
      </c>
      <c r="P51" s="120">
        <f t="shared" si="0"/>
        <v>238491.8</v>
      </c>
    </row>
    <row r="52" spans="1:16" ht="45">
      <c r="A52" s="134" t="s">
        <v>54</v>
      </c>
      <c r="B52" s="136" t="s">
        <v>90</v>
      </c>
      <c r="C52" s="59" t="s">
        <v>61</v>
      </c>
      <c r="D52" s="60" t="s">
        <v>57</v>
      </c>
      <c r="E52" s="61">
        <v>4800000</v>
      </c>
      <c r="F52" s="86">
        <v>4800000</v>
      </c>
      <c r="G52" s="75">
        <f t="shared" si="1"/>
        <v>100</v>
      </c>
      <c r="H52" s="62"/>
      <c r="I52" s="62"/>
      <c r="J52" s="62"/>
      <c r="K52" s="62"/>
      <c r="L52" s="62"/>
      <c r="M52" s="61"/>
      <c r="N52" s="61"/>
      <c r="O52" s="78"/>
      <c r="P52" s="116">
        <f t="shared" si="0"/>
        <v>0</v>
      </c>
    </row>
    <row r="53" spans="1:16" ht="22.5">
      <c r="A53" s="134"/>
      <c r="B53" s="136"/>
      <c r="C53" s="2" t="s">
        <v>62</v>
      </c>
      <c r="D53" s="3" t="s">
        <v>58</v>
      </c>
      <c r="E53" s="4">
        <v>200000</v>
      </c>
      <c r="F53" s="5">
        <v>200000</v>
      </c>
      <c r="G53" s="6">
        <f t="shared" si="1"/>
        <v>100</v>
      </c>
      <c r="H53" s="42"/>
      <c r="I53" s="42"/>
      <c r="J53" s="42"/>
      <c r="K53" s="42"/>
      <c r="L53" s="42"/>
      <c r="M53" s="4"/>
      <c r="N53" s="4"/>
      <c r="O53" s="15"/>
      <c r="P53" s="117">
        <f t="shared" si="0"/>
        <v>0</v>
      </c>
    </row>
    <row r="54" spans="1:16" ht="22.5">
      <c r="A54" s="134"/>
      <c r="B54" s="136"/>
      <c r="C54" s="2" t="s">
        <v>63</v>
      </c>
      <c r="D54" s="3" t="s">
        <v>79</v>
      </c>
      <c r="E54" s="4">
        <v>800000</v>
      </c>
      <c r="F54" s="5">
        <v>800000</v>
      </c>
      <c r="G54" s="6">
        <f t="shared" si="1"/>
        <v>100</v>
      </c>
      <c r="H54" s="42"/>
      <c r="I54" s="42"/>
      <c r="J54" s="42"/>
      <c r="K54" s="42"/>
      <c r="L54" s="42"/>
      <c r="M54" s="4"/>
      <c r="N54" s="4"/>
      <c r="O54" s="15"/>
      <c r="P54" s="117">
        <f t="shared" si="0"/>
        <v>0</v>
      </c>
    </row>
    <row r="55" spans="1:16" ht="13.5" thickBot="1">
      <c r="A55" s="135"/>
      <c r="B55" s="137"/>
      <c r="C55" s="24"/>
      <c r="D55" s="36" t="s">
        <v>55</v>
      </c>
      <c r="E55" s="37">
        <v>1500000</v>
      </c>
      <c r="F55" s="38">
        <v>1500000</v>
      </c>
      <c r="G55" s="68"/>
      <c r="H55" s="45"/>
      <c r="I55" s="45"/>
      <c r="J55" s="45"/>
      <c r="K55" s="45"/>
      <c r="L55" s="45"/>
      <c r="M55" s="26"/>
      <c r="N55" s="26"/>
      <c r="O55" s="27"/>
      <c r="P55" s="119">
        <f t="shared" si="0"/>
        <v>0</v>
      </c>
    </row>
    <row r="56" spans="1:16" ht="18" customHeight="1">
      <c r="A56" s="143" t="s">
        <v>81</v>
      </c>
      <c r="B56" s="152" t="s">
        <v>105</v>
      </c>
      <c r="C56" s="39" t="s">
        <v>59</v>
      </c>
      <c r="D56" s="40" t="s">
        <v>60</v>
      </c>
      <c r="E56" s="22">
        <v>4000000</v>
      </c>
      <c r="F56" s="41">
        <v>4000000</v>
      </c>
      <c r="G56" s="21">
        <f t="shared" si="1"/>
        <v>100</v>
      </c>
      <c r="H56" s="46"/>
      <c r="I56" s="46"/>
      <c r="J56" s="46"/>
      <c r="K56" s="46"/>
      <c r="L56" s="46"/>
      <c r="M56" s="22"/>
      <c r="N56" s="22">
        <v>1412562.66</v>
      </c>
      <c r="O56" s="23">
        <v>1731388.02</v>
      </c>
      <c r="P56" s="116">
        <f t="shared" si="0"/>
        <v>3143950.6799999997</v>
      </c>
    </row>
    <row r="57" spans="1:16" ht="18" customHeight="1">
      <c r="A57" s="170"/>
      <c r="B57" s="171"/>
      <c r="C57" s="2" t="s">
        <v>86</v>
      </c>
      <c r="D57" s="3" t="s">
        <v>87</v>
      </c>
      <c r="E57" s="4">
        <v>4000000</v>
      </c>
      <c r="F57" s="5">
        <v>4000000</v>
      </c>
      <c r="G57" s="6">
        <f t="shared" si="1"/>
        <v>100</v>
      </c>
      <c r="H57" s="42"/>
      <c r="I57" s="42"/>
      <c r="J57" s="42"/>
      <c r="K57" s="42"/>
      <c r="L57" s="42"/>
      <c r="M57" s="4"/>
      <c r="N57" s="4"/>
      <c r="O57" s="15">
        <v>206979.4</v>
      </c>
      <c r="P57" s="117">
        <f t="shared" si="0"/>
        <v>206979.4</v>
      </c>
    </row>
    <row r="58" spans="1:16" ht="13.5" thickBot="1">
      <c r="A58" s="167"/>
      <c r="B58" s="172"/>
      <c r="C58" s="71"/>
      <c r="D58" s="64" t="s">
        <v>55</v>
      </c>
      <c r="E58" s="65">
        <v>2000000</v>
      </c>
      <c r="F58" s="66">
        <v>2000000</v>
      </c>
      <c r="G58" s="67"/>
      <c r="H58" s="72"/>
      <c r="I58" s="72"/>
      <c r="J58" s="72"/>
      <c r="K58" s="72"/>
      <c r="L58" s="72"/>
      <c r="M58" s="69"/>
      <c r="N58" s="69"/>
      <c r="O58" s="77"/>
      <c r="P58" s="118">
        <f t="shared" si="0"/>
        <v>0</v>
      </c>
    </row>
    <row r="59" spans="1:17" ht="57" thickBot="1">
      <c r="A59" s="28" t="s">
        <v>115</v>
      </c>
      <c r="B59" s="29" t="s">
        <v>116</v>
      </c>
      <c r="C59" s="30" t="s">
        <v>71</v>
      </c>
      <c r="D59" s="31" t="s">
        <v>80</v>
      </c>
      <c r="E59" s="32">
        <v>4375000</v>
      </c>
      <c r="F59" s="33">
        <v>4375000</v>
      </c>
      <c r="G59" s="34">
        <f>F59/E59*100</f>
        <v>100</v>
      </c>
      <c r="H59" s="47"/>
      <c r="I59" s="47"/>
      <c r="J59" s="47"/>
      <c r="K59" s="47"/>
      <c r="L59" s="47"/>
      <c r="M59" s="32"/>
      <c r="N59" s="32"/>
      <c r="O59" s="35">
        <v>125000</v>
      </c>
      <c r="P59" s="120">
        <f t="shared" si="0"/>
        <v>125000</v>
      </c>
      <c r="Q59" s="14"/>
    </row>
    <row r="60" spans="1:17" ht="22.5" customHeight="1">
      <c r="A60" s="143" t="s">
        <v>112</v>
      </c>
      <c r="B60" s="168" t="s">
        <v>110</v>
      </c>
      <c r="C60" s="39" t="s">
        <v>113</v>
      </c>
      <c r="D60" s="40" t="s">
        <v>114</v>
      </c>
      <c r="E60" s="22">
        <v>6300000</v>
      </c>
      <c r="F60" s="41">
        <v>6300000</v>
      </c>
      <c r="G60" s="21">
        <f>F60/E60*100</f>
        <v>100</v>
      </c>
      <c r="H60" s="46"/>
      <c r="I60" s="46"/>
      <c r="J60" s="46"/>
      <c r="K60" s="46"/>
      <c r="L60" s="46"/>
      <c r="M60" s="22"/>
      <c r="N60" s="22"/>
      <c r="O60" s="23"/>
      <c r="P60" s="116">
        <f t="shared" si="0"/>
        <v>0</v>
      </c>
      <c r="Q60" s="14"/>
    </row>
    <row r="61" spans="1:17" ht="13.5" customHeight="1" thickBot="1">
      <c r="A61" s="167"/>
      <c r="B61" s="169"/>
      <c r="C61" s="71"/>
      <c r="D61" s="64" t="s">
        <v>55</v>
      </c>
      <c r="E61" s="65">
        <v>600000</v>
      </c>
      <c r="F61" s="66">
        <v>600000</v>
      </c>
      <c r="G61" s="67"/>
      <c r="H61" s="72"/>
      <c r="I61" s="72"/>
      <c r="J61" s="72"/>
      <c r="K61" s="72"/>
      <c r="L61" s="72"/>
      <c r="M61" s="69"/>
      <c r="N61" s="69"/>
      <c r="O61" s="77"/>
      <c r="P61" s="118">
        <f t="shared" si="0"/>
        <v>0</v>
      </c>
      <c r="Q61" s="14"/>
    </row>
    <row r="62" spans="1:16" ht="13.5" thickBot="1">
      <c r="A62" s="164" t="s">
        <v>4</v>
      </c>
      <c r="B62" s="165"/>
      <c r="C62" s="165"/>
      <c r="D62" s="166"/>
      <c r="E62" s="56">
        <f>SUM(E4:E61)</f>
        <v>472045000</v>
      </c>
      <c r="F62" s="56">
        <f>SUM(F4:F61)</f>
        <v>271635000</v>
      </c>
      <c r="G62" s="57"/>
      <c r="H62" s="56">
        <f>SUM(H4:H61)</f>
        <v>0</v>
      </c>
      <c r="I62" s="56">
        <f aca="true" t="shared" si="2" ref="I62:N62">SUM(I4:I61)</f>
        <v>0</v>
      </c>
      <c r="J62" s="56">
        <f t="shared" si="2"/>
        <v>4256755.77</v>
      </c>
      <c r="K62" s="56">
        <f t="shared" si="2"/>
        <v>6347998.05</v>
      </c>
      <c r="L62" s="56">
        <f t="shared" si="2"/>
        <v>13157653.799999999</v>
      </c>
      <c r="M62" s="56">
        <f t="shared" si="2"/>
        <v>13870927.19</v>
      </c>
      <c r="N62" s="56">
        <f t="shared" si="2"/>
        <v>12504568.850000001</v>
      </c>
      <c r="O62" s="81">
        <f>SUM(O4:O61)</f>
        <v>15509156.5</v>
      </c>
      <c r="P62" s="121">
        <f t="shared" si="0"/>
        <v>65647060.16</v>
      </c>
    </row>
    <row r="63" spans="1:15" ht="12.75">
      <c r="A63" s="12" t="s">
        <v>139</v>
      </c>
      <c r="M63" s="14"/>
      <c r="N63" s="14"/>
      <c r="O63" s="14"/>
    </row>
    <row r="64" spans="1:16" ht="12.75">
      <c r="A64" s="13" t="s">
        <v>117</v>
      </c>
      <c r="E64" s="14"/>
      <c r="N64" s="14"/>
      <c r="O64" s="14"/>
      <c r="P64" s="14"/>
    </row>
    <row r="65" spans="1:2" ht="12.75">
      <c r="A65" s="1"/>
      <c r="B65" s="12"/>
    </row>
    <row r="66" spans="1:2" ht="12.75">
      <c r="A66" s="1"/>
      <c r="B66" s="12"/>
    </row>
  </sheetData>
  <mergeCells count="44">
    <mergeCell ref="D29:D30"/>
    <mergeCell ref="A45:A50"/>
    <mergeCell ref="B45:B50"/>
    <mergeCell ref="A62:D62"/>
    <mergeCell ref="A60:A61"/>
    <mergeCell ref="B60:B61"/>
    <mergeCell ref="A56:A58"/>
    <mergeCell ref="B56:B58"/>
    <mergeCell ref="P2:P3"/>
    <mergeCell ref="D2:D3"/>
    <mergeCell ref="E2:E3"/>
    <mergeCell ref="F2:G2"/>
    <mergeCell ref="A2:A3"/>
    <mergeCell ref="B2:B3"/>
    <mergeCell ref="C2:C3"/>
    <mergeCell ref="A15:A16"/>
    <mergeCell ref="B15:B16"/>
    <mergeCell ref="L1:P1"/>
    <mergeCell ref="E12:E13"/>
    <mergeCell ref="F12:F13"/>
    <mergeCell ref="G12:G13"/>
    <mergeCell ref="A1:H1"/>
    <mergeCell ref="A11:A13"/>
    <mergeCell ref="A8:A10"/>
    <mergeCell ref="B8:B10"/>
    <mergeCell ref="H2:O2"/>
    <mergeCell ref="B11:B13"/>
    <mergeCell ref="G36:G37"/>
    <mergeCell ref="A17:A22"/>
    <mergeCell ref="E18:E19"/>
    <mergeCell ref="F18:F19"/>
    <mergeCell ref="G18:G19"/>
    <mergeCell ref="A31:A35"/>
    <mergeCell ref="B31:B35"/>
    <mergeCell ref="B17:B22"/>
    <mergeCell ref="E36:E37"/>
    <mergeCell ref="F36:F37"/>
    <mergeCell ref="A23:A28"/>
    <mergeCell ref="B23:B28"/>
    <mergeCell ref="A52:A55"/>
    <mergeCell ref="B52:B55"/>
    <mergeCell ref="A36:A44"/>
    <mergeCell ref="B36:B44"/>
    <mergeCell ref="A29:A30"/>
  </mergeCells>
  <printOptions horizontalCentered="1"/>
  <pageMargins left="0.7874015748031497" right="0.7874015748031497" top="0.5905511811023623" bottom="0.5905511811023623" header="0.11811023622047245" footer="0.11811023622047245"/>
  <pageSetup fitToHeight="6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8"/>
    </sheetView>
  </sheetViews>
  <sheetFormatPr defaultColWidth="9.140625" defaultRowHeight="12.75"/>
  <cols>
    <col min="3" max="3" width="15.421875" style="0" bestFit="1" customWidth="1"/>
    <col min="4" max="4" width="14.421875" style="0" bestFit="1" customWidth="1"/>
  </cols>
  <sheetData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 SR</dc:creator>
  <cp:keywords/>
  <dc:description/>
  <cp:lastModifiedBy> MH SR</cp:lastModifiedBy>
  <cp:lastPrinted>2009-11-23T10:29:05Z</cp:lastPrinted>
  <dcterms:created xsi:type="dcterms:W3CDTF">2006-09-26T12:18:01Z</dcterms:created>
  <dcterms:modified xsi:type="dcterms:W3CDTF">2009-11-23T13:14:03Z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-937778313</vt:i4>
  </property>
  <property fmtid="{D5CDD505-2E9C-101B-9397-08002B2CF9AE}" pid="3" name="_EmailSubject">
    <vt:lpwstr>Informácia o činnosti Medzinárodného podporného fondu na odstavenie reaktora V1 v Jaslovských Bohuniciach</vt:lpwstr>
  </property>
  <property fmtid="{D5CDD505-2E9C-101B-9397-08002B2CF9AE}" pid="4" name="_AuthorEmail">
    <vt:lpwstr>Chudej@economy.gov.sk</vt:lpwstr>
  </property>
  <property fmtid="{D5CDD505-2E9C-101B-9397-08002B2CF9AE}" pid="5" name="_AuthorEmailDisplayName">
    <vt:lpwstr>Chudej Jozef</vt:lpwstr>
  </property>
  <property fmtid="{D5CDD505-2E9C-101B-9397-08002B2CF9AE}" pid="6" name="_PreviousAdHocReviewCycleID">
    <vt:i4>-458146839</vt:i4>
  </property>
</Properties>
</file>