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490" activeTab="0"/>
  </bookViews>
  <sheets>
    <sheet name="16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<sst xmlns="http://schemas.openxmlformats.org/spreadsheetml/2006/main" count="172" uniqueCount="106">
  <si>
    <t xml:space="preserve">                                                         podnikateľskej sféry                                                                                                     </t>
  </si>
  <si>
    <t xml:space="preserve">       </t>
  </si>
  <si>
    <t>ODVETVIE</t>
  </si>
  <si>
    <t xml:space="preserve">  Priemerný evi-</t>
  </si>
  <si>
    <t xml:space="preserve">      Pridaná</t>
  </si>
  <si>
    <t xml:space="preserve">   Priemerná</t>
  </si>
  <si>
    <t xml:space="preserve">   Produktivita </t>
  </si>
  <si>
    <t>Rozdiel</t>
  </si>
  <si>
    <t xml:space="preserve">  denčný počet</t>
  </si>
  <si>
    <t xml:space="preserve">      hodnota</t>
  </si>
  <si>
    <t xml:space="preserve">    mesačná</t>
  </si>
  <si>
    <t>práce z pridanej</t>
  </si>
  <si>
    <t>indexov</t>
  </si>
  <si>
    <t xml:space="preserve">  zamestnancov</t>
  </si>
  <si>
    <t xml:space="preserve">   mzda - PM</t>
  </si>
  <si>
    <t xml:space="preserve">   hodnoty - PP</t>
  </si>
  <si>
    <t>PPaPM</t>
  </si>
  <si>
    <t xml:space="preserve"> Fyzické</t>
  </si>
  <si>
    <t xml:space="preserve"> index</t>
  </si>
  <si>
    <t>index</t>
  </si>
  <si>
    <t>osoby</t>
  </si>
  <si>
    <t>98/97</t>
  </si>
  <si>
    <t xml:space="preserve">mil. Sk </t>
  </si>
  <si>
    <t>Sk</t>
  </si>
  <si>
    <t>PP - PM</t>
  </si>
  <si>
    <t>C) Ťažba nerastných</t>
  </si>
  <si>
    <t xml:space="preserve">    surovín</t>
  </si>
  <si>
    <t>D) Priemyselná</t>
  </si>
  <si>
    <t xml:space="preserve">    výroba          </t>
  </si>
  <si>
    <t>v tom</t>
  </si>
  <si>
    <t>DB) Textilná a odevná</t>
  </si>
  <si>
    <t xml:space="preserve">        výroba</t>
  </si>
  <si>
    <t>DG) Výroba chemikálií,</t>
  </si>
  <si>
    <t>DH) Výroba výrobkov z</t>
  </si>
  <si>
    <t>DJ) Výroba kovov a výroba</t>
  </si>
  <si>
    <t>DL) Výroba elektrických a</t>
  </si>
  <si>
    <t xml:space="preserve">        optických zariadení</t>
  </si>
  <si>
    <t>DM) Výroba dopravných</t>
  </si>
  <si>
    <t xml:space="preserve">        prostriedkov</t>
  </si>
  <si>
    <t xml:space="preserve">DN) Výroba inde </t>
  </si>
  <si>
    <t>F) Stavebníctvo</t>
  </si>
  <si>
    <t xml:space="preserve">G) Veľkoobchod, malo- </t>
  </si>
  <si>
    <t xml:space="preserve">     obchod, opravy</t>
  </si>
  <si>
    <t>H) Hotely a</t>
  </si>
  <si>
    <t xml:space="preserve">     reštaurácie</t>
  </si>
  <si>
    <t xml:space="preserve">                      Strana 2</t>
  </si>
  <si>
    <t>I) Doprava, skladovanie</t>
  </si>
  <si>
    <t xml:space="preserve">   a spoje</t>
  </si>
  <si>
    <t>K) Nehnuteľnosti, obchodné</t>
  </si>
  <si>
    <t xml:space="preserve">    služby, výskum, vývoj</t>
  </si>
  <si>
    <t>N) Zdravotníctvo a sociálna</t>
  </si>
  <si>
    <t xml:space="preserve">    starostlivosť</t>
  </si>
  <si>
    <t>Poznámky:</t>
  </si>
  <si>
    <t xml:space="preserve">                   Príloha</t>
  </si>
  <si>
    <t xml:space="preserve">           Prehľad o vývoji produktivity práce z pridanej hodnoty (v bežných cenách) vo vzťahu           </t>
  </si>
  <si>
    <t xml:space="preserve">     k vývoju priemernej mzdy za roky 1997 a 1998 vo vybraných odvetviach podnikateľskej sféry</t>
  </si>
  <si>
    <t xml:space="preserve">  Priemerný evidenčný počet</t>
  </si>
  <si>
    <t xml:space="preserve">        Priemerná mesačná</t>
  </si>
  <si>
    <t xml:space="preserve">          Produktivita práce</t>
  </si>
  <si>
    <t xml:space="preserve">              zamestnancov</t>
  </si>
  <si>
    <r>
      <t xml:space="preserve">      mzda</t>
    </r>
    <r>
      <rPr>
        <b/>
        <vertAlign val="superscript"/>
        <sz val="10"/>
        <rFont val="Arial CE"/>
        <family val="2"/>
      </rPr>
      <t>1)</t>
    </r>
  </si>
  <si>
    <t xml:space="preserve">          z pridanej hodnoty</t>
  </si>
  <si>
    <t xml:space="preserve">          1 9</t>
  </si>
  <si>
    <t>9 8</t>
  </si>
  <si>
    <t>9 7</t>
  </si>
  <si>
    <t xml:space="preserve">             1 9</t>
  </si>
  <si>
    <t>97/96</t>
  </si>
  <si>
    <t xml:space="preserve">E) Výroba a rozvod elektriny </t>
  </si>
  <si>
    <t xml:space="preserve">   plynu a vody</t>
  </si>
  <si>
    <t>Zdroj údajov: Štatistický úrad SR</t>
  </si>
  <si>
    <t>1) Vzhľadom na to, v roku 1998 sa zmenila metodika určovania priemernej mzdy pri stanovení medziročných indexov za rok</t>
  </si>
  <si>
    <t xml:space="preserve">    1998 sa vychádzalo z porovnateľných údajov, t. j. z údajov vykázaných v metodike roku 1997</t>
  </si>
  <si>
    <t xml:space="preserve">         Prehľad o vývoji produktivity práce z pridanej hodnoty (v bežných cenách) vo vzťahu           </t>
  </si>
  <si>
    <r>
      <t>(OKEČ)</t>
    </r>
    <r>
      <rPr>
        <vertAlign val="superscript"/>
        <sz val="12"/>
        <rFont val="Times New Roman CE"/>
        <family val="1"/>
      </rPr>
      <t>1)</t>
    </r>
  </si>
  <si>
    <r>
      <t xml:space="preserve"> index</t>
    </r>
    <r>
      <rPr>
        <b/>
        <vertAlign val="superscript"/>
        <sz val="8"/>
        <rFont val="Times New Roman CE"/>
        <family val="1"/>
      </rPr>
      <t>2)</t>
    </r>
  </si>
  <si>
    <r>
      <t>index</t>
    </r>
    <r>
      <rPr>
        <b/>
        <vertAlign val="superscript"/>
        <sz val="10"/>
        <rFont val="Times New Roman CE"/>
        <family val="1"/>
      </rPr>
      <t>2)</t>
    </r>
  </si>
  <si>
    <t>DA) Výroba potravín, nápojov</t>
  </si>
  <si>
    <t xml:space="preserve">        spracovanie tabaku</t>
  </si>
  <si>
    <t>DC) Spracovanie kože, výroba</t>
  </si>
  <si>
    <t xml:space="preserve">         kožených výrobkov</t>
  </si>
  <si>
    <t xml:space="preserve">       výrobkov z dreva</t>
  </si>
  <si>
    <t>DD) Spracovanie dreva a výroba</t>
  </si>
  <si>
    <t>DE) Výroba celulózy,  papiera,</t>
  </si>
  <si>
    <t xml:space="preserve">        tlač a vydavateľstvo</t>
  </si>
  <si>
    <t>DF) Výroba koksu, rafinovaných</t>
  </si>
  <si>
    <t xml:space="preserve">       ropných produktov</t>
  </si>
  <si>
    <t xml:space="preserve">       chemických výrobkov</t>
  </si>
  <si>
    <t xml:space="preserve">      minerálnych výrobkov</t>
  </si>
  <si>
    <t>DI) Výroba ostatných nekovových</t>
  </si>
  <si>
    <t xml:space="preserve">        gumy a plastov</t>
  </si>
  <si>
    <t xml:space="preserve">       kovových výrobkov</t>
  </si>
  <si>
    <t>DK) Výroba strojov a zariadení</t>
  </si>
  <si>
    <t xml:space="preserve">        inde nezaradená</t>
  </si>
  <si>
    <t xml:space="preserve">        neklasifikovaná</t>
  </si>
  <si>
    <t xml:space="preserve">     plynu a vody</t>
  </si>
  <si>
    <t xml:space="preserve">G) Veľkoobchod, maloobchod </t>
  </si>
  <si>
    <t xml:space="preserve">     opravy</t>
  </si>
  <si>
    <t>Zdroj údajov: ŠÚ SR, výkaz P 2 - 04</t>
  </si>
  <si>
    <r>
      <t xml:space="preserve">                 </t>
    </r>
    <r>
      <rPr>
        <vertAlign val="superscript"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1) Odvetvová klasifikácia ekonomických činností</t>
    </r>
  </si>
  <si>
    <t xml:space="preserve">                                   výkaz P 3 - 04</t>
  </si>
  <si>
    <t xml:space="preserve">                  2) index rok 2002/rok 2001</t>
  </si>
  <si>
    <t>k vývoju priemernej mzdy za rok 2002 vo vybraných odvetviach podnikateľskej sféry</t>
  </si>
  <si>
    <t>Pridaná</t>
  </si>
  <si>
    <t>hodnota</t>
  </si>
  <si>
    <t>Tabuľka  16</t>
  </si>
  <si>
    <t>Tabuľka 16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</si>
</sst>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Sk &quot;\ #,##0;&quot;Sk &quot;\ \-#,##0"/>
    <numFmt numFmtId="173" formatCode="&quot;Sk &quot;\ #,##0;[Red]&quot;Sk &quot;\ \-#,##0"/>
    <numFmt numFmtId="174" formatCode="&quot;Sk &quot;\ #,##0.00;&quot;Sk &quot;\ \-#,##0.00"/>
    <numFmt numFmtId="175" formatCode="&quot;Sk &quot;\ #,##0.00;[Red]&quot;Sk &quot;\ \-#,##0.00"/>
    <numFmt numFmtId="176" formatCode="_ &quot;Sk &quot;\ * #,##0_ ;_ &quot;Sk &quot;\ * \-#,##0_ ;_ &quot;Sk &quot;\ * &quot;-&quot;_ ;_ @_ "/>
    <numFmt numFmtId="177" formatCode="_ * #,##0_ ;_ * \-#,##0_ ;_ * &quot;-&quot;_ ;_ @_ "/>
    <numFmt numFmtId="178" formatCode="_ &quot;Sk &quot;\ * #,##0.00_ ;_ &quot;Sk &quot;\ * \-#,##0.00_ ;_ &quot;Sk &quot;\ * &quot;-&quot;??_ ;_ @_ "/>
    <numFmt numFmtId="179" formatCode="_ * #,##0.00_ ;_ * \-#,##0.00_ ;_ * &quot;-&quot;??_ ;_ @_ "/>
    <numFmt numFmtId="180" formatCode="0.0"/>
    <numFmt numFmtId="181" formatCode="#\ ##0"/>
    <numFmt numFmtId="182" formatCode="#\ ###\ ##0"/>
    <numFmt numFmtId="183" formatCode="000\ 0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vertAlign val="superscript"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8"/>
      <name val="Times New Roman CE"/>
      <family val="1"/>
    </font>
    <font>
      <b/>
      <vertAlign val="superscript"/>
      <sz val="10"/>
      <name val="Times New Roman CE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solid">
        <fgColor indexed="65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80" fontId="1" fillId="2" borderId="5" xfId="0" applyNumberFormat="1" applyFont="1" applyFill="1" applyBorder="1" applyAlignment="1">
      <alignment horizontal="center"/>
    </xf>
    <xf numFmtId="180" fontId="1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80" fontId="5" fillId="2" borderId="5" xfId="0" applyNumberFormat="1" applyFont="1" applyFill="1" applyBorder="1" applyAlignment="1">
      <alignment horizontal="center"/>
    </xf>
    <xf numFmtId="180" fontId="5" fillId="2" borderId="6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Border="1" applyAlignment="1">
      <alignment horizontal="center"/>
    </xf>
    <xf numFmtId="182" fontId="6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82" fontId="1" fillId="2" borderId="1" xfId="0" applyNumberFormat="1" applyFont="1" applyFill="1" applyBorder="1" applyAlignment="1">
      <alignment horizontal="right"/>
    </xf>
    <xf numFmtId="180" fontId="1" fillId="2" borderId="2" xfId="0" applyNumberFormat="1" applyFont="1" applyFill="1" applyBorder="1" applyAlignment="1">
      <alignment horizontal="center"/>
    </xf>
    <xf numFmtId="182" fontId="1" fillId="2" borderId="0" xfId="0" applyNumberFormat="1" applyFont="1" applyFill="1" applyAlignment="1">
      <alignment horizontal="right"/>
    </xf>
    <xf numFmtId="0" fontId="0" fillId="2" borderId="7" xfId="0" applyFill="1" applyBorder="1" applyAlignment="1">
      <alignment horizontal="center"/>
    </xf>
    <xf numFmtId="182" fontId="6" fillId="2" borderId="8" xfId="0" applyNumberFormat="1" applyFont="1" applyFill="1" applyBorder="1" applyAlignment="1">
      <alignment horizontal="right"/>
    </xf>
    <xf numFmtId="182" fontId="1" fillId="2" borderId="9" xfId="0" applyNumberFormat="1" applyFont="1" applyFill="1" applyBorder="1" applyAlignment="1">
      <alignment horizontal="right"/>
    </xf>
    <xf numFmtId="182" fontId="1" fillId="2" borderId="10" xfId="0" applyNumberFormat="1" applyFont="1" applyFill="1" applyBorder="1" applyAlignment="1">
      <alignment horizontal="right"/>
    </xf>
    <xf numFmtId="180" fontId="1" fillId="2" borderId="11" xfId="0" applyNumberFormat="1" applyFont="1" applyFill="1" applyBorder="1" applyAlignment="1">
      <alignment horizontal="center"/>
    </xf>
    <xf numFmtId="182" fontId="6" fillId="2" borderId="12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182" fontId="1" fillId="2" borderId="12" xfId="0" applyNumberFormat="1" applyFont="1" applyFill="1" applyBorder="1" applyAlignment="1">
      <alignment horizontal="right"/>
    </xf>
    <xf numFmtId="180" fontId="1" fillId="2" borderId="7" xfId="0" applyNumberFormat="1" applyFont="1" applyFill="1" applyBorder="1" applyAlignment="1">
      <alignment horizontal="center"/>
    </xf>
    <xf numFmtId="182" fontId="1" fillId="2" borderId="8" xfId="0" applyNumberFormat="1" applyFont="1" applyFill="1" applyBorder="1" applyAlignment="1">
      <alignment horizontal="right"/>
    </xf>
    <xf numFmtId="182" fontId="6" fillId="2" borderId="9" xfId="0" applyNumberFormat="1" applyFont="1" applyFill="1" applyBorder="1" applyAlignment="1">
      <alignment horizontal="right"/>
    </xf>
    <xf numFmtId="182" fontId="6" fillId="2" borderId="12" xfId="0" applyNumberFormat="1" applyFont="1" applyFill="1" applyBorder="1" applyAlignment="1">
      <alignment/>
    </xf>
    <xf numFmtId="182" fontId="6" fillId="2" borderId="9" xfId="0" applyNumberFormat="1" applyFont="1" applyFill="1" applyBorder="1" applyAlignment="1">
      <alignment/>
    </xf>
    <xf numFmtId="182" fontId="6" fillId="2" borderId="8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4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1" fillId="3" borderId="14" xfId="0" applyFont="1" applyFill="1" applyBorder="1" applyAlignment="1">
      <alignment horizontal="left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7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82" fontId="6" fillId="2" borderId="15" xfId="0" applyNumberFormat="1" applyFont="1" applyFill="1" applyBorder="1" applyAlignment="1">
      <alignment horizontal="right"/>
    </xf>
    <xf numFmtId="182" fontId="1" fillId="2" borderId="15" xfId="0" applyNumberFormat="1" applyFont="1" applyFill="1" applyBorder="1" applyAlignment="1">
      <alignment horizontal="right"/>
    </xf>
    <xf numFmtId="180" fontId="1" fillId="2" borderId="15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13" xfId="0" applyFont="1" applyBorder="1" applyAlignment="1" quotePrefix="1">
      <alignment horizontal="left"/>
    </xf>
    <xf numFmtId="0" fontId="11" fillId="2" borderId="12" xfId="0" applyFont="1" applyFill="1" applyBorder="1" applyAlignment="1" quotePrefix="1">
      <alignment horizontal="left"/>
    </xf>
    <xf numFmtId="0" fontId="11" fillId="2" borderId="9" xfId="0" applyFont="1" applyFill="1" applyBorder="1" applyAlignment="1" quotePrefix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6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3" borderId="16" xfId="0" applyFont="1" applyFill="1" applyBorder="1" applyAlignment="1">
      <alignment horizontal="left"/>
    </xf>
    <xf numFmtId="0" fontId="6" fillId="3" borderId="18" xfId="0" applyFont="1" applyFill="1" applyBorder="1" applyAlignment="1">
      <alignment/>
    </xf>
    <xf numFmtId="0" fontId="5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10" fillId="0" borderId="14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182" fontId="6" fillId="2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20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0" borderId="21" xfId="0" applyFont="1" applyBorder="1" applyAlignment="1" quotePrefix="1">
      <alignment horizontal="left"/>
    </xf>
    <xf numFmtId="0" fontId="19" fillId="0" borderId="1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4" fillId="0" borderId="24" xfId="0" applyFont="1" applyBorder="1" applyAlignment="1">
      <alignment/>
    </xf>
    <xf numFmtId="182" fontId="20" fillId="0" borderId="12" xfId="0" applyNumberFormat="1" applyFont="1" applyBorder="1" applyAlignment="1">
      <alignment horizontal="right"/>
    </xf>
    <xf numFmtId="180" fontId="19" fillId="2" borderId="5" xfId="0" applyNumberFormat="1" applyFont="1" applyFill="1" applyBorder="1" applyAlignment="1">
      <alignment horizontal="center"/>
    </xf>
    <xf numFmtId="180" fontId="19" fillId="2" borderId="0" xfId="0" applyNumberFormat="1" applyFont="1" applyFill="1" applyBorder="1" applyAlignment="1">
      <alignment horizontal="center"/>
    </xf>
    <xf numFmtId="182" fontId="17" fillId="0" borderId="12" xfId="0" applyNumberFormat="1" applyFont="1" applyBorder="1" applyAlignment="1">
      <alignment horizontal="right"/>
    </xf>
    <xf numFmtId="180" fontId="17" fillId="2" borderId="5" xfId="0" applyNumberFormat="1" applyFont="1" applyFill="1" applyBorder="1" applyAlignment="1">
      <alignment horizontal="center"/>
    </xf>
    <xf numFmtId="182" fontId="17" fillId="0" borderId="0" xfId="0" applyNumberFormat="1" applyFont="1" applyAlignment="1">
      <alignment horizontal="right"/>
    </xf>
    <xf numFmtId="180" fontId="17" fillId="4" borderId="7" xfId="0" applyNumberFormat="1" applyFont="1" applyFill="1" applyBorder="1" applyAlignment="1">
      <alignment horizontal="center"/>
    </xf>
    <xf numFmtId="180" fontId="17" fillId="0" borderId="25" xfId="0" applyNumberFormat="1" applyFont="1" applyBorder="1" applyAlignment="1">
      <alignment horizontal="center"/>
    </xf>
    <xf numFmtId="0" fontId="17" fillId="0" borderId="26" xfId="0" applyFont="1" applyBorder="1" applyAlignment="1" quotePrefix="1">
      <alignment horizontal="left"/>
    </xf>
    <xf numFmtId="182" fontId="20" fillId="0" borderId="8" xfId="0" applyNumberFormat="1" applyFont="1" applyBorder="1" applyAlignment="1">
      <alignment horizontal="right"/>
    </xf>
    <xf numFmtId="182" fontId="17" fillId="0" borderId="8" xfId="0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26" xfId="0" applyFont="1" applyBorder="1" applyAlignment="1">
      <alignment horizontal="left"/>
    </xf>
    <xf numFmtId="182" fontId="17" fillId="0" borderId="0" xfId="0" applyNumberFormat="1" applyFont="1" applyBorder="1" applyAlignment="1">
      <alignment horizontal="right"/>
    </xf>
    <xf numFmtId="182" fontId="20" fillId="0" borderId="9" xfId="0" applyNumberFormat="1" applyFont="1" applyBorder="1" applyAlignment="1">
      <alignment horizontal="right"/>
    </xf>
    <xf numFmtId="180" fontId="19" fillId="2" borderId="6" xfId="0" applyNumberFormat="1" applyFont="1" applyFill="1" applyBorder="1" applyAlignment="1">
      <alignment horizontal="center"/>
    </xf>
    <xf numFmtId="180" fontId="19" fillId="2" borderId="10" xfId="0" applyNumberFormat="1" applyFont="1" applyFill="1" applyBorder="1" applyAlignment="1">
      <alignment horizontal="center"/>
    </xf>
    <xf numFmtId="182" fontId="17" fillId="0" borderId="9" xfId="0" applyNumberFormat="1" applyFont="1" applyBorder="1" applyAlignment="1">
      <alignment horizontal="right"/>
    </xf>
    <xf numFmtId="180" fontId="17" fillId="2" borderId="6" xfId="0" applyNumberFormat="1" applyFont="1" applyFill="1" applyBorder="1" applyAlignment="1">
      <alignment horizontal="center"/>
    </xf>
    <xf numFmtId="182" fontId="17" fillId="0" borderId="10" xfId="0" applyNumberFormat="1" applyFont="1" applyBorder="1" applyAlignment="1">
      <alignment horizontal="right"/>
    </xf>
    <xf numFmtId="180" fontId="17" fillId="0" borderId="27" xfId="0" applyNumberFormat="1" applyFont="1" applyBorder="1" applyAlignment="1">
      <alignment horizontal="center"/>
    </xf>
    <xf numFmtId="182" fontId="20" fillId="4" borderId="0" xfId="0" applyNumberFormat="1" applyFont="1" applyFill="1" applyBorder="1" applyAlignment="1">
      <alignment horizontal="right"/>
    </xf>
    <xf numFmtId="182" fontId="17" fillId="4" borderId="0" xfId="0" applyNumberFormat="1" applyFont="1" applyFill="1" applyBorder="1" applyAlignment="1">
      <alignment horizontal="right"/>
    </xf>
    <xf numFmtId="180" fontId="17" fillId="2" borderId="0" xfId="0" applyNumberFormat="1" applyFont="1" applyFill="1" applyBorder="1" applyAlignment="1">
      <alignment horizontal="center"/>
    </xf>
    <xf numFmtId="180" fontId="17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80" fontId="25" fillId="2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180" fontId="17" fillId="2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5" borderId="28" xfId="0" applyFont="1" applyFill="1" applyBorder="1" applyAlignment="1">
      <alignment horizontal="center"/>
    </xf>
    <xf numFmtId="0" fontId="27" fillId="5" borderId="13" xfId="0" applyFont="1" applyFill="1" applyBorder="1" applyAlignment="1">
      <alignment/>
    </xf>
    <xf numFmtId="0" fontId="28" fillId="5" borderId="0" xfId="0" applyFont="1" applyFill="1" applyBorder="1" applyAlignment="1">
      <alignment/>
    </xf>
    <xf numFmtId="0" fontId="27" fillId="5" borderId="25" xfId="0" applyFont="1" applyFill="1" applyBorder="1" applyAlignment="1">
      <alignment horizontal="center"/>
    </xf>
    <xf numFmtId="0" fontId="20" fillId="5" borderId="29" xfId="0" applyFont="1" applyFill="1" applyBorder="1" applyAlignment="1">
      <alignment/>
    </xf>
    <xf numFmtId="0" fontId="19" fillId="5" borderId="30" xfId="0" applyFont="1" applyFill="1" applyBorder="1" applyAlignment="1">
      <alignment/>
    </xf>
    <xf numFmtId="0" fontId="20" fillId="5" borderId="31" xfId="0" applyFont="1" applyFill="1" applyBorder="1" applyAlignment="1">
      <alignment/>
    </xf>
    <xf numFmtId="0" fontId="17" fillId="5" borderId="30" xfId="0" applyFont="1" applyFill="1" applyBorder="1" applyAlignment="1">
      <alignment/>
    </xf>
    <xf numFmtId="0" fontId="21" fillId="5" borderId="29" xfId="0" applyFont="1" applyFill="1" applyBorder="1" applyAlignment="1">
      <alignment/>
    </xf>
    <xf numFmtId="0" fontId="17" fillId="5" borderId="31" xfId="0" applyFont="1" applyFill="1" applyBorder="1" applyAlignment="1">
      <alignment/>
    </xf>
    <xf numFmtId="0" fontId="14" fillId="5" borderId="32" xfId="0" applyFont="1" applyFill="1" applyBorder="1" applyAlignment="1">
      <alignment/>
    </xf>
    <xf numFmtId="0" fontId="17" fillId="5" borderId="28" xfId="0" applyFont="1" applyFill="1" applyBorder="1" applyAlignment="1">
      <alignment/>
    </xf>
    <xf numFmtId="0" fontId="19" fillId="5" borderId="13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17" fillId="5" borderId="13" xfId="0" applyFont="1" applyFill="1" applyBorder="1" applyAlignment="1">
      <alignment horizontal="left"/>
    </xf>
    <xf numFmtId="0" fontId="21" fillId="5" borderId="5" xfId="0" applyFont="1" applyFill="1" applyBorder="1" applyAlignment="1">
      <alignment/>
    </xf>
    <xf numFmtId="0" fontId="17" fillId="5" borderId="0" xfId="0" applyFont="1" applyFill="1" applyAlignment="1">
      <alignment/>
    </xf>
    <xf numFmtId="0" fontId="14" fillId="5" borderId="5" xfId="0" applyFont="1" applyFill="1" applyBorder="1" applyAlignment="1">
      <alignment/>
    </xf>
    <xf numFmtId="0" fontId="17" fillId="5" borderId="25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9" fillId="5" borderId="30" xfId="0" applyFont="1" applyFill="1" applyBorder="1" applyAlignment="1">
      <alignment/>
    </xf>
    <xf numFmtId="0" fontId="19" fillId="5" borderId="13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180" fontId="17" fillId="4" borderId="11" xfId="0" applyNumberFormat="1" applyFont="1" applyFill="1" applyBorder="1" applyAlignment="1">
      <alignment horizontal="center"/>
    </xf>
    <xf numFmtId="0" fontId="17" fillId="6" borderId="24" xfId="0" applyFont="1" applyFill="1" applyBorder="1" applyAlignment="1" quotePrefix="1">
      <alignment horizontal="left"/>
    </xf>
    <xf numFmtId="182" fontId="20" fillId="6" borderId="1" xfId="0" applyNumberFormat="1" applyFont="1" applyFill="1" applyBorder="1" applyAlignment="1">
      <alignment horizontal="right"/>
    </xf>
    <xf numFmtId="0" fontId="19" fillId="6" borderId="2" xfId="0" applyFont="1" applyFill="1" applyBorder="1" applyAlignment="1">
      <alignment horizontal="center"/>
    </xf>
    <xf numFmtId="182" fontId="20" fillId="6" borderId="1" xfId="0" applyNumberFormat="1" applyFont="1" applyFill="1" applyBorder="1" applyAlignment="1" quotePrefix="1">
      <alignment horizontal="right"/>
    </xf>
    <xf numFmtId="180" fontId="19" fillId="6" borderId="3" xfId="0" applyNumberFormat="1" applyFont="1" applyFill="1" applyBorder="1" applyAlignment="1">
      <alignment horizontal="center"/>
    </xf>
    <xf numFmtId="182" fontId="17" fillId="6" borderId="1" xfId="0" applyNumberFormat="1" applyFont="1" applyFill="1" applyBorder="1" applyAlignment="1">
      <alignment horizontal="right"/>
    </xf>
    <xf numFmtId="180" fontId="17" fillId="6" borderId="2" xfId="0" applyNumberFormat="1" applyFont="1" applyFill="1" applyBorder="1" applyAlignment="1">
      <alignment horizontal="center"/>
    </xf>
    <xf numFmtId="182" fontId="17" fillId="6" borderId="0" xfId="0" applyNumberFormat="1" applyFont="1" applyFill="1" applyAlignment="1">
      <alignment horizontal="right"/>
    </xf>
    <xf numFmtId="0" fontId="14" fillId="6" borderId="7" xfId="0" applyFont="1" applyFill="1" applyBorder="1" applyAlignment="1">
      <alignment horizontal="center"/>
    </xf>
    <xf numFmtId="0" fontId="14" fillId="6" borderId="25" xfId="0" applyFont="1" applyFill="1" applyBorder="1" applyAlignment="1">
      <alignment/>
    </xf>
    <xf numFmtId="0" fontId="17" fillId="6" borderId="33" xfId="0" applyFont="1" applyFill="1" applyBorder="1" applyAlignment="1" quotePrefix="1">
      <alignment horizontal="left"/>
    </xf>
    <xf numFmtId="182" fontId="20" fillId="6" borderId="8" xfId="0" applyNumberFormat="1" applyFont="1" applyFill="1" applyBorder="1" applyAlignment="1">
      <alignment horizontal="right"/>
    </xf>
    <xf numFmtId="180" fontId="19" fillId="6" borderId="6" xfId="0" applyNumberFormat="1" applyFont="1" applyFill="1" applyBorder="1" applyAlignment="1">
      <alignment horizontal="center"/>
    </xf>
    <xf numFmtId="182" fontId="20" fillId="6" borderId="8" xfId="0" applyNumberFormat="1" applyFont="1" applyFill="1" applyBorder="1" applyAlignment="1">
      <alignment/>
    </xf>
    <xf numFmtId="180" fontId="19" fillId="6" borderId="10" xfId="0" applyNumberFormat="1" applyFont="1" applyFill="1" applyBorder="1" applyAlignment="1">
      <alignment horizontal="center"/>
    </xf>
    <xf numFmtId="182" fontId="17" fillId="6" borderId="9" xfId="0" applyNumberFormat="1" applyFont="1" applyFill="1" applyBorder="1" applyAlignment="1">
      <alignment horizontal="right"/>
    </xf>
    <xf numFmtId="180" fontId="17" fillId="6" borderId="6" xfId="0" applyNumberFormat="1" applyFont="1" applyFill="1" applyBorder="1" applyAlignment="1">
      <alignment horizontal="center"/>
    </xf>
    <xf numFmtId="182" fontId="17" fillId="6" borderId="10" xfId="0" applyNumberFormat="1" applyFont="1" applyFill="1" applyBorder="1" applyAlignment="1">
      <alignment horizontal="right"/>
    </xf>
    <xf numFmtId="180" fontId="17" fillId="6" borderId="7" xfId="0" applyNumberFormat="1" applyFont="1" applyFill="1" applyBorder="1" applyAlignment="1">
      <alignment horizontal="center"/>
    </xf>
    <xf numFmtId="180" fontId="17" fillId="6" borderId="27" xfId="0" applyNumberFormat="1" applyFont="1" applyFill="1" applyBorder="1" applyAlignment="1">
      <alignment horizontal="center"/>
    </xf>
    <xf numFmtId="0" fontId="17" fillId="6" borderId="24" xfId="0" applyFont="1" applyFill="1" applyBorder="1" applyAlignment="1">
      <alignment horizontal="left"/>
    </xf>
    <xf numFmtId="182" fontId="20" fillId="6" borderId="12" xfId="0" applyNumberFormat="1" applyFont="1" applyFill="1" applyBorder="1" applyAlignment="1">
      <alignment horizontal="right"/>
    </xf>
    <xf numFmtId="0" fontId="19" fillId="6" borderId="5" xfId="0" applyFont="1" applyFill="1" applyBorder="1" applyAlignment="1">
      <alignment horizontal="center"/>
    </xf>
    <xf numFmtId="180" fontId="19" fillId="6" borderId="0" xfId="0" applyNumberFormat="1" applyFont="1" applyFill="1" applyBorder="1" applyAlignment="1">
      <alignment horizontal="center"/>
    </xf>
    <xf numFmtId="182" fontId="17" fillId="6" borderId="12" xfId="0" applyNumberFormat="1" applyFont="1" applyFill="1" applyBorder="1" applyAlignment="1">
      <alignment horizontal="right"/>
    </xf>
    <xf numFmtId="180" fontId="17" fillId="6" borderId="5" xfId="0" applyNumberFormat="1" applyFont="1" applyFill="1" applyBorder="1" applyAlignment="1">
      <alignment horizontal="center"/>
    </xf>
    <xf numFmtId="180" fontId="17" fillId="6" borderId="34" xfId="0" applyNumberFormat="1" applyFont="1" applyFill="1" applyBorder="1" applyAlignment="1">
      <alignment horizontal="center"/>
    </xf>
    <xf numFmtId="180" fontId="17" fillId="6" borderId="25" xfId="0" applyNumberFormat="1" applyFont="1" applyFill="1" applyBorder="1" applyAlignment="1">
      <alignment horizontal="center"/>
    </xf>
    <xf numFmtId="182" fontId="17" fillId="6" borderId="8" xfId="0" applyNumberFormat="1" applyFont="1" applyFill="1" applyBorder="1" applyAlignment="1">
      <alignment horizontal="right"/>
    </xf>
    <xf numFmtId="180" fontId="17" fillId="6" borderId="11" xfId="0" applyNumberFormat="1" applyFont="1" applyFill="1" applyBorder="1" applyAlignment="1">
      <alignment horizontal="center"/>
    </xf>
    <xf numFmtId="180" fontId="19" fillId="6" borderId="5" xfId="0" applyNumberFormat="1" applyFont="1" applyFill="1" applyBorder="1" applyAlignment="1">
      <alignment horizontal="center"/>
    </xf>
    <xf numFmtId="182" fontId="20" fillId="6" borderId="9" xfId="0" applyNumberFormat="1" applyFont="1" applyFill="1" applyBorder="1" applyAlignment="1">
      <alignment horizontal="right"/>
    </xf>
    <xf numFmtId="0" fontId="17" fillId="6" borderId="35" xfId="0" applyFont="1" applyFill="1" applyBorder="1" applyAlignment="1">
      <alignment/>
    </xf>
    <xf numFmtId="0" fontId="17" fillId="6" borderId="33" xfId="0" applyFont="1" applyFill="1" applyBorder="1" applyAlignment="1">
      <alignment/>
    </xf>
    <xf numFmtId="0" fontId="17" fillId="6" borderId="24" xfId="0" applyFont="1" applyFill="1" applyBorder="1" applyAlignment="1">
      <alignment/>
    </xf>
    <xf numFmtId="182" fontId="20" fillId="6" borderId="12" xfId="0" applyNumberFormat="1" applyFont="1" applyFill="1" applyBorder="1" applyAlignment="1">
      <alignment/>
    </xf>
    <xf numFmtId="182" fontId="20" fillId="6" borderId="9" xfId="0" applyNumberFormat="1" applyFont="1" applyFill="1" applyBorder="1" applyAlignment="1">
      <alignment/>
    </xf>
    <xf numFmtId="0" fontId="17" fillId="6" borderId="26" xfId="0" applyFont="1" applyFill="1" applyBorder="1" applyAlignment="1">
      <alignment/>
    </xf>
    <xf numFmtId="0" fontId="17" fillId="7" borderId="26" xfId="0" applyFont="1" applyFill="1" applyBorder="1" applyAlignment="1">
      <alignment/>
    </xf>
    <xf numFmtId="182" fontId="20" fillId="7" borderId="8" xfId="0" applyNumberFormat="1" applyFont="1" applyFill="1" applyBorder="1" applyAlignment="1">
      <alignment/>
    </xf>
    <xf numFmtId="180" fontId="19" fillId="7" borderId="5" xfId="0" applyNumberFormat="1" applyFont="1" applyFill="1" applyBorder="1" applyAlignment="1">
      <alignment horizontal="center"/>
    </xf>
    <xf numFmtId="180" fontId="19" fillId="7" borderId="0" xfId="0" applyNumberFormat="1" applyFont="1" applyFill="1" applyBorder="1" applyAlignment="1">
      <alignment horizontal="center"/>
    </xf>
    <xf numFmtId="182" fontId="17" fillId="7" borderId="8" xfId="0" applyNumberFormat="1" applyFont="1" applyFill="1" applyBorder="1" applyAlignment="1">
      <alignment horizontal="right"/>
    </xf>
    <xf numFmtId="180" fontId="17" fillId="7" borderId="5" xfId="0" applyNumberFormat="1" applyFont="1" applyFill="1" applyBorder="1" applyAlignment="1">
      <alignment horizontal="center"/>
    </xf>
    <xf numFmtId="182" fontId="17" fillId="7" borderId="0" xfId="0" applyNumberFormat="1" applyFont="1" applyFill="1" applyAlignment="1">
      <alignment horizontal="right"/>
    </xf>
    <xf numFmtId="180" fontId="17" fillId="7" borderId="7" xfId="0" applyNumberFormat="1" applyFont="1" applyFill="1" applyBorder="1" applyAlignment="1">
      <alignment horizontal="center"/>
    </xf>
    <xf numFmtId="180" fontId="17" fillId="7" borderId="25" xfId="0" applyNumberFormat="1" applyFont="1" applyFill="1" applyBorder="1" applyAlignment="1">
      <alignment horizontal="center"/>
    </xf>
    <xf numFmtId="0" fontId="17" fillId="7" borderId="33" xfId="0" applyFont="1" applyFill="1" applyBorder="1" applyAlignment="1">
      <alignment/>
    </xf>
    <xf numFmtId="182" fontId="20" fillId="7" borderId="9" xfId="0" applyNumberFormat="1" applyFont="1" applyFill="1" applyBorder="1" applyAlignment="1">
      <alignment/>
    </xf>
    <xf numFmtId="180" fontId="19" fillId="7" borderId="6" xfId="0" applyNumberFormat="1" applyFont="1" applyFill="1" applyBorder="1" applyAlignment="1">
      <alignment horizontal="center"/>
    </xf>
    <xf numFmtId="182" fontId="17" fillId="7" borderId="9" xfId="0" applyNumberFormat="1" applyFont="1" applyFill="1" applyBorder="1" applyAlignment="1">
      <alignment horizontal="right"/>
    </xf>
    <xf numFmtId="180" fontId="17" fillId="7" borderId="6" xfId="0" applyNumberFormat="1" applyFont="1" applyFill="1" applyBorder="1" applyAlignment="1">
      <alignment horizontal="center"/>
    </xf>
    <xf numFmtId="182" fontId="17" fillId="7" borderId="10" xfId="0" applyNumberFormat="1" applyFont="1" applyFill="1" applyBorder="1" applyAlignment="1">
      <alignment horizontal="right"/>
    </xf>
    <xf numFmtId="180" fontId="17" fillId="7" borderId="11" xfId="0" applyNumberFormat="1" applyFont="1" applyFill="1" applyBorder="1" applyAlignment="1">
      <alignment horizontal="center"/>
    </xf>
    <xf numFmtId="180" fontId="17" fillId="7" borderId="27" xfId="0" applyNumberFormat="1" applyFont="1" applyFill="1" applyBorder="1" applyAlignment="1">
      <alignment horizontal="center"/>
    </xf>
    <xf numFmtId="0" fontId="27" fillId="5" borderId="36" xfId="0" applyFont="1" applyFill="1" applyBorder="1" applyAlignment="1">
      <alignment horizontal="center"/>
    </xf>
    <xf numFmtId="0" fontId="27" fillId="5" borderId="37" xfId="0" applyFont="1" applyFill="1" applyBorder="1" applyAlignment="1">
      <alignment horizontal="center"/>
    </xf>
    <xf numFmtId="0" fontId="27" fillId="5" borderId="30" xfId="0" applyFont="1" applyFill="1" applyBorder="1" applyAlignment="1">
      <alignment horizontal="center"/>
    </xf>
    <xf numFmtId="0" fontId="27" fillId="5" borderId="29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/>
    </xf>
    <xf numFmtId="0" fontId="27" fillId="5" borderId="36" xfId="0" applyFont="1" applyFill="1" applyBorder="1" applyAlignment="1">
      <alignment/>
    </xf>
    <xf numFmtId="0" fontId="27" fillId="5" borderId="37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workbookViewId="0" topLeftCell="A47">
      <selection activeCell="A54" sqref="A54"/>
    </sheetView>
  </sheetViews>
  <sheetFormatPr defaultColWidth="9.00390625" defaultRowHeight="12.75"/>
  <cols>
    <col min="1" max="1" width="27.25390625" style="0" customWidth="1"/>
    <col min="2" max="2" width="7.00390625" style="0" customWidth="1"/>
    <col min="3" max="3" width="6.625" style="0" customWidth="1"/>
    <col min="4" max="4" width="7.00390625" style="0" customWidth="1"/>
    <col min="5" max="5" width="6.625" style="0" customWidth="1"/>
    <col min="6" max="6" width="7.125" style="0" customWidth="1"/>
    <col min="7" max="7" width="7.25390625" style="0" customWidth="1"/>
    <col min="9" max="9" width="11.75390625" style="0" customWidth="1"/>
    <col min="10" max="10" width="8.00390625" style="0" customWidth="1"/>
  </cols>
  <sheetData>
    <row r="1" spans="1:10" ht="15.75">
      <c r="A1" s="87"/>
      <c r="B1" s="88"/>
      <c r="C1" s="88"/>
      <c r="D1" s="88"/>
      <c r="E1" s="88"/>
      <c r="F1" s="88"/>
      <c r="G1" s="89"/>
      <c r="H1" s="88"/>
      <c r="I1" s="219" t="s">
        <v>104</v>
      </c>
      <c r="J1" s="219"/>
    </row>
    <row r="2" spans="1:10" ht="15.75">
      <c r="A2" s="88"/>
      <c r="B2" s="88"/>
      <c r="C2" s="88"/>
      <c r="D2" s="88"/>
      <c r="E2" s="88"/>
      <c r="F2" s="88"/>
      <c r="G2" s="89"/>
      <c r="H2" s="88"/>
      <c r="I2" s="88"/>
      <c r="J2" s="88"/>
    </row>
    <row r="3" spans="1:11" ht="15">
      <c r="A3" s="220" t="s">
        <v>72</v>
      </c>
      <c r="B3" s="220"/>
      <c r="C3" s="220"/>
      <c r="D3" s="220"/>
      <c r="E3" s="220"/>
      <c r="F3" s="220"/>
      <c r="G3" s="220"/>
      <c r="H3" s="220"/>
      <c r="I3" s="220"/>
      <c r="J3" s="220"/>
      <c r="K3" s="85"/>
    </row>
    <row r="4" spans="1:11" ht="15">
      <c r="A4" s="220" t="s">
        <v>101</v>
      </c>
      <c r="B4" s="220"/>
      <c r="C4" s="220"/>
      <c r="D4" s="220"/>
      <c r="E4" s="220"/>
      <c r="F4" s="220"/>
      <c r="G4" s="220"/>
      <c r="H4" s="220"/>
      <c r="I4" s="220"/>
      <c r="J4" s="220"/>
      <c r="K4" s="86"/>
    </row>
    <row r="5" spans="1:10" ht="12.75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6.5" thickBot="1">
      <c r="A6" s="89"/>
      <c r="B6" s="90"/>
      <c r="C6" s="88"/>
      <c r="D6" s="88"/>
      <c r="E6" s="88"/>
      <c r="F6" s="88"/>
      <c r="G6" s="88"/>
      <c r="H6" s="88"/>
      <c r="I6" s="88"/>
      <c r="J6" s="88"/>
    </row>
    <row r="7" spans="1:10" ht="16.5" thickTop="1">
      <c r="A7" s="91" t="s">
        <v>2</v>
      </c>
      <c r="B7" s="213" t="s">
        <v>3</v>
      </c>
      <c r="C7" s="214"/>
      <c r="D7" s="213" t="s">
        <v>102</v>
      </c>
      <c r="E7" s="214"/>
      <c r="F7" s="213" t="s">
        <v>5</v>
      </c>
      <c r="G7" s="214"/>
      <c r="H7" s="213" t="s">
        <v>6</v>
      </c>
      <c r="I7" s="214"/>
      <c r="J7" s="131" t="s">
        <v>7</v>
      </c>
    </row>
    <row r="8" spans="1:10" ht="15.75">
      <c r="A8" s="92"/>
      <c r="B8" s="215" t="s">
        <v>8</v>
      </c>
      <c r="C8" s="216"/>
      <c r="D8" s="215" t="s">
        <v>103</v>
      </c>
      <c r="E8" s="216"/>
      <c r="F8" s="215" t="s">
        <v>10</v>
      </c>
      <c r="G8" s="216"/>
      <c r="H8" s="215" t="s">
        <v>11</v>
      </c>
      <c r="I8" s="216"/>
      <c r="J8" s="134" t="s">
        <v>12</v>
      </c>
    </row>
    <row r="9" spans="1:10" ht="15.75">
      <c r="A9" s="92"/>
      <c r="B9" s="211" t="s">
        <v>13</v>
      </c>
      <c r="C9" s="212"/>
      <c r="D9" s="132"/>
      <c r="E9" s="133"/>
      <c r="F9" s="217" t="s">
        <v>14</v>
      </c>
      <c r="G9" s="218"/>
      <c r="H9" s="211" t="s">
        <v>15</v>
      </c>
      <c r="I9" s="212"/>
      <c r="J9" s="134" t="s">
        <v>16</v>
      </c>
    </row>
    <row r="10" spans="1:10" ht="18.75">
      <c r="A10" s="93" t="s">
        <v>73</v>
      </c>
      <c r="B10" s="94" t="s">
        <v>17</v>
      </c>
      <c r="C10" s="227" t="s">
        <v>74</v>
      </c>
      <c r="D10" s="229" t="s">
        <v>22</v>
      </c>
      <c r="E10" s="227" t="s">
        <v>74</v>
      </c>
      <c r="F10" s="231" t="s">
        <v>23</v>
      </c>
      <c r="G10" s="223" t="s">
        <v>75</v>
      </c>
      <c r="H10" s="221" t="s">
        <v>23</v>
      </c>
      <c r="I10" s="223" t="s">
        <v>75</v>
      </c>
      <c r="J10" s="225" t="s">
        <v>24</v>
      </c>
    </row>
    <row r="11" spans="1:10" ht="13.5" thickBot="1">
      <c r="A11" s="95"/>
      <c r="B11" s="96" t="s">
        <v>20</v>
      </c>
      <c r="C11" s="228"/>
      <c r="D11" s="230"/>
      <c r="E11" s="228"/>
      <c r="F11" s="232"/>
      <c r="G11" s="224"/>
      <c r="H11" s="222"/>
      <c r="I11" s="224"/>
      <c r="J11" s="226"/>
    </row>
    <row r="12" spans="1:10" ht="13.5" thickTop="1">
      <c r="A12" s="156" t="s">
        <v>25</v>
      </c>
      <c r="B12" s="157"/>
      <c r="C12" s="158"/>
      <c r="D12" s="159"/>
      <c r="E12" s="160"/>
      <c r="F12" s="161"/>
      <c r="G12" s="162"/>
      <c r="H12" s="163"/>
      <c r="I12" s="164"/>
      <c r="J12" s="165"/>
    </row>
    <row r="13" spans="1:10" ht="13.5" thickBot="1">
      <c r="A13" s="166" t="s">
        <v>26</v>
      </c>
      <c r="B13" s="167">
        <v>11913</v>
      </c>
      <c r="C13" s="168">
        <v>89.3</v>
      </c>
      <c r="D13" s="169">
        <v>6724</v>
      </c>
      <c r="E13" s="170">
        <v>96.2</v>
      </c>
      <c r="F13" s="171">
        <v>15681</v>
      </c>
      <c r="G13" s="172">
        <v>108.7</v>
      </c>
      <c r="H13" s="173">
        <f>(D13/B13)*1000000</f>
        <v>564425.4176110132</v>
      </c>
      <c r="I13" s="174">
        <f>(E13/C13)*100</f>
        <v>107.72676371780517</v>
      </c>
      <c r="J13" s="175">
        <f>(I13-G13)</f>
        <v>-0.9732362821948328</v>
      </c>
    </row>
    <row r="14" spans="1:10" ht="12.75">
      <c r="A14" s="176" t="s">
        <v>27</v>
      </c>
      <c r="B14" s="177"/>
      <c r="C14" s="178"/>
      <c r="D14" s="177"/>
      <c r="E14" s="179"/>
      <c r="F14" s="180"/>
      <c r="G14" s="181"/>
      <c r="H14" s="163"/>
      <c r="I14" s="182"/>
      <c r="J14" s="183"/>
    </row>
    <row r="15" spans="1:10" ht="13.5" thickBot="1">
      <c r="A15" s="166" t="s">
        <v>28</v>
      </c>
      <c r="B15" s="167">
        <v>380009</v>
      </c>
      <c r="C15" s="168">
        <v>98.8</v>
      </c>
      <c r="D15" s="167">
        <v>183705</v>
      </c>
      <c r="E15" s="170">
        <v>104.3</v>
      </c>
      <c r="F15" s="184">
        <v>14567</v>
      </c>
      <c r="G15" s="172">
        <v>107.7</v>
      </c>
      <c r="H15" s="173">
        <f>(D15/B15)*1000000</f>
        <v>483422.7610398701</v>
      </c>
      <c r="I15" s="185">
        <f>(E15/C15)*100</f>
        <v>105.56680161943319</v>
      </c>
      <c r="J15" s="175">
        <f>(I15-G15)</f>
        <v>-2.13319838056681</v>
      </c>
    </row>
    <row r="16" spans="1:10" ht="12.75">
      <c r="A16" s="97" t="s">
        <v>29</v>
      </c>
      <c r="B16" s="98"/>
      <c r="C16" s="99"/>
      <c r="D16" s="98"/>
      <c r="E16" s="100"/>
      <c r="F16" s="101"/>
      <c r="G16" s="102"/>
      <c r="H16" s="103"/>
      <c r="I16" s="104"/>
      <c r="J16" s="105"/>
    </row>
    <row r="17" spans="1:10" ht="12.75">
      <c r="A17" s="106" t="s">
        <v>76</v>
      </c>
      <c r="B17" s="107"/>
      <c r="C17" s="99"/>
      <c r="D17" s="107"/>
      <c r="E17" s="100"/>
      <c r="F17" s="108"/>
      <c r="G17" s="102"/>
      <c r="H17" s="103"/>
      <c r="I17" s="104"/>
      <c r="J17" s="105"/>
    </row>
    <row r="18" spans="1:10" ht="12.75">
      <c r="A18" s="109" t="s">
        <v>77</v>
      </c>
      <c r="B18" s="107">
        <v>43373</v>
      </c>
      <c r="C18" s="99">
        <v>95.4</v>
      </c>
      <c r="D18" s="107">
        <v>20935</v>
      </c>
      <c r="E18" s="100">
        <v>107.4</v>
      </c>
      <c r="F18" s="108">
        <v>13785</v>
      </c>
      <c r="G18" s="102">
        <v>108</v>
      </c>
      <c r="H18" s="103">
        <f>(D18/B18)*1000000</f>
        <v>482673.55267101654</v>
      </c>
      <c r="I18" s="104">
        <f>(E18/C18)*100</f>
        <v>112.57861635220125</v>
      </c>
      <c r="J18" s="105">
        <f>(I18-G18)</f>
        <v>4.5786163522012515</v>
      </c>
    </row>
    <row r="19" spans="1:10" ht="12.75">
      <c r="A19" s="109" t="s">
        <v>30</v>
      </c>
      <c r="B19" s="107"/>
      <c r="C19" s="99"/>
      <c r="D19" s="107"/>
      <c r="E19" s="100"/>
      <c r="F19" s="108"/>
      <c r="G19" s="102"/>
      <c r="H19" s="103"/>
      <c r="I19" s="104"/>
      <c r="J19" s="105"/>
    </row>
    <row r="20" spans="1:10" ht="12.75">
      <c r="A20" s="109" t="s">
        <v>31</v>
      </c>
      <c r="B20" s="107">
        <v>47100</v>
      </c>
      <c r="C20" s="99">
        <v>99.9</v>
      </c>
      <c r="D20" s="107">
        <v>8688</v>
      </c>
      <c r="E20" s="100">
        <v>99.9</v>
      </c>
      <c r="F20" s="108">
        <v>9120</v>
      </c>
      <c r="G20" s="102">
        <v>104.2</v>
      </c>
      <c r="H20" s="103">
        <f>(D20/B20)*1000000</f>
        <v>184458.59872611464</v>
      </c>
      <c r="I20" s="104">
        <f>(E20/C20)*100</f>
        <v>100</v>
      </c>
      <c r="J20" s="105">
        <f>(I20-G20)</f>
        <v>-4.200000000000003</v>
      </c>
    </row>
    <row r="21" spans="1:10" ht="12.75">
      <c r="A21" s="109" t="s">
        <v>78</v>
      </c>
      <c r="B21" s="107"/>
      <c r="C21" s="99"/>
      <c r="D21" s="107"/>
      <c r="E21" s="100"/>
      <c r="F21" s="108"/>
      <c r="G21" s="102"/>
      <c r="H21" s="103"/>
      <c r="I21" s="104"/>
      <c r="J21" s="105"/>
    </row>
    <row r="22" spans="1:10" ht="12.75">
      <c r="A22" s="109" t="s">
        <v>79</v>
      </c>
      <c r="B22" s="107">
        <v>16227</v>
      </c>
      <c r="C22" s="99">
        <v>102.4</v>
      </c>
      <c r="D22" s="107">
        <v>3530</v>
      </c>
      <c r="E22" s="100">
        <v>110.3</v>
      </c>
      <c r="F22" s="108">
        <v>9803</v>
      </c>
      <c r="G22" s="102">
        <v>106.1</v>
      </c>
      <c r="H22" s="103">
        <f>(D22/B22)*1000000</f>
        <v>217538.67011770507</v>
      </c>
      <c r="I22" s="104">
        <f>(E22/C22)*100</f>
        <v>107.71484375</v>
      </c>
      <c r="J22" s="105">
        <f>(I22-G22)</f>
        <v>1.6148437500000057</v>
      </c>
    </row>
    <row r="23" spans="1:10" ht="12.75">
      <c r="A23" s="109" t="s">
        <v>81</v>
      </c>
      <c r="B23" s="107"/>
      <c r="C23" s="99"/>
      <c r="D23" s="107"/>
      <c r="E23" s="100"/>
      <c r="F23" s="108"/>
      <c r="G23" s="102"/>
      <c r="H23" s="103"/>
      <c r="I23" s="104"/>
      <c r="J23" s="105"/>
    </row>
    <row r="24" spans="1:10" ht="12.75">
      <c r="A24" s="110" t="s">
        <v>80</v>
      </c>
      <c r="B24" s="107">
        <v>10403</v>
      </c>
      <c r="C24" s="99">
        <v>99</v>
      </c>
      <c r="D24" s="107">
        <v>2742</v>
      </c>
      <c r="E24" s="100">
        <v>121</v>
      </c>
      <c r="F24" s="108">
        <v>10847</v>
      </c>
      <c r="G24" s="102">
        <v>107.6</v>
      </c>
      <c r="H24" s="103">
        <f>(D24/B24)*1000000</f>
        <v>263577.8140920888</v>
      </c>
      <c r="I24" s="104">
        <f>(E24/C24)*100</f>
        <v>122.22222222222223</v>
      </c>
      <c r="J24" s="105">
        <f>(I24-G24)</f>
        <v>14.622222222222234</v>
      </c>
    </row>
    <row r="25" spans="1:10" ht="12.75">
      <c r="A25" s="109" t="s">
        <v>82</v>
      </c>
      <c r="B25" s="107"/>
      <c r="C25" s="99"/>
      <c r="D25" s="107"/>
      <c r="E25" s="100"/>
      <c r="F25" s="108"/>
      <c r="G25" s="102"/>
      <c r="H25" s="103"/>
      <c r="I25" s="104"/>
      <c r="J25" s="105"/>
    </row>
    <row r="26" spans="1:10" ht="12.75">
      <c r="A26" s="106" t="s">
        <v>83</v>
      </c>
      <c r="B26" s="107">
        <v>16510</v>
      </c>
      <c r="C26" s="99">
        <v>93.4</v>
      </c>
      <c r="D26" s="107">
        <v>13738</v>
      </c>
      <c r="E26" s="100">
        <v>93.4</v>
      </c>
      <c r="F26" s="108">
        <v>18284</v>
      </c>
      <c r="G26" s="102">
        <v>111.7</v>
      </c>
      <c r="H26" s="103">
        <f>(D26/B26)*1000000</f>
        <v>832101.7565112053</v>
      </c>
      <c r="I26" s="104">
        <f>(E26/C26)*100</f>
        <v>100</v>
      </c>
      <c r="J26" s="105">
        <f>(I26-G26)</f>
        <v>-11.700000000000003</v>
      </c>
    </row>
    <row r="27" spans="1:10" ht="12.75">
      <c r="A27" s="106" t="s">
        <v>84</v>
      </c>
      <c r="B27" s="107"/>
      <c r="C27" s="99"/>
      <c r="D27" s="107"/>
      <c r="E27" s="100"/>
      <c r="F27" s="108"/>
      <c r="G27" s="102"/>
      <c r="H27" s="103"/>
      <c r="I27" s="104"/>
      <c r="J27" s="105"/>
    </row>
    <row r="28" spans="1:10" ht="12.75">
      <c r="A28" s="109" t="s">
        <v>85</v>
      </c>
      <c r="B28" s="107">
        <v>4704</v>
      </c>
      <c r="C28" s="99">
        <v>98.6</v>
      </c>
      <c r="D28" s="107">
        <v>10634</v>
      </c>
      <c r="E28" s="100">
        <v>94</v>
      </c>
      <c r="F28" s="108">
        <v>26726</v>
      </c>
      <c r="G28" s="102">
        <v>124.1</v>
      </c>
      <c r="H28" s="103">
        <f>(D28/B28)*1000000</f>
        <v>2260629.2517006802</v>
      </c>
      <c r="I28" s="104">
        <f>(E28/C28)*100</f>
        <v>95.33468559837729</v>
      </c>
      <c r="J28" s="105">
        <f>(I28-G28)</f>
        <v>-28.765314401622703</v>
      </c>
    </row>
    <row r="29" spans="1:10" ht="12.75">
      <c r="A29" s="109" t="s">
        <v>32</v>
      </c>
      <c r="B29" s="107"/>
      <c r="C29" s="99"/>
      <c r="D29" s="107"/>
      <c r="E29" s="100"/>
      <c r="F29" s="108"/>
      <c r="G29" s="102"/>
      <c r="H29" s="103"/>
      <c r="I29" s="104"/>
      <c r="J29" s="105"/>
    </row>
    <row r="30" spans="1:10" ht="12.75">
      <c r="A30" s="106" t="s">
        <v>86</v>
      </c>
      <c r="B30" s="107">
        <v>17574</v>
      </c>
      <c r="C30" s="99">
        <v>92.3</v>
      </c>
      <c r="D30" s="107">
        <v>10181</v>
      </c>
      <c r="E30" s="100">
        <v>81</v>
      </c>
      <c r="F30" s="108">
        <v>17757</v>
      </c>
      <c r="G30" s="102">
        <v>110.2</v>
      </c>
      <c r="H30" s="103">
        <f>(D30/B30)*1000000</f>
        <v>579321.7252759759</v>
      </c>
      <c r="I30" s="104">
        <f>(E30/C30)*100</f>
        <v>87.75731310942578</v>
      </c>
      <c r="J30" s="105">
        <f>(I30-G30)</f>
        <v>-22.442686890574223</v>
      </c>
    </row>
    <row r="31" spans="1:10" ht="12.75">
      <c r="A31" s="109" t="s">
        <v>33</v>
      </c>
      <c r="B31" s="107"/>
      <c r="C31" s="99"/>
      <c r="D31" s="107"/>
      <c r="E31" s="100"/>
      <c r="F31" s="108"/>
      <c r="G31" s="102"/>
      <c r="H31" s="103"/>
      <c r="I31" s="104"/>
      <c r="J31" s="105"/>
    </row>
    <row r="32" spans="1:10" ht="12.75">
      <c r="A32" s="109" t="s">
        <v>89</v>
      </c>
      <c r="B32" s="107">
        <v>14107</v>
      </c>
      <c r="C32" s="99">
        <v>105.4</v>
      </c>
      <c r="D32" s="107">
        <v>10245</v>
      </c>
      <c r="E32" s="100">
        <v>137.8</v>
      </c>
      <c r="F32" s="108">
        <v>17470</v>
      </c>
      <c r="G32" s="102">
        <v>110</v>
      </c>
      <c r="H32" s="103">
        <f>(D32/B32)*1000000</f>
        <v>726235.2023817963</v>
      </c>
      <c r="I32" s="104">
        <f>(E32/C32)*100</f>
        <v>130.74003795066415</v>
      </c>
      <c r="J32" s="105">
        <f>(I32-G32)</f>
        <v>20.740037950664146</v>
      </c>
    </row>
    <row r="33" spans="1:10" ht="12.75">
      <c r="A33" s="106" t="s">
        <v>88</v>
      </c>
      <c r="B33" s="107"/>
      <c r="C33" s="99"/>
      <c r="D33" s="107"/>
      <c r="E33" s="100"/>
      <c r="F33" s="108"/>
      <c r="G33" s="102"/>
      <c r="H33" s="103"/>
      <c r="I33" s="104"/>
      <c r="J33" s="105"/>
    </row>
    <row r="34" spans="1:10" ht="12.75">
      <c r="A34" s="106" t="s">
        <v>87</v>
      </c>
      <c r="B34" s="107">
        <v>22324</v>
      </c>
      <c r="C34" s="99">
        <v>100.1</v>
      </c>
      <c r="D34" s="107">
        <v>14021</v>
      </c>
      <c r="E34" s="100">
        <v>117.6</v>
      </c>
      <c r="F34" s="108">
        <v>15701</v>
      </c>
      <c r="G34" s="102">
        <v>106.7</v>
      </c>
      <c r="H34" s="103">
        <f>(D34/B34)*1000000</f>
        <v>628068.4465149615</v>
      </c>
      <c r="I34" s="104">
        <f>(E34/C34)*100</f>
        <v>117.48251748251748</v>
      </c>
      <c r="J34" s="105">
        <f>(I34-G34)</f>
        <v>10.782517482517477</v>
      </c>
    </row>
    <row r="35" spans="1:10" ht="12.75">
      <c r="A35" s="110" t="s">
        <v>34</v>
      </c>
      <c r="B35" s="107"/>
      <c r="C35" s="99"/>
      <c r="D35" s="107"/>
      <c r="E35" s="100"/>
      <c r="F35" s="108"/>
      <c r="G35" s="102"/>
      <c r="H35" s="103"/>
      <c r="I35" s="104"/>
      <c r="J35" s="105"/>
    </row>
    <row r="36" spans="1:10" ht="12.75">
      <c r="A36" s="110" t="s">
        <v>90</v>
      </c>
      <c r="B36" s="107">
        <v>56740</v>
      </c>
      <c r="C36" s="99">
        <v>98.7</v>
      </c>
      <c r="D36" s="107">
        <v>29733</v>
      </c>
      <c r="E36" s="100">
        <v>89.2</v>
      </c>
      <c r="F36" s="108">
        <v>17354</v>
      </c>
      <c r="G36" s="102">
        <v>107.2</v>
      </c>
      <c r="H36" s="103">
        <f>(D36/B36)*1000000</f>
        <v>524021.85407120193</v>
      </c>
      <c r="I36" s="104">
        <f>(E36/C36)*100</f>
        <v>90.37487335359677</v>
      </c>
      <c r="J36" s="105">
        <f>(I36-G36)</f>
        <v>-16.825126646403234</v>
      </c>
    </row>
    <row r="37" spans="1:10" ht="12.75">
      <c r="A37" s="109" t="s">
        <v>91</v>
      </c>
      <c r="B37" s="107"/>
      <c r="C37" s="99"/>
      <c r="D37" s="107"/>
      <c r="E37" s="100"/>
      <c r="F37" s="108"/>
      <c r="G37" s="102"/>
      <c r="H37" s="103"/>
      <c r="I37" s="104"/>
      <c r="J37" s="105"/>
    </row>
    <row r="38" spans="1:10" ht="12.75">
      <c r="A38" s="109" t="s">
        <v>92</v>
      </c>
      <c r="B38" s="107">
        <v>41878</v>
      </c>
      <c r="C38" s="99">
        <v>88.5</v>
      </c>
      <c r="D38" s="107">
        <v>15306</v>
      </c>
      <c r="E38" s="100">
        <v>108</v>
      </c>
      <c r="F38" s="108">
        <v>14489</v>
      </c>
      <c r="G38" s="102">
        <v>110.3</v>
      </c>
      <c r="H38" s="103">
        <f>(D38/B38)*1000000</f>
        <v>365490.2335355079</v>
      </c>
      <c r="I38" s="104">
        <f>(E38/C38)*100</f>
        <v>122.03389830508475</v>
      </c>
      <c r="J38" s="105">
        <f>(I38-G38)</f>
        <v>11.73389830508475</v>
      </c>
    </row>
    <row r="39" spans="1:10" ht="12.75">
      <c r="A39" s="106" t="s">
        <v>35</v>
      </c>
      <c r="B39" s="107"/>
      <c r="C39" s="99"/>
      <c r="D39" s="107"/>
      <c r="E39" s="100"/>
      <c r="F39" s="108"/>
      <c r="G39" s="102"/>
      <c r="H39" s="103"/>
      <c r="I39" s="104"/>
      <c r="J39" s="105"/>
    </row>
    <row r="40" spans="1:10" ht="12.75">
      <c r="A40" s="109" t="s">
        <v>36</v>
      </c>
      <c r="B40" s="107">
        <v>48937</v>
      </c>
      <c r="C40" s="99">
        <v>107.9</v>
      </c>
      <c r="D40" s="107">
        <v>17190</v>
      </c>
      <c r="E40" s="100">
        <v>109.8</v>
      </c>
      <c r="F40" s="108">
        <v>13175</v>
      </c>
      <c r="G40" s="102">
        <v>104.2</v>
      </c>
      <c r="H40" s="111">
        <f>(D40/B40)*1000000</f>
        <v>351267.9567607332</v>
      </c>
      <c r="I40" s="104">
        <f>(E40/C40)*100</f>
        <v>101.76088971269692</v>
      </c>
      <c r="J40" s="105">
        <f>(I40-G40)</f>
        <v>-2.4391102873030803</v>
      </c>
    </row>
    <row r="41" spans="1:10" ht="12.75">
      <c r="A41" s="109" t="s">
        <v>37</v>
      </c>
      <c r="B41" s="107"/>
      <c r="C41" s="99"/>
      <c r="D41" s="107"/>
      <c r="E41" s="100"/>
      <c r="F41" s="108"/>
      <c r="G41" s="102"/>
      <c r="H41" s="103"/>
      <c r="I41" s="104"/>
      <c r="J41" s="105"/>
    </row>
    <row r="42" spans="1:10" ht="12.75">
      <c r="A42" s="109" t="s">
        <v>38</v>
      </c>
      <c r="B42" s="107">
        <v>26604</v>
      </c>
      <c r="C42" s="99">
        <v>106.9</v>
      </c>
      <c r="D42" s="107">
        <v>23040</v>
      </c>
      <c r="E42" s="100">
        <v>129.8</v>
      </c>
      <c r="F42" s="108">
        <v>18382</v>
      </c>
      <c r="G42" s="102">
        <v>105.4</v>
      </c>
      <c r="H42" s="103">
        <f>(D42/B42)*1000000</f>
        <v>866035.1826792964</v>
      </c>
      <c r="I42" s="104">
        <f aca="true" t="shared" si="0" ref="I42:I48">(E42/C42)*100</f>
        <v>121.42188961646399</v>
      </c>
      <c r="J42" s="105">
        <f>(I42-G42)</f>
        <v>16.02188961646398</v>
      </c>
    </row>
    <row r="43" spans="1:10" ht="12.75">
      <c r="A43" s="109" t="s">
        <v>39</v>
      </c>
      <c r="B43" s="107"/>
      <c r="C43" s="99"/>
      <c r="D43" s="107"/>
      <c r="E43" s="100"/>
      <c r="F43" s="108"/>
      <c r="G43" s="102"/>
      <c r="H43" s="103"/>
      <c r="I43" s="104"/>
      <c r="J43" s="105"/>
    </row>
    <row r="44" spans="1:10" ht="13.5" thickBot="1">
      <c r="A44" s="109" t="s">
        <v>93</v>
      </c>
      <c r="B44" s="112">
        <v>13528</v>
      </c>
      <c r="C44" s="113">
        <v>102.2</v>
      </c>
      <c r="D44" s="112">
        <v>3722</v>
      </c>
      <c r="E44" s="114">
        <v>101.9</v>
      </c>
      <c r="F44" s="115">
        <v>12885</v>
      </c>
      <c r="G44" s="116">
        <v>110.5</v>
      </c>
      <c r="H44" s="117">
        <f>(D44/B44)*1000000</f>
        <v>275133.0573625074</v>
      </c>
      <c r="I44" s="155">
        <f t="shared" si="0"/>
        <v>99.70645792563602</v>
      </c>
      <c r="J44" s="118">
        <f>(I44-G44)</f>
        <v>-10.793542074363984</v>
      </c>
    </row>
    <row r="45" spans="1:10" ht="12.75">
      <c r="A45" s="156" t="s">
        <v>67</v>
      </c>
      <c r="B45" s="177"/>
      <c r="C45" s="186"/>
      <c r="D45" s="177"/>
      <c r="E45" s="179"/>
      <c r="F45" s="180"/>
      <c r="G45" s="181"/>
      <c r="H45" s="163"/>
      <c r="I45" s="174"/>
      <c r="J45" s="183"/>
    </row>
    <row r="46" spans="1:10" ht="13.5" thickBot="1">
      <c r="A46" s="166" t="s">
        <v>94</v>
      </c>
      <c r="B46" s="187">
        <v>46301</v>
      </c>
      <c r="C46" s="168">
        <v>101.5</v>
      </c>
      <c r="D46" s="187">
        <v>62655</v>
      </c>
      <c r="E46" s="170">
        <v>117.7</v>
      </c>
      <c r="F46" s="171">
        <v>19378</v>
      </c>
      <c r="G46" s="172">
        <v>107.6</v>
      </c>
      <c r="H46" s="173">
        <f>(D46/B46)*1000000</f>
        <v>1353210.5138117967</v>
      </c>
      <c r="I46" s="185">
        <f t="shared" si="0"/>
        <v>115.96059113300493</v>
      </c>
      <c r="J46" s="175">
        <f>(I46-G46)</f>
        <v>8.360591133004931</v>
      </c>
    </row>
    <row r="47" spans="1:10" ht="12.75">
      <c r="A47" s="188" t="s">
        <v>40</v>
      </c>
      <c r="B47" s="177"/>
      <c r="C47" s="186"/>
      <c r="D47" s="177"/>
      <c r="E47" s="179"/>
      <c r="F47" s="180"/>
      <c r="G47" s="181"/>
      <c r="H47" s="163"/>
      <c r="I47" s="174"/>
      <c r="J47" s="183"/>
    </row>
    <row r="48" spans="1:10" ht="13.5" thickBot="1">
      <c r="A48" s="189"/>
      <c r="B48" s="187">
        <v>48818</v>
      </c>
      <c r="C48" s="168">
        <v>94.3</v>
      </c>
      <c r="D48" s="187">
        <v>17315</v>
      </c>
      <c r="E48" s="170">
        <v>108.5</v>
      </c>
      <c r="F48" s="171">
        <v>14034</v>
      </c>
      <c r="G48" s="172">
        <v>105.8</v>
      </c>
      <c r="H48" s="173">
        <f>(D48/B48)*1000000</f>
        <v>354684.7474292269</v>
      </c>
      <c r="I48" s="185">
        <f t="shared" si="0"/>
        <v>115.05832449628845</v>
      </c>
      <c r="J48" s="175">
        <f>(I48-G48)</f>
        <v>9.258324496288452</v>
      </c>
    </row>
    <row r="49" spans="1:10" ht="12.75">
      <c r="A49" s="190" t="s">
        <v>95</v>
      </c>
      <c r="B49" s="191"/>
      <c r="C49" s="186"/>
      <c r="D49" s="191"/>
      <c r="E49" s="179"/>
      <c r="F49" s="180"/>
      <c r="G49" s="181"/>
      <c r="H49" s="163"/>
      <c r="I49" s="174"/>
      <c r="J49" s="183"/>
    </row>
    <row r="50" spans="1:10" ht="13.5" thickBot="1">
      <c r="A50" s="189" t="s">
        <v>96</v>
      </c>
      <c r="B50" s="192">
        <v>83185</v>
      </c>
      <c r="C50" s="168">
        <v>108.3</v>
      </c>
      <c r="D50" s="192">
        <v>41311</v>
      </c>
      <c r="E50" s="170">
        <v>116.3</v>
      </c>
      <c r="F50" s="171">
        <v>14991</v>
      </c>
      <c r="G50" s="172">
        <v>104.9</v>
      </c>
      <c r="H50" s="173">
        <f>(D50/B50)*1000000</f>
        <v>496615.97643805976</v>
      </c>
      <c r="I50" s="185">
        <f>(E50/C50)*100</f>
        <v>107.38688827331487</v>
      </c>
      <c r="J50" s="175">
        <f>(I50-G50)</f>
        <v>2.486888273314861</v>
      </c>
    </row>
    <row r="51" spans="1:10" ht="12.75">
      <c r="A51" s="193" t="s">
        <v>43</v>
      </c>
      <c r="B51" s="169"/>
      <c r="C51" s="186"/>
      <c r="D51" s="169"/>
      <c r="E51" s="179"/>
      <c r="F51" s="184"/>
      <c r="G51" s="181"/>
      <c r="H51" s="163"/>
      <c r="I51" s="174"/>
      <c r="J51" s="183"/>
    </row>
    <row r="52" spans="1:10" ht="13.5" thickBot="1">
      <c r="A52" s="189" t="s">
        <v>44</v>
      </c>
      <c r="B52" s="192">
        <v>11505</v>
      </c>
      <c r="C52" s="168">
        <v>99.6</v>
      </c>
      <c r="D52" s="192">
        <v>3399</v>
      </c>
      <c r="E52" s="170">
        <v>113.5</v>
      </c>
      <c r="F52" s="171">
        <v>11472</v>
      </c>
      <c r="G52" s="172">
        <v>109.7</v>
      </c>
      <c r="H52" s="173">
        <f>(D52/B52)*1000000</f>
        <v>295436.7666232073</v>
      </c>
      <c r="I52" s="185">
        <f>(E52/C52)*100</f>
        <v>113.95582329317268</v>
      </c>
      <c r="J52" s="175">
        <f>(I52-G52)</f>
        <v>4.255823293172682</v>
      </c>
    </row>
    <row r="53" spans="1:10" ht="12.75">
      <c r="A53" s="88"/>
      <c r="B53" s="119"/>
      <c r="C53" s="100"/>
      <c r="D53" s="119"/>
      <c r="E53" s="100"/>
      <c r="F53" s="120"/>
      <c r="G53" s="121"/>
      <c r="H53" s="120"/>
      <c r="I53" s="121"/>
      <c r="J53" s="122"/>
    </row>
    <row r="54" spans="1:10" ht="15">
      <c r="A54" s="123" t="s">
        <v>105</v>
      </c>
      <c r="B54" s="119"/>
      <c r="C54" s="100"/>
      <c r="D54" s="119"/>
      <c r="E54" s="100"/>
      <c r="F54" s="120"/>
      <c r="G54" s="121"/>
      <c r="H54" s="120"/>
      <c r="I54" s="124" t="s">
        <v>45</v>
      </c>
      <c r="J54" s="122"/>
    </row>
    <row r="55" spans="1:10" ht="13.5" thickBot="1">
      <c r="A55" s="125"/>
      <c r="B55" s="119"/>
      <c r="C55" s="100"/>
      <c r="D55" s="119"/>
      <c r="E55" s="100"/>
      <c r="F55" s="120"/>
      <c r="G55" s="121"/>
      <c r="H55" s="120"/>
      <c r="I55" s="126"/>
      <c r="J55" s="122"/>
    </row>
    <row r="56" spans="1:10" ht="16.5" thickTop="1">
      <c r="A56" s="91" t="s">
        <v>2</v>
      </c>
      <c r="B56" s="152" t="s">
        <v>3</v>
      </c>
      <c r="C56" s="135"/>
      <c r="D56" s="136" t="s">
        <v>4</v>
      </c>
      <c r="E56" s="137"/>
      <c r="F56" s="138" t="s">
        <v>5</v>
      </c>
      <c r="G56" s="139"/>
      <c r="H56" s="140" t="s">
        <v>6</v>
      </c>
      <c r="I56" s="141"/>
      <c r="J56" s="142" t="s">
        <v>7</v>
      </c>
    </row>
    <row r="57" spans="1:10" ht="15.75">
      <c r="A57" s="92"/>
      <c r="B57" s="153" t="s">
        <v>8</v>
      </c>
      <c r="C57" s="154"/>
      <c r="D57" s="143" t="s">
        <v>9</v>
      </c>
      <c r="E57" s="145"/>
      <c r="F57" s="146" t="s">
        <v>10</v>
      </c>
      <c r="G57" s="147"/>
      <c r="H57" s="148" t="s">
        <v>11</v>
      </c>
      <c r="I57" s="149"/>
      <c r="J57" s="150" t="s">
        <v>12</v>
      </c>
    </row>
    <row r="58" spans="1:10" ht="15.75">
      <c r="A58" s="92"/>
      <c r="B58" s="143" t="s">
        <v>13</v>
      </c>
      <c r="C58" s="144"/>
      <c r="D58" s="143"/>
      <c r="E58" s="145"/>
      <c r="F58" s="146" t="s">
        <v>14</v>
      </c>
      <c r="G58" s="147"/>
      <c r="H58" s="151" t="s">
        <v>15</v>
      </c>
      <c r="I58" s="149"/>
      <c r="J58" s="150" t="s">
        <v>16</v>
      </c>
    </row>
    <row r="59" spans="1:10" ht="18.75">
      <c r="A59" s="93" t="s">
        <v>73</v>
      </c>
      <c r="B59" s="94" t="s">
        <v>17</v>
      </c>
      <c r="C59" s="227" t="s">
        <v>74</v>
      </c>
      <c r="D59" s="229" t="s">
        <v>22</v>
      </c>
      <c r="E59" s="227" t="s">
        <v>74</v>
      </c>
      <c r="F59" s="231" t="s">
        <v>23</v>
      </c>
      <c r="G59" s="223" t="s">
        <v>75</v>
      </c>
      <c r="H59" s="221" t="s">
        <v>23</v>
      </c>
      <c r="I59" s="223" t="s">
        <v>75</v>
      </c>
      <c r="J59" s="225" t="s">
        <v>24</v>
      </c>
    </row>
    <row r="60" spans="1:10" ht="13.5" thickBot="1">
      <c r="A60" s="95"/>
      <c r="B60" s="96" t="s">
        <v>20</v>
      </c>
      <c r="C60" s="228"/>
      <c r="D60" s="230"/>
      <c r="E60" s="228"/>
      <c r="F60" s="232"/>
      <c r="G60" s="224"/>
      <c r="H60" s="222"/>
      <c r="I60" s="224"/>
      <c r="J60" s="226"/>
    </row>
    <row r="61" spans="1:10" ht="13.5" thickTop="1">
      <c r="A61" s="194" t="s">
        <v>46</v>
      </c>
      <c r="B61" s="195"/>
      <c r="C61" s="196"/>
      <c r="D61" s="195"/>
      <c r="E61" s="197"/>
      <c r="F61" s="198"/>
      <c r="G61" s="199"/>
      <c r="H61" s="200"/>
      <c r="I61" s="201"/>
      <c r="J61" s="202"/>
    </row>
    <row r="62" spans="1:10" ht="13.5" thickBot="1">
      <c r="A62" s="203" t="s">
        <v>47</v>
      </c>
      <c r="B62" s="204">
        <v>106724</v>
      </c>
      <c r="C62" s="205">
        <v>97.1</v>
      </c>
      <c r="D62" s="204">
        <v>49107</v>
      </c>
      <c r="E62" s="170">
        <v>106.8</v>
      </c>
      <c r="F62" s="206">
        <v>15801</v>
      </c>
      <c r="G62" s="207">
        <v>107.3</v>
      </c>
      <c r="H62" s="208">
        <f>(D62/B62)*1000000</f>
        <v>460130.8046924778</v>
      </c>
      <c r="I62" s="209">
        <f>(E62/C62)*100</f>
        <v>109.98970133882595</v>
      </c>
      <c r="J62" s="210">
        <f>(I62-G62)</f>
        <v>2.689701338825955</v>
      </c>
    </row>
    <row r="63" spans="1:10" ht="12.75">
      <c r="A63" s="194" t="s">
        <v>48</v>
      </c>
      <c r="B63" s="195"/>
      <c r="C63" s="196"/>
      <c r="D63" s="195"/>
      <c r="E63" s="197"/>
      <c r="F63" s="198"/>
      <c r="G63" s="199"/>
      <c r="H63" s="200"/>
      <c r="I63" s="201"/>
      <c r="J63" s="202"/>
    </row>
    <row r="64" spans="1:10" ht="13.5" thickBot="1">
      <c r="A64" s="203" t="s">
        <v>49</v>
      </c>
      <c r="B64" s="204">
        <v>49502</v>
      </c>
      <c r="C64" s="205">
        <v>97</v>
      </c>
      <c r="D64" s="204">
        <v>24376</v>
      </c>
      <c r="E64" s="170">
        <v>117.4</v>
      </c>
      <c r="F64" s="206">
        <v>17463</v>
      </c>
      <c r="G64" s="207">
        <v>109.1</v>
      </c>
      <c r="H64" s="208">
        <f>(D64/B64)*1000000</f>
        <v>492424.5485030908</v>
      </c>
      <c r="I64" s="209">
        <f>(E64/C64)*100</f>
        <v>121.03092783505156</v>
      </c>
      <c r="J64" s="210">
        <f>(I64-G64)</f>
        <v>11.930927835051563</v>
      </c>
    </row>
    <row r="65" spans="1:10" ht="12.75">
      <c r="A65" s="194" t="s">
        <v>50</v>
      </c>
      <c r="B65" s="195"/>
      <c r="C65" s="196"/>
      <c r="D65" s="195"/>
      <c r="E65" s="197"/>
      <c r="F65" s="198"/>
      <c r="G65" s="199"/>
      <c r="H65" s="200"/>
      <c r="I65" s="201"/>
      <c r="J65" s="202"/>
    </row>
    <row r="66" spans="1:10" ht="13.5" thickBot="1">
      <c r="A66" s="203" t="s">
        <v>51</v>
      </c>
      <c r="B66" s="204">
        <v>9647</v>
      </c>
      <c r="C66" s="205">
        <v>97.5</v>
      </c>
      <c r="D66" s="204">
        <v>2699</v>
      </c>
      <c r="E66" s="170">
        <v>100.8</v>
      </c>
      <c r="F66" s="206">
        <v>12587</v>
      </c>
      <c r="G66" s="207">
        <v>107.6</v>
      </c>
      <c r="H66" s="208">
        <f>(D66/B66)*1000000</f>
        <v>279776.09619570855</v>
      </c>
      <c r="I66" s="209">
        <f>(E66/C66)*100</f>
        <v>103.38461538461539</v>
      </c>
      <c r="J66" s="210">
        <f>(I66-G66)</f>
        <v>-4.2153846153846075</v>
      </c>
    </row>
    <row r="67" spans="1:10" ht="12.75">
      <c r="A67" s="127"/>
      <c r="B67" s="88"/>
      <c r="C67" s="88"/>
      <c r="D67" s="88"/>
      <c r="E67" s="128"/>
      <c r="F67" s="88"/>
      <c r="G67" s="88"/>
      <c r="H67" s="88"/>
      <c r="I67" s="88"/>
      <c r="J67" s="88"/>
    </row>
    <row r="68" spans="1:10" ht="15">
      <c r="A68" s="129" t="s">
        <v>52</v>
      </c>
      <c r="B68" s="130"/>
      <c r="C68" s="130"/>
      <c r="D68" s="130"/>
      <c r="E68" s="130"/>
      <c r="F68" s="130"/>
      <c r="G68" s="88"/>
      <c r="H68" s="88"/>
      <c r="I68" s="88"/>
      <c r="J68" s="88"/>
    </row>
    <row r="69" spans="1:10" ht="18">
      <c r="A69" s="129" t="s">
        <v>98</v>
      </c>
      <c r="B69" s="130"/>
      <c r="C69" s="130"/>
      <c r="D69" s="130"/>
      <c r="E69" s="130"/>
      <c r="F69" s="130"/>
      <c r="G69" s="88"/>
      <c r="H69" s="88"/>
      <c r="I69" s="88"/>
      <c r="J69" s="88"/>
    </row>
    <row r="70" spans="1:10" ht="15">
      <c r="A70" s="129" t="s">
        <v>100</v>
      </c>
      <c r="B70" s="130"/>
      <c r="C70" s="130"/>
      <c r="D70" s="130"/>
      <c r="E70" s="130"/>
      <c r="F70" s="130"/>
      <c r="G70" s="88"/>
      <c r="H70" s="88"/>
      <c r="I70" s="88"/>
      <c r="J70" s="88"/>
    </row>
    <row r="71" spans="1:10" ht="15">
      <c r="A71" s="129"/>
      <c r="B71" s="130"/>
      <c r="C71" s="130"/>
      <c r="D71" s="130"/>
      <c r="E71" s="130"/>
      <c r="F71" s="130"/>
      <c r="G71" s="88"/>
      <c r="H71" s="88"/>
      <c r="I71" s="88"/>
      <c r="J71" s="88"/>
    </row>
    <row r="72" spans="1:10" ht="15">
      <c r="A72" s="129" t="s">
        <v>97</v>
      </c>
      <c r="B72" s="130"/>
      <c r="C72" s="130"/>
      <c r="D72" s="130"/>
      <c r="E72" s="130"/>
      <c r="F72" s="130"/>
      <c r="G72" s="88"/>
      <c r="H72" s="88"/>
      <c r="I72" s="88"/>
      <c r="J72" s="88"/>
    </row>
    <row r="73" spans="1:10" ht="15">
      <c r="A73" s="129" t="s">
        <v>99</v>
      </c>
      <c r="B73" s="130"/>
      <c r="C73" s="130"/>
      <c r="D73" s="130"/>
      <c r="E73" s="130"/>
      <c r="F73" s="130"/>
      <c r="G73" s="88"/>
      <c r="H73" s="88"/>
      <c r="I73" s="88"/>
      <c r="J73" s="88"/>
    </row>
    <row r="74" spans="1:10" ht="12.75">
      <c r="A74" s="88"/>
      <c r="B74" s="88"/>
      <c r="C74" s="88"/>
      <c r="D74" s="88"/>
      <c r="E74" s="88"/>
      <c r="F74" s="88"/>
      <c r="G74" s="88"/>
      <c r="H74" s="88"/>
      <c r="I74" s="88"/>
      <c r="J74" s="88"/>
    </row>
  </sheetData>
  <mergeCells count="31">
    <mergeCell ref="G59:G60"/>
    <mergeCell ref="H59:H60"/>
    <mergeCell ref="I59:I60"/>
    <mergeCell ref="J59:J60"/>
    <mergeCell ref="C59:C60"/>
    <mergeCell ref="D59:D60"/>
    <mergeCell ref="E59:E60"/>
    <mergeCell ref="F59:F60"/>
    <mergeCell ref="H10:H11"/>
    <mergeCell ref="I10:I11"/>
    <mergeCell ref="J10:J11"/>
    <mergeCell ref="C10:C11"/>
    <mergeCell ref="D10:D11"/>
    <mergeCell ref="E10:E11"/>
    <mergeCell ref="F10:F11"/>
    <mergeCell ref="G10:G11"/>
    <mergeCell ref="H7:I7"/>
    <mergeCell ref="H8:I8"/>
    <mergeCell ref="H9:I9"/>
    <mergeCell ref="I1:J1"/>
    <mergeCell ref="A5:J5"/>
    <mergeCell ref="A4:J4"/>
    <mergeCell ref="A3:J3"/>
    <mergeCell ref="F8:G8"/>
    <mergeCell ref="B7:C7"/>
    <mergeCell ref="B8:C8"/>
    <mergeCell ref="B9:C9"/>
    <mergeCell ref="D7:E7"/>
    <mergeCell ref="D8:E8"/>
    <mergeCell ref="F7:G7"/>
    <mergeCell ref="F9:G9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E36" sqref="E36"/>
    </sheetView>
  </sheetViews>
  <sheetFormatPr defaultColWidth="9.00390625" defaultRowHeight="12.75"/>
  <cols>
    <col min="1" max="1" width="23.875" style="0" customWidth="1"/>
    <col min="2" max="2" width="6.875" style="0" customWidth="1"/>
    <col min="3" max="3" width="5.875" style="0" customWidth="1"/>
    <col min="4" max="4" width="6.875" style="0" customWidth="1"/>
    <col min="5" max="5" width="5.875" style="0" customWidth="1"/>
    <col min="6" max="6" width="6.875" style="0" customWidth="1"/>
    <col min="7" max="7" width="5.875" style="0" customWidth="1"/>
    <col min="8" max="8" width="6.875" style="0" customWidth="1"/>
    <col min="9" max="9" width="5.875" style="0" customWidth="1"/>
    <col min="10" max="10" width="7.875" style="0" customWidth="1"/>
    <col min="11" max="11" width="5.875" style="0" customWidth="1"/>
    <col min="12" max="12" width="7.875" style="0" customWidth="1"/>
    <col min="13" max="13" width="5.875" style="0" customWidth="1"/>
  </cols>
  <sheetData>
    <row r="1" spans="1:13" ht="15">
      <c r="A1" s="3"/>
      <c r="G1" s="1"/>
      <c r="H1" s="1"/>
      <c r="I1" s="1"/>
      <c r="K1" s="1" t="s">
        <v>53</v>
      </c>
      <c r="L1" s="1"/>
      <c r="M1" s="1"/>
    </row>
    <row r="2" spans="7:9" ht="15">
      <c r="G2" s="1"/>
      <c r="H2" s="1"/>
      <c r="I2" s="1"/>
    </row>
    <row r="3" ht="15">
      <c r="A3" s="1" t="s">
        <v>54</v>
      </c>
    </row>
    <row r="4" spans="1:2" ht="15.75">
      <c r="A4" s="1" t="s">
        <v>55</v>
      </c>
      <c r="B4" s="2"/>
    </row>
    <row r="5" spans="1:2" ht="15.75">
      <c r="A5" s="1" t="s">
        <v>0</v>
      </c>
      <c r="B5" s="2" t="s">
        <v>1</v>
      </c>
    </row>
    <row r="6" spans="1:2" ht="16.5" thickBot="1">
      <c r="A6" s="1"/>
      <c r="B6" s="2"/>
    </row>
    <row r="7" spans="1:13" ht="15.75">
      <c r="A7" s="63" t="s">
        <v>2</v>
      </c>
      <c r="B7" s="64" t="s">
        <v>56</v>
      </c>
      <c r="C7" s="65"/>
      <c r="D7" s="66"/>
      <c r="E7" s="67"/>
      <c r="F7" s="68" t="s">
        <v>57</v>
      </c>
      <c r="G7" s="69"/>
      <c r="H7" s="70"/>
      <c r="I7" s="71"/>
      <c r="J7" s="72" t="s">
        <v>58</v>
      </c>
      <c r="K7" s="73"/>
      <c r="L7" s="72"/>
      <c r="M7" s="74"/>
    </row>
    <row r="8" spans="1:13" ht="16.5" thickBot="1">
      <c r="A8" s="53"/>
      <c r="B8" s="39" t="s">
        <v>59</v>
      </c>
      <c r="C8" s="40"/>
      <c r="D8" s="41"/>
      <c r="E8" s="42"/>
      <c r="F8" s="43"/>
      <c r="G8" s="44" t="s">
        <v>60</v>
      </c>
      <c r="H8" s="45"/>
      <c r="I8" s="46"/>
      <c r="J8" s="47" t="s">
        <v>61</v>
      </c>
      <c r="K8" s="48"/>
      <c r="L8" s="47"/>
      <c r="M8" s="52"/>
    </row>
    <row r="9" spans="1:13" ht="15.75">
      <c r="A9" s="53"/>
      <c r="B9" s="36" t="s">
        <v>62</v>
      </c>
      <c r="C9" s="37" t="s">
        <v>63</v>
      </c>
      <c r="D9" s="36" t="s">
        <v>62</v>
      </c>
      <c r="E9" s="37" t="s">
        <v>64</v>
      </c>
      <c r="F9" s="36" t="s">
        <v>62</v>
      </c>
      <c r="G9" s="38" t="s">
        <v>63</v>
      </c>
      <c r="H9" s="36" t="s">
        <v>62</v>
      </c>
      <c r="I9" s="38" t="s">
        <v>64</v>
      </c>
      <c r="J9" s="36" t="s">
        <v>65</v>
      </c>
      <c r="K9" s="38" t="s">
        <v>63</v>
      </c>
      <c r="L9" s="36" t="s">
        <v>65</v>
      </c>
      <c r="M9" s="38" t="s">
        <v>64</v>
      </c>
    </row>
    <row r="10" spans="1:13" ht="15.75">
      <c r="A10" s="54"/>
      <c r="B10" s="11" t="s">
        <v>17</v>
      </c>
      <c r="C10" s="12" t="s">
        <v>18</v>
      </c>
      <c r="D10" s="11" t="s">
        <v>17</v>
      </c>
      <c r="E10" s="12" t="s">
        <v>18</v>
      </c>
      <c r="F10" s="5"/>
      <c r="G10" s="6" t="s">
        <v>19</v>
      </c>
      <c r="H10" s="5"/>
      <c r="I10" s="6" t="s">
        <v>19</v>
      </c>
      <c r="J10" s="7"/>
      <c r="K10" s="8" t="s">
        <v>19</v>
      </c>
      <c r="L10" s="7"/>
      <c r="M10" s="8" t="s">
        <v>19</v>
      </c>
    </row>
    <row r="11" spans="1:13" ht="13.5" thickBot="1">
      <c r="A11" s="75"/>
      <c r="B11" s="76" t="s">
        <v>20</v>
      </c>
      <c r="C11" s="77" t="s">
        <v>21</v>
      </c>
      <c r="D11" s="76" t="s">
        <v>20</v>
      </c>
      <c r="E11" s="77" t="s">
        <v>66</v>
      </c>
      <c r="F11" s="78" t="s">
        <v>23</v>
      </c>
      <c r="G11" s="79" t="s">
        <v>21</v>
      </c>
      <c r="H11" s="78" t="s">
        <v>23</v>
      </c>
      <c r="I11" s="79" t="s">
        <v>66</v>
      </c>
      <c r="J11" s="80" t="s">
        <v>23</v>
      </c>
      <c r="K11" s="81" t="s">
        <v>21</v>
      </c>
      <c r="L11" s="80" t="s">
        <v>23</v>
      </c>
      <c r="M11" s="81" t="s">
        <v>66</v>
      </c>
    </row>
    <row r="12" spans="1:13" ht="12.75">
      <c r="A12" s="55" t="s">
        <v>25</v>
      </c>
      <c r="B12" s="17"/>
      <c r="C12" s="18"/>
      <c r="D12" s="17"/>
      <c r="E12" s="18"/>
      <c r="F12" s="19"/>
      <c r="G12" s="20"/>
      <c r="H12" s="19"/>
      <c r="I12" s="20"/>
      <c r="J12" s="21"/>
      <c r="K12" s="22"/>
      <c r="L12" s="21"/>
      <c r="M12" s="22"/>
    </row>
    <row r="13" spans="1:13" ht="13.5" thickBot="1">
      <c r="A13" s="56" t="s">
        <v>26</v>
      </c>
      <c r="B13" s="23">
        <v>19574</v>
      </c>
      <c r="C13" s="14">
        <v>92</v>
      </c>
      <c r="D13" s="23">
        <v>21271</v>
      </c>
      <c r="E13" s="14">
        <v>100.1</v>
      </c>
      <c r="F13" s="24">
        <v>11053</v>
      </c>
      <c r="G13" s="10">
        <v>105.8</v>
      </c>
      <c r="H13" s="24">
        <v>10485</v>
      </c>
      <c r="I13" s="10">
        <v>111.7</v>
      </c>
      <c r="J13" s="25">
        <v>299990</v>
      </c>
      <c r="K13" s="26">
        <v>100.4</v>
      </c>
      <c r="L13" s="25">
        <v>298670</v>
      </c>
      <c r="M13" s="26">
        <v>105.5</v>
      </c>
    </row>
    <row r="14" spans="1:13" ht="12.75">
      <c r="A14" s="57" t="s">
        <v>27</v>
      </c>
      <c r="B14" s="27"/>
      <c r="C14" s="28"/>
      <c r="D14" s="27"/>
      <c r="E14" s="28"/>
      <c r="F14" s="29"/>
      <c r="G14" s="9"/>
      <c r="H14" s="29"/>
      <c r="I14" s="9"/>
      <c r="J14" s="21"/>
      <c r="K14" s="30"/>
      <c r="L14" s="21"/>
      <c r="M14" s="30"/>
    </row>
    <row r="15" spans="1:13" ht="13.5" thickBot="1">
      <c r="A15" s="56" t="s">
        <v>28</v>
      </c>
      <c r="B15" s="23">
        <v>417438</v>
      </c>
      <c r="C15" s="14">
        <v>96.9</v>
      </c>
      <c r="D15" s="23">
        <v>430680</v>
      </c>
      <c r="E15" s="14">
        <v>95.1</v>
      </c>
      <c r="F15" s="31">
        <v>10001</v>
      </c>
      <c r="G15" s="10">
        <v>108.9</v>
      </c>
      <c r="H15" s="31">
        <v>9197</v>
      </c>
      <c r="I15" s="10">
        <v>111.7</v>
      </c>
      <c r="J15" s="25">
        <v>281407</v>
      </c>
      <c r="K15" s="26">
        <v>108.9</v>
      </c>
      <c r="L15" s="25">
        <v>258563</v>
      </c>
      <c r="M15" s="26">
        <v>113.1</v>
      </c>
    </row>
    <row r="16" spans="1:13" ht="12.75">
      <c r="A16" s="55" t="s">
        <v>67</v>
      </c>
      <c r="B16" s="27"/>
      <c r="C16" s="13"/>
      <c r="D16" s="27"/>
      <c r="E16" s="13"/>
      <c r="F16" s="29"/>
      <c r="G16" s="9"/>
      <c r="H16" s="29"/>
      <c r="I16" s="9"/>
      <c r="J16" s="21"/>
      <c r="K16" s="30"/>
      <c r="L16" s="21"/>
      <c r="M16" s="30"/>
    </row>
    <row r="17" spans="1:13" ht="13.5" thickBot="1">
      <c r="A17" s="56" t="s">
        <v>68</v>
      </c>
      <c r="B17" s="32">
        <v>47015</v>
      </c>
      <c r="C17" s="14">
        <v>104</v>
      </c>
      <c r="D17" s="32">
        <v>45188</v>
      </c>
      <c r="E17" s="14">
        <v>102.1</v>
      </c>
      <c r="F17" s="24">
        <v>13376</v>
      </c>
      <c r="G17" s="10">
        <v>110.2</v>
      </c>
      <c r="H17" s="24">
        <v>12217</v>
      </c>
      <c r="I17" s="10">
        <v>112.1</v>
      </c>
      <c r="J17" s="25">
        <v>784345</v>
      </c>
      <c r="K17" s="26">
        <v>96.4</v>
      </c>
      <c r="L17" s="25">
        <v>813712</v>
      </c>
      <c r="M17" s="26">
        <v>95.7</v>
      </c>
    </row>
    <row r="18" spans="1:13" ht="12.75">
      <c r="A18" s="58" t="s">
        <v>40</v>
      </c>
      <c r="B18" s="27"/>
      <c r="C18" s="13"/>
      <c r="D18" s="27"/>
      <c r="E18" s="13"/>
      <c r="F18" s="29"/>
      <c r="G18" s="9"/>
      <c r="H18" s="29"/>
      <c r="I18" s="9"/>
      <c r="J18" s="21"/>
      <c r="K18" s="30"/>
      <c r="L18" s="21"/>
      <c r="M18" s="30"/>
    </row>
    <row r="19" spans="1:13" ht="13.5" thickBot="1">
      <c r="A19" s="59"/>
      <c r="B19" s="32">
        <v>82743</v>
      </c>
      <c r="C19" s="14">
        <v>98.1</v>
      </c>
      <c r="D19" s="32">
        <v>84316</v>
      </c>
      <c r="E19" s="14">
        <v>95.2</v>
      </c>
      <c r="F19" s="24">
        <v>10628</v>
      </c>
      <c r="G19" s="10">
        <v>106.6</v>
      </c>
      <c r="H19" s="24">
        <v>9977</v>
      </c>
      <c r="I19" s="10">
        <v>114.2</v>
      </c>
      <c r="J19" s="25">
        <v>231500</v>
      </c>
      <c r="K19" s="26">
        <v>94.9</v>
      </c>
      <c r="L19" s="25">
        <v>244117</v>
      </c>
      <c r="M19" s="26">
        <v>124.4</v>
      </c>
    </row>
    <row r="20" spans="1:13" ht="12.75">
      <c r="A20" s="60" t="s">
        <v>41</v>
      </c>
      <c r="B20" s="33"/>
      <c r="C20" s="13"/>
      <c r="D20" s="33"/>
      <c r="E20" s="13"/>
      <c r="F20" s="29"/>
      <c r="G20" s="9"/>
      <c r="H20" s="29"/>
      <c r="I20" s="9"/>
      <c r="J20" s="21"/>
      <c r="K20" s="30"/>
      <c r="L20" s="21"/>
      <c r="M20" s="30"/>
    </row>
    <row r="21" spans="1:13" ht="13.5" thickBot="1">
      <c r="A21" s="59" t="s">
        <v>42</v>
      </c>
      <c r="B21" s="34">
        <v>79205</v>
      </c>
      <c r="C21" s="14">
        <v>107.9</v>
      </c>
      <c r="D21" s="34">
        <v>73429</v>
      </c>
      <c r="E21" s="14">
        <v>102.7</v>
      </c>
      <c r="F21" s="24">
        <v>11124</v>
      </c>
      <c r="G21" s="10">
        <v>113.5</v>
      </c>
      <c r="H21" s="24">
        <v>10100</v>
      </c>
      <c r="I21" s="10">
        <v>117.4</v>
      </c>
      <c r="J21" s="25">
        <v>403017</v>
      </c>
      <c r="K21" s="26">
        <v>119.6</v>
      </c>
      <c r="L21" s="25">
        <v>336842</v>
      </c>
      <c r="M21" s="26">
        <v>112</v>
      </c>
    </row>
    <row r="22" spans="1:13" ht="12.75">
      <c r="A22" s="61" t="s">
        <v>43</v>
      </c>
      <c r="B22" s="35"/>
      <c r="C22" s="13"/>
      <c r="D22" s="35"/>
      <c r="E22" s="13"/>
      <c r="F22" s="31"/>
      <c r="G22" s="9"/>
      <c r="H22" s="31"/>
      <c r="I22" s="9"/>
      <c r="J22" s="21"/>
      <c r="K22" s="30"/>
      <c r="L22" s="21"/>
      <c r="M22" s="30"/>
    </row>
    <row r="23" spans="1:13" ht="13.5" thickBot="1">
      <c r="A23" s="59" t="s">
        <v>44</v>
      </c>
      <c r="B23" s="34">
        <v>11299</v>
      </c>
      <c r="C23" s="14">
        <v>116.4</v>
      </c>
      <c r="D23" s="34">
        <v>9711</v>
      </c>
      <c r="E23" s="14">
        <v>99.5</v>
      </c>
      <c r="F23" s="24">
        <v>8351</v>
      </c>
      <c r="G23" s="10">
        <v>107.5</v>
      </c>
      <c r="H23" s="24">
        <v>7773</v>
      </c>
      <c r="I23" s="10">
        <v>111.9</v>
      </c>
      <c r="J23" s="25">
        <v>185415</v>
      </c>
      <c r="K23" s="26">
        <v>95</v>
      </c>
      <c r="L23" s="25">
        <v>195037</v>
      </c>
      <c r="M23" s="26">
        <v>103.2</v>
      </c>
    </row>
    <row r="24" spans="1:13" ht="12.75">
      <c r="A24" s="62" t="s">
        <v>46</v>
      </c>
      <c r="B24" s="49"/>
      <c r="C24" s="13"/>
      <c r="D24" s="49"/>
      <c r="E24" s="13"/>
      <c r="F24" s="50"/>
      <c r="G24" s="9"/>
      <c r="H24" s="51"/>
      <c r="I24" s="9"/>
      <c r="J24" s="50"/>
      <c r="K24" s="9"/>
      <c r="L24" s="51"/>
      <c r="M24" s="9"/>
    </row>
    <row r="25" spans="1:13" ht="13.5" thickBot="1">
      <c r="A25" s="59" t="s">
        <v>47</v>
      </c>
      <c r="B25" s="34">
        <v>118969</v>
      </c>
      <c r="C25" s="14">
        <v>99.3</v>
      </c>
      <c r="D25" s="34">
        <v>119773</v>
      </c>
      <c r="E25" s="14">
        <v>96.8</v>
      </c>
      <c r="F25" s="24">
        <v>11180</v>
      </c>
      <c r="G25" s="10">
        <v>111.1</v>
      </c>
      <c r="H25" s="24">
        <v>10097</v>
      </c>
      <c r="I25" s="10">
        <v>114.3</v>
      </c>
      <c r="J25" s="25">
        <v>265800</v>
      </c>
      <c r="K25" s="26">
        <v>107.6</v>
      </c>
      <c r="L25" s="25">
        <v>247143</v>
      </c>
      <c r="M25" s="26">
        <v>117.7</v>
      </c>
    </row>
    <row r="26" spans="1:13" ht="12.75">
      <c r="A26" s="61" t="s">
        <v>48</v>
      </c>
      <c r="B26" s="35"/>
      <c r="C26" s="13"/>
      <c r="D26" s="35"/>
      <c r="E26" s="13"/>
      <c r="F26" s="31"/>
      <c r="G26" s="9"/>
      <c r="H26" s="31"/>
      <c r="I26" s="9"/>
      <c r="J26" s="21"/>
      <c r="K26" s="30"/>
      <c r="L26" s="21"/>
      <c r="M26" s="30"/>
    </row>
    <row r="27" spans="1:13" ht="13.5" thickBot="1">
      <c r="A27" s="59" t="s">
        <v>49</v>
      </c>
      <c r="B27" s="34">
        <v>45732</v>
      </c>
      <c r="C27" s="14">
        <v>106</v>
      </c>
      <c r="D27" s="34">
        <v>43137</v>
      </c>
      <c r="E27" s="14">
        <v>98.8</v>
      </c>
      <c r="F27" s="24">
        <v>12669</v>
      </c>
      <c r="G27" s="10">
        <v>112.5</v>
      </c>
      <c r="H27" s="24">
        <v>11279</v>
      </c>
      <c r="I27" s="10">
        <v>110.1</v>
      </c>
      <c r="J27" s="25">
        <v>328588</v>
      </c>
      <c r="K27" s="26">
        <v>107.5</v>
      </c>
      <c r="L27" s="25">
        <v>305492</v>
      </c>
      <c r="M27" s="26">
        <v>92.4</v>
      </c>
    </row>
    <row r="28" spans="1:13" ht="12.75">
      <c r="A28" s="61" t="s">
        <v>50</v>
      </c>
      <c r="B28" s="35"/>
      <c r="C28" s="13"/>
      <c r="D28" s="35"/>
      <c r="E28" s="13"/>
      <c r="F28" s="31"/>
      <c r="G28" s="9"/>
      <c r="H28" s="31"/>
      <c r="I28" s="9"/>
      <c r="J28" s="21"/>
      <c r="K28" s="30"/>
      <c r="L28" s="21"/>
      <c r="M28" s="30"/>
    </row>
    <row r="29" spans="1:13" ht="13.5" thickBot="1">
      <c r="A29" s="59" t="s">
        <v>51</v>
      </c>
      <c r="B29" s="34">
        <v>9560</v>
      </c>
      <c r="C29" s="14">
        <v>110.1</v>
      </c>
      <c r="D29" s="34">
        <v>8680</v>
      </c>
      <c r="E29" s="14">
        <v>116.4</v>
      </c>
      <c r="F29" s="24">
        <v>9183</v>
      </c>
      <c r="G29" s="10">
        <v>110.7</v>
      </c>
      <c r="H29" s="24">
        <v>8476</v>
      </c>
      <c r="I29" s="10">
        <v>117</v>
      </c>
      <c r="J29" s="25">
        <v>245921</v>
      </c>
      <c r="K29" s="26">
        <v>101.3</v>
      </c>
      <c r="L29" s="25">
        <v>252074</v>
      </c>
      <c r="M29" s="26">
        <v>118.6</v>
      </c>
    </row>
    <row r="30" spans="1:13" ht="12.75">
      <c r="A30" s="82"/>
      <c r="B30" s="83"/>
      <c r="C30" s="15"/>
      <c r="D30" s="83"/>
      <c r="E30" s="15"/>
      <c r="F30" s="84"/>
      <c r="G30" s="16"/>
      <c r="H30" s="84"/>
      <c r="I30" s="16"/>
      <c r="J30" s="84"/>
      <c r="K30" s="16"/>
      <c r="L30" s="84"/>
      <c r="M30" s="16"/>
    </row>
    <row r="31" spans="1:5" ht="12.75">
      <c r="A31" t="s">
        <v>69</v>
      </c>
      <c r="E31" s="4"/>
    </row>
    <row r="32" ht="12.75">
      <c r="A32" t="s">
        <v>70</v>
      </c>
    </row>
    <row r="33" ht="12.75">
      <c r="A33" t="s">
        <v>71</v>
      </c>
    </row>
  </sheetData>
  <printOptions/>
  <pageMargins left="0" right="0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Deskpro</cp:lastModifiedBy>
  <cp:lastPrinted>2003-04-07T09:04:33Z</cp:lastPrinted>
  <dcterms:created xsi:type="dcterms:W3CDTF">2000-01-13T15:54:26Z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