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kapacita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<sst xmlns="http://schemas.openxmlformats.org/spreadsheetml/2006/main" count="32" uniqueCount="32">
  <si>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</si>
  <si>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</si>
  <si>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</si>
  <si>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</si>
  <si>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</si>
  <si>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</si>
  <si>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</si>
  <si>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</si>
  <si>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</si>
  <si>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</si>
  <si>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</si>
  <si>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</si>
  <si>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</si>
  <si>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</si>
  <si>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</si>
  <si>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</si>
  <si>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</si>
  <si>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</si>
  <si>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</si>
  <si>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</si>
  <si>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</si>
  <si>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Počet miest v študentských domovoch v roku 2000</t>
  </si>
  <si>
    <t>Počet miest v študentských domovoch v roku 2001</t>
  </si>
  <si>
    <t>Počet miest v študentských domovoch v roku 2002</t>
  </si>
  <si>
    <t>Počet miest v študentských domovoch v roku 2003</t>
  </si>
  <si>
    <t>Počet zmluvných miest na ubytovanie študentov v roku 2002</t>
  </si>
  <si>
    <t>Počet zmluvných miest na ubytovanie študentov v roku 2003</t>
  </si>
  <si>
    <t>Počet miest na ubytovanie študentov v roku 2002 spolu</t>
  </si>
  <si>
    <t>Počet miest na ubytovanie študentov v roku 2003 spolu</t>
  </si>
  <si>
    <t>Nárast miest v študentských domovoch v roku 2003 oproti rok 2000 (%)</t>
  </si>
  <si>
    <t>Nárast miest na ubytovanie spolu v roku 2003 oproti roku 2000 (%)</t>
  </si>
  <si>
    <t>Tabuľka č. 3: Kapacita študentských domovov v rokoch 2000 - 2003 k 31. decembru príslušného roka a počet zmluvných miest na ubytovanie študentov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</si>
</sst>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3" fontId="2" fillId="0" borderId="9" xfId="0" applyNumberFormat="1" applyFont="1" applyBorder="1" applyAlignment="1">
      <alignment horizontal="right" vertical="center" wrapText="1" indent="1"/>
    </xf>
    <xf numFmtId="164" fontId="2" fillId="0" borderId="8" xfId="0" applyNumberFormat="1" applyFont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Fill="1" applyBorder="1" applyAlignment="1">
      <alignment horizontal="right" vertical="center" wrapText="1" indent="1"/>
    </xf>
    <xf numFmtId="3" fontId="1" fillId="0" borderId="12" xfId="0" applyNumberFormat="1" applyFont="1" applyFill="1" applyBorder="1" applyAlignment="1">
      <alignment horizontal="right" vertical="center" wrapText="1" indent="1"/>
    </xf>
    <xf numFmtId="3" fontId="1" fillId="0" borderId="13" xfId="0" applyNumberFormat="1" applyFont="1" applyFill="1" applyBorder="1" applyAlignment="1">
      <alignment horizontal="right" vertical="center" wrapText="1" indent="1"/>
    </xf>
    <xf numFmtId="164" fontId="1" fillId="0" borderId="12" xfId="0" applyNumberFormat="1" applyFont="1" applyBorder="1" applyAlignment="1">
      <alignment horizontal="right" vertical="center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3" fontId="1" fillId="0" borderId="17" xfId="0" applyNumberFormat="1" applyFont="1" applyFill="1" applyBorder="1" applyAlignment="1">
      <alignment horizontal="right" vertical="center" wrapText="1" inden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8.421875" style="2" customWidth="1"/>
    <col min="2" max="9" width="15.28125" style="3" customWidth="1"/>
    <col min="10" max="11" width="15.00390625" style="4" customWidth="1"/>
    <col min="12" max="16384" width="9.140625" style="4" customWidth="1"/>
  </cols>
  <sheetData>
    <row r="1" spans="1:11" ht="43.5" customHeight="1" thickBot="1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1" customFormat="1" ht="99" customHeight="1" thickBot="1">
      <c r="A2" s="8" t="s">
        <v>0</v>
      </c>
      <c r="B2" s="9" t="s">
        <v>21</v>
      </c>
      <c r="C2" s="24" t="s">
        <v>22</v>
      </c>
      <c r="D2" s="10" t="s">
        <v>23</v>
      </c>
      <c r="E2" s="9" t="s">
        <v>25</v>
      </c>
      <c r="F2" s="11" t="s">
        <v>27</v>
      </c>
      <c r="G2" s="9" t="s">
        <v>24</v>
      </c>
      <c r="H2" s="9" t="s">
        <v>26</v>
      </c>
      <c r="I2" s="9" t="s">
        <v>28</v>
      </c>
      <c r="J2" s="12" t="s">
        <v>29</v>
      </c>
      <c r="K2" s="13" t="s">
        <v>30</v>
      </c>
    </row>
    <row r="3" spans="1:11" ht="15.75">
      <c r="A3" s="5" t="s">
        <v>1</v>
      </c>
      <c r="B3" s="14">
        <f>9383+919</f>
        <v>10302</v>
      </c>
      <c r="C3" s="25">
        <f>9383+921</f>
        <v>10304</v>
      </c>
      <c r="D3" s="15">
        <f>9383+921</f>
        <v>10304</v>
      </c>
      <c r="E3" s="14">
        <v>117</v>
      </c>
      <c r="F3" s="16">
        <f>+D3+E3</f>
        <v>10421</v>
      </c>
      <c r="G3" s="14">
        <f>9625+543</f>
        <v>10168</v>
      </c>
      <c r="H3" s="14"/>
      <c r="I3" s="14">
        <f>+G3+H3</f>
        <v>10168</v>
      </c>
      <c r="J3" s="17">
        <f>+G3/B3*100</f>
        <v>98.69928169287518</v>
      </c>
      <c r="K3" s="18">
        <f>+I3/B3*100</f>
        <v>98.69928169287518</v>
      </c>
    </row>
    <row r="4" spans="1:11" ht="15.75">
      <c r="A4" s="5" t="s">
        <v>2</v>
      </c>
      <c r="B4" s="14">
        <v>1580</v>
      </c>
      <c r="C4" s="25">
        <v>1580</v>
      </c>
      <c r="D4" s="15">
        <v>1735</v>
      </c>
      <c r="E4" s="14">
        <v>180</v>
      </c>
      <c r="F4" s="16">
        <f>+D4+E4</f>
        <v>1915</v>
      </c>
      <c r="G4" s="14">
        <v>1735</v>
      </c>
      <c r="H4" s="14">
        <v>275</v>
      </c>
      <c r="I4" s="14">
        <f aca="true" t="shared" si="0" ref="I4:I21">+G4+H4</f>
        <v>2010</v>
      </c>
      <c r="J4" s="17">
        <f aca="true" t="shared" si="1" ref="J4:J23">+G4/B4*100</f>
        <v>109.81012658227849</v>
      </c>
      <c r="K4" s="18">
        <f aca="true" t="shared" si="2" ref="K4:K23">+I4/B4*100</f>
        <v>127.21518987341771</v>
      </c>
    </row>
    <row r="5" spans="1:11" ht="15.75">
      <c r="A5" s="5" t="s">
        <v>3</v>
      </c>
      <c r="B5" s="14">
        <f>1566+144</f>
        <v>1710</v>
      </c>
      <c r="C5" s="25">
        <f>1566+151</f>
        <v>1717</v>
      </c>
      <c r="D5" s="15">
        <f>1924+162</f>
        <v>2086</v>
      </c>
      <c r="E5" s="14"/>
      <c r="F5" s="16">
        <f aca="true" t="shared" si="3" ref="F5:F21">+D5+E5</f>
        <v>2086</v>
      </c>
      <c r="G5" s="14">
        <f>1924+160</f>
        <v>2084</v>
      </c>
      <c r="H5" s="14">
        <v>280</v>
      </c>
      <c r="I5" s="14">
        <f t="shared" si="0"/>
        <v>2364</v>
      </c>
      <c r="J5" s="17">
        <f t="shared" si="1"/>
        <v>121.87134502923978</v>
      </c>
      <c r="K5" s="18">
        <f t="shared" si="2"/>
        <v>138.24561403508773</v>
      </c>
    </row>
    <row r="6" spans="1:11" ht="15.75">
      <c r="A6" s="5" t="s">
        <v>4</v>
      </c>
      <c r="B6" s="14">
        <v>224</v>
      </c>
      <c r="C6" s="25">
        <v>254</v>
      </c>
      <c r="D6" s="15">
        <v>224</v>
      </c>
      <c r="E6" s="14">
        <v>357</v>
      </c>
      <c r="F6" s="16">
        <f t="shared" si="3"/>
        <v>581</v>
      </c>
      <c r="G6" s="14">
        <v>266</v>
      </c>
      <c r="H6" s="14">
        <v>212</v>
      </c>
      <c r="I6" s="14">
        <f t="shared" si="0"/>
        <v>478</v>
      </c>
      <c r="J6" s="17">
        <f t="shared" si="1"/>
        <v>118.75</v>
      </c>
      <c r="K6" s="18">
        <f t="shared" si="2"/>
        <v>213.39285714285717</v>
      </c>
    </row>
    <row r="7" spans="1:11" ht="15.75">
      <c r="A7" s="5" t="s">
        <v>5</v>
      </c>
      <c r="B7" s="14">
        <v>826</v>
      </c>
      <c r="C7" s="25">
        <v>826</v>
      </c>
      <c r="D7" s="15">
        <v>826</v>
      </c>
      <c r="E7" s="14"/>
      <c r="F7" s="16">
        <f t="shared" si="3"/>
        <v>826</v>
      </c>
      <c r="G7" s="14">
        <v>826</v>
      </c>
      <c r="H7" s="14"/>
      <c r="I7" s="14">
        <f t="shared" si="0"/>
        <v>826</v>
      </c>
      <c r="J7" s="17">
        <f t="shared" si="1"/>
        <v>100</v>
      </c>
      <c r="K7" s="18">
        <f t="shared" si="2"/>
        <v>100</v>
      </c>
    </row>
    <row r="8" spans="1:11" ht="15.75">
      <c r="A8" s="5" t="s">
        <v>6</v>
      </c>
      <c r="B8" s="14">
        <v>780</v>
      </c>
      <c r="C8" s="25">
        <v>780</v>
      </c>
      <c r="D8" s="15">
        <v>780</v>
      </c>
      <c r="E8" s="14">
        <v>520</v>
      </c>
      <c r="F8" s="16">
        <f t="shared" si="3"/>
        <v>1300</v>
      </c>
      <c r="G8" s="14">
        <v>1197</v>
      </c>
      <c r="H8" s="14">
        <v>379</v>
      </c>
      <c r="I8" s="14">
        <f t="shared" si="0"/>
        <v>1576</v>
      </c>
      <c r="J8" s="17">
        <f t="shared" si="1"/>
        <v>153.46153846153848</v>
      </c>
      <c r="K8" s="18">
        <f t="shared" si="2"/>
        <v>202.05128205128204</v>
      </c>
    </row>
    <row r="9" spans="1:11" ht="15.75">
      <c r="A9" s="5" t="s">
        <v>7</v>
      </c>
      <c r="B9" s="14">
        <v>2401</v>
      </c>
      <c r="C9" s="25">
        <v>2401</v>
      </c>
      <c r="D9" s="15">
        <v>2401</v>
      </c>
      <c r="E9" s="14"/>
      <c r="F9" s="16">
        <f t="shared" si="3"/>
        <v>2401</v>
      </c>
      <c r="G9" s="14">
        <v>2401</v>
      </c>
      <c r="H9" s="14">
        <v>50</v>
      </c>
      <c r="I9" s="14">
        <f t="shared" si="0"/>
        <v>2451</v>
      </c>
      <c r="J9" s="17">
        <f t="shared" si="1"/>
        <v>100</v>
      </c>
      <c r="K9" s="18">
        <f t="shared" si="2"/>
        <v>102.08246563931695</v>
      </c>
    </row>
    <row r="10" spans="1:11" ht="15.75">
      <c r="A10" s="5" t="s">
        <v>8</v>
      </c>
      <c r="B10" s="14"/>
      <c r="C10" s="25"/>
      <c r="D10" s="15"/>
      <c r="E10" s="14">
        <v>580</v>
      </c>
      <c r="F10" s="16">
        <f t="shared" si="3"/>
        <v>580</v>
      </c>
      <c r="G10" s="14"/>
      <c r="H10" s="14">
        <v>580</v>
      </c>
      <c r="I10" s="14">
        <f t="shared" si="0"/>
        <v>580</v>
      </c>
      <c r="J10" s="17"/>
      <c r="K10" s="18"/>
    </row>
    <row r="11" spans="1:11" ht="15.75">
      <c r="A11" s="5" t="s">
        <v>9</v>
      </c>
      <c r="B11" s="14">
        <v>7620</v>
      </c>
      <c r="C11" s="25">
        <v>7620</v>
      </c>
      <c r="D11" s="15">
        <v>7620</v>
      </c>
      <c r="E11" s="14"/>
      <c r="F11" s="16">
        <f t="shared" si="3"/>
        <v>7620</v>
      </c>
      <c r="G11" s="14">
        <v>8092</v>
      </c>
      <c r="H11" s="14"/>
      <c r="I11" s="14">
        <f t="shared" si="0"/>
        <v>8092</v>
      </c>
      <c r="J11" s="17">
        <f t="shared" si="1"/>
        <v>106.19422572178479</v>
      </c>
      <c r="K11" s="18">
        <f t="shared" si="2"/>
        <v>106.19422572178479</v>
      </c>
    </row>
    <row r="12" spans="1:11" ht="15.75">
      <c r="A12" s="5" t="s">
        <v>10</v>
      </c>
      <c r="B12" s="14">
        <v>5513</v>
      </c>
      <c r="C12" s="25">
        <v>5513</v>
      </c>
      <c r="D12" s="15">
        <v>5513</v>
      </c>
      <c r="E12" s="14"/>
      <c r="F12" s="16">
        <f t="shared" si="3"/>
        <v>5513</v>
      </c>
      <c r="G12" s="14">
        <v>5513</v>
      </c>
      <c r="H12" s="14"/>
      <c r="I12" s="14">
        <f t="shared" si="0"/>
        <v>5513</v>
      </c>
      <c r="J12" s="17">
        <f t="shared" si="1"/>
        <v>100</v>
      </c>
      <c r="K12" s="18">
        <f t="shared" si="2"/>
        <v>100</v>
      </c>
    </row>
    <row r="13" spans="1:11" ht="15.75">
      <c r="A13" s="5" t="s">
        <v>11</v>
      </c>
      <c r="B13" s="14">
        <v>4464</v>
      </c>
      <c r="C13" s="25">
        <v>4644</v>
      </c>
      <c r="D13" s="15">
        <v>4653</v>
      </c>
      <c r="E13" s="14">
        <v>90</v>
      </c>
      <c r="F13" s="16">
        <f t="shared" si="3"/>
        <v>4743</v>
      </c>
      <c r="G13" s="14">
        <v>4844</v>
      </c>
      <c r="H13" s="14">
        <v>90</v>
      </c>
      <c r="I13" s="14">
        <f t="shared" si="0"/>
        <v>4934</v>
      </c>
      <c r="J13" s="17">
        <f t="shared" si="1"/>
        <v>108.51254480286738</v>
      </c>
      <c r="K13" s="18">
        <f t="shared" si="2"/>
        <v>110.52867383512546</v>
      </c>
    </row>
    <row r="14" spans="1:11" ht="15.75">
      <c r="A14" s="5" t="s">
        <v>12</v>
      </c>
      <c r="B14" s="14">
        <v>59</v>
      </c>
      <c r="C14" s="25">
        <v>308</v>
      </c>
      <c r="D14" s="15">
        <v>328</v>
      </c>
      <c r="E14" s="14">
        <v>246</v>
      </c>
      <c r="F14" s="16">
        <f t="shared" si="3"/>
        <v>574</v>
      </c>
      <c r="G14" s="14">
        <v>424</v>
      </c>
      <c r="H14" s="14">
        <v>150</v>
      </c>
      <c r="I14" s="14">
        <f t="shared" si="0"/>
        <v>574</v>
      </c>
      <c r="J14" s="17">
        <f t="shared" si="1"/>
        <v>718.6440677966102</v>
      </c>
      <c r="K14" s="18">
        <f t="shared" si="2"/>
        <v>972.8813559322034</v>
      </c>
    </row>
    <row r="15" spans="1:11" ht="15.75">
      <c r="A15" s="5" t="s">
        <v>13</v>
      </c>
      <c r="B15" s="14">
        <v>2182</v>
      </c>
      <c r="C15" s="25">
        <v>2482</v>
      </c>
      <c r="D15" s="15">
        <v>2482</v>
      </c>
      <c r="E15" s="14">
        <v>100</v>
      </c>
      <c r="F15" s="16">
        <f t="shared" si="3"/>
        <v>2582</v>
      </c>
      <c r="G15" s="14">
        <v>2482</v>
      </c>
      <c r="H15" s="14">
        <v>156</v>
      </c>
      <c r="I15" s="14">
        <f t="shared" si="0"/>
        <v>2638</v>
      </c>
      <c r="J15" s="17">
        <f t="shared" si="1"/>
        <v>113.74885426214483</v>
      </c>
      <c r="K15" s="18">
        <f t="shared" si="2"/>
        <v>120.89825847846012</v>
      </c>
    </row>
    <row r="16" spans="1:11" ht="15.75">
      <c r="A16" s="5" t="s">
        <v>14</v>
      </c>
      <c r="B16" s="14">
        <v>2729</v>
      </c>
      <c r="C16" s="25">
        <v>2729</v>
      </c>
      <c r="D16" s="15">
        <v>2729</v>
      </c>
      <c r="E16" s="14">
        <v>522</v>
      </c>
      <c r="F16" s="16">
        <f t="shared" si="3"/>
        <v>3251</v>
      </c>
      <c r="G16" s="14">
        <v>2729</v>
      </c>
      <c r="H16" s="14">
        <v>345</v>
      </c>
      <c r="I16" s="14">
        <f t="shared" si="0"/>
        <v>3074</v>
      </c>
      <c r="J16" s="17">
        <f t="shared" si="1"/>
        <v>100</v>
      </c>
      <c r="K16" s="18">
        <f t="shared" si="2"/>
        <v>112.64199340417736</v>
      </c>
    </row>
    <row r="17" spans="1:11" ht="15.75">
      <c r="A17" s="5" t="s">
        <v>15</v>
      </c>
      <c r="B17" s="14">
        <v>1432</v>
      </c>
      <c r="C17" s="25">
        <v>1432</v>
      </c>
      <c r="D17" s="15">
        <v>1385</v>
      </c>
      <c r="E17" s="14">
        <v>362</v>
      </c>
      <c r="F17" s="16">
        <f t="shared" si="3"/>
        <v>1747</v>
      </c>
      <c r="G17" s="14">
        <v>1389</v>
      </c>
      <c r="H17" s="14">
        <v>380</v>
      </c>
      <c r="I17" s="14">
        <f t="shared" si="0"/>
        <v>1769</v>
      </c>
      <c r="J17" s="17">
        <f t="shared" si="1"/>
        <v>96.9972067039106</v>
      </c>
      <c r="K17" s="18">
        <f t="shared" si="2"/>
        <v>123.53351955307264</v>
      </c>
    </row>
    <row r="18" spans="1:11" ht="15.75">
      <c r="A18" s="5" t="s">
        <v>16</v>
      </c>
      <c r="B18" s="14"/>
      <c r="C18" s="25"/>
      <c r="D18" s="15"/>
      <c r="E18" s="14"/>
      <c r="F18" s="16"/>
      <c r="G18" s="14"/>
      <c r="H18" s="14"/>
      <c r="I18" s="14"/>
      <c r="J18" s="17"/>
      <c r="K18" s="18"/>
    </row>
    <row r="19" spans="1:11" ht="15.75">
      <c r="A19" s="5" t="s">
        <v>17</v>
      </c>
      <c r="B19" s="14"/>
      <c r="C19" s="25"/>
      <c r="D19" s="15"/>
      <c r="E19" s="14"/>
      <c r="F19" s="16"/>
      <c r="G19" s="14"/>
      <c r="H19" s="14"/>
      <c r="I19" s="14"/>
      <c r="J19" s="17"/>
      <c r="K19" s="18"/>
    </row>
    <row r="20" spans="1:11" ht="15.75">
      <c r="A20" s="5" t="s">
        <v>18</v>
      </c>
      <c r="B20" s="14">
        <v>100</v>
      </c>
      <c r="C20" s="25">
        <v>138</v>
      </c>
      <c r="D20" s="15">
        <v>100</v>
      </c>
      <c r="E20" s="14">
        <v>28</v>
      </c>
      <c r="F20" s="16">
        <f t="shared" si="3"/>
        <v>128</v>
      </c>
      <c r="G20" s="14">
        <v>100</v>
      </c>
      <c r="H20" s="14">
        <v>25</v>
      </c>
      <c r="I20" s="14">
        <f t="shared" si="0"/>
        <v>125</v>
      </c>
      <c r="J20" s="17">
        <f t="shared" si="1"/>
        <v>100</v>
      </c>
      <c r="K20" s="18">
        <f t="shared" si="2"/>
        <v>125</v>
      </c>
    </row>
    <row r="21" spans="1:11" ht="15.75">
      <c r="A21" s="5" t="s">
        <v>19</v>
      </c>
      <c r="B21" s="14">
        <v>348</v>
      </c>
      <c r="C21" s="25">
        <v>348</v>
      </c>
      <c r="D21" s="15">
        <v>583</v>
      </c>
      <c r="E21" s="14">
        <v>160</v>
      </c>
      <c r="F21" s="16">
        <f t="shared" si="3"/>
        <v>743</v>
      </c>
      <c r="G21" s="14">
        <f>508+234</f>
        <v>742</v>
      </c>
      <c r="H21" s="14">
        <v>212</v>
      </c>
      <c r="I21" s="14">
        <f t="shared" si="0"/>
        <v>954</v>
      </c>
      <c r="J21" s="17">
        <f t="shared" si="1"/>
        <v>213.2183908045977</v>
      </c>
      <c r="K21" s="18">
        <f t="shared" si="2"/>
        <v>274.13793103448273</v>
      </c>
    </row>
    <row r="22" spans="1:11" ht="15.75">
      <c r="A22" s="5"/>
      <c r="B22" s="14"/>
      <c r="C22" s="25"/>
      <c r="D22" s="15"/>
      <c r="E22" s="14"/>
      <c r="F22" s="16"/>
      <c r="G22" s="14"/>
      <c r="H22" s="14"/>
      <c r="I22" s="14"/>
      <c r="J22" s="17"/>
      <c r="K22" s="18"/>
    </row>
    <row r="23" spans="1:11" s="7" customFormat="1" ht="16.5" thickBot="1">
      <c r="A23" s="6" t="s">
        <v>20</v>
      </c>
      <c r="B23" s="19">
        <f aca="true" t="shared" si="4" ref="B23:I23">SUM(B3:B21)</f>
        <v>42270</v>
      </c>
      <c r="C23" s="26">
        <f t="shared" si="4"/>
        <v>43076</v>
      </c>
      <c r="D23" s="20">
        <f t="shared" si="4"/>
        <v>43749</v>
      </c>
      <c r="E23" s="19">
        <f t="shared" si="4"/>
        <v>3262</v>
      </c>
      <c r="F23" s="21">
        <f t="shared" si="4"/>
        <v>47011</v>
      </c>
      <c r="G23" s="19">
        <f t="shared" si="4"/>
        <v>44992</v>
      </c>
      <c r="H23" s="19">
        <f t="shared" si="4"/>
        <v>3134</v>
      </c>
      <c r="I23" s="19">
        <f t="shared" si="4"/>
        <v>48126</v>
      </c>
      <c r="J23" s="22">
        <f t="shared" si="1"/>
        <v>106.43955524012303</v>
      </c>
      <c r="K23" s="23">
        <f t="shared" si="2"/>
        <v>113.85379701916251</v>
      </c>
    </row>
  </sheetData>
  <mergeCells count="1">
    <mergeCell ref="A1:K1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2004-04-20T06:08:05Z</cp:lastPrinted>
  <dcterms:created xsi:type="dcterms:W3CDTF">2004-04-13T04:13:08Z</dcterms:created>
  <dcterms:modified xsi:type="dcterms:W3CDTF">2004-04-21T09:10:47Z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-31787764</vt:i4>
  </property>
  <property fmtid="{D5CDD505-2E9C-101B-9397-08002B2CF9AE}" pid="3" name="_EmailSubject">
    <vt:lpwstr/>
  </property>
  <property fmtid="{D5CDD505-2E9C-101B-9397-08002B2CF9AE}" pid="4" name="_AuthorEmail">
    <vt:lpwstr>slosiar@education.gov.sk</vt:lpwstr>
  </property>
  <property fmtid="{D5CDD505-2E9C-101B-9397-08002B2CF9AE}" pid="5" name="_AuthorEmailDisplayName">
    <vt:lpwstr>Silvia Slošiarová</vt:lpwstr>
  </property>
  <property fmtid="{D5CDD505-2E9C-101B-9397-08002B2CF9AE}" pid="6" name="_ReviewingToolsShownOnce">
    <vt:lpwstr/>
  </property>
</Properties>
</file>