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yvoj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<sst xmlns="http://schemas.openxmlformats.org/spreadsheetml/2006/main" count="45" uniqueCount="45">
  <si>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skutočné plnenie</t>
  </si>
  <si>
    <t>rok 1993</t>
  </si>
  <si>
    <t>rok 1994</t>
  </si>
  <si>
    <t>rok 1995</t>
  </si>
  <si>
    <t>rok 1996</t>
  </si>
  <si>
    <t>rok 1997</t>
  </si>
  <si>
    <t>rok 1998</t>
  </si>
  <si>
    <t>rok 1999</t>
  </si>
  <si>
    <t>rok 2000</t>
  </si>
  <si>
    <t>Upr. rozp.      rok 2001                                             (k 30.6.2001)</t>
  </si>
  <si>
    <t xml:space="preserve">Návrh. rozp.      rok 2002                                            </t>
  </si>
  <si>
    <t>N á k l a d y</t>
  </si>
  <si>
    <t>Spotreba materiálu</t>
  </si>
  <si>
    <t>Spotreba energie</t>
  </si>
  <si>
    <t>Opravy a udržovanie</t>
  </si>
  <si>
    <t>Cestovné</t>
  </si>
  <si>
    <t>Reprezentácia</t>
  </si>
  <si>
    <t>Ostatné služby</t>
  </si>
  <si>
    <t>v tom</t>
  </si>
  <si>
    <t>náklady na vysielače</t>
  </si>
  <si>
    <t>popl.za inkaso SP š.p.</t>
  </si>
  <si>
    <t>poplatky ochranným zväz.</t>
  </si>
  <si>
    <t>náklady na ostatné služby</t>
  </si>
  <si>
    <t>Mzdy</t>
  </si>
  <si>
    <t>ION</t>
  </si>
  <si>
    <t>Zákonné soc.poistenie</t>
  </si>
  <si>
    <t>Zákonné soc.náklady</t>
  </si>
  <si>
    <t>DPH do nákladov</t>
  </si>
  <si>
    <t>Ostatné náklady</t>
  </si>
  <si>
    <t>Odpisy HaNIM</t>
  </si>
  <si>
    <t>Náklady spolu</t>
  </si>
  <si>
    <t>P r í j m y</t>
  </si>
  <si>
    <t>koncesionárske poplatky</t>
  </si>
  <si>
    <t>tržby za vlastné výrobky</t>
  </si>
  <si>
    <t>tržby z reklamy</t>
  </si>
  <si>
    <t>tržby za vysiel. pre školy</t>
  </si>
  <si>
    <t>tržby za predaj služieb</t>
  </si>
  <si>
    <t>tržby za hudobné pozdravy</t>
  </si>
  <si>
    <t>tržby za výkony hud.telies</t>
  </si>
  <si>
    <t>tržby za prenájmy</t>
  </si>
  <si>
    <t>ostatné tržby</t>
  </si>
  <si>
    <t>Vlastné príjmy spolu</t>
  </si>
  <si>
    <t>Bežný transfer zo ŠR SR (štátna objednávka)</t>
  </si>
  <si>
    <t>Príjmy celkom</t>
  </si>
  <si>
    <t>Hospodársky výsledok</t>
  </si>
</sst>
</file>

<file path=xl/styles.xml><?xml version="1.0" encoding="utf-8"?>
<styleSheet xmlns="http://schemas.openxmlformats.org/spreadsheetml/2006/main">
  <numFmts count="5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0.0"/>
    <numFmt numFmtId="182" formatCode="#\ ##0"/>
    <numFmt numFmtId="183" formatCode="#\ ###\ ##0"/>
    <numFmt numFmtId="184" formatCode="#\ ##0.0"/>
    <numFmt numFmtId="185" formatCode="#\ ###\ ##0.0"/>
    <numFmt numFmtId="186" formatCode="#\ ###.#"/>
    <numFmt numFmtId="187" formatCode="#,###.#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0.0%"/>
    <numFmt numFmtId="193" formatCode="0\1"/>
    <numFmt numFmtId="194" formatCode="d/m/yy"/>
    <numFmt numFmtId="195" formatCode="#,##0,"/>
    <numFmt numFmtId="196" formatCode="yyyy"/>
    <numFmt numFmtId="197" formatCode="#&quot; &quot;"/>
    <numFmt numFmtId="198" formatCode="###0"/>
    <numFmt numFmtId="199" formatCode="mmmmm"/>
    <numFmt numFmtId="200" formatCode="mmmmm\-yy"/>
    <numFmt numFmtId="201" formatCode="d/m"/>
    <numFmt numFmtId="202" formatCode="\1\9\90"/>
    <numFmt numFmtId="203" formatCode="#,##0.000"/>
    <numFmt numFmtId="204" formatCode="0.000"/>
    <numFmt numFmtId="205" formatCode="\ \+\ #,##0"/>
  </numFmts>
  <fonts count="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1" fillId="0" borderId="0">
      <alignment horizontal="right" wrapText="1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0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5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185" fontId="3" fillId="0" borderId="2" xfId="0" applyNumberFormat="1" applyFont="1" applyBorder="1" applyAlignment="1" applyProtection="1">
      <alignment horizontal="center" vertical="center" wrapText="1"/>
      <protection locked="0"/>
    </xf>
    <xf numFmtId="185" fontId="3" fillId="0" borderId="0" xfId="0" applyNumberFormat="1" applyFont="1" applyAlignment="1" applyProtection="1">
      <alignment horizontal="center" vertical="center" wrapText="1"/>
      <protection locked="0"/>
    </xf>
    <xf numFmtId="18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0" fontId="3" fillId="0" borderId="3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Border="1" applyAlignment="1" applyProtection="1">
      <alignment/>
      <protection/>
    </xf>
    <xf numFmtId="185" fontId="2" fillId="0" borderId="0" xfId="0" applyNumberFormat="1" applyFont="1" applyFill="1" applyBorder="1" applyAlignment="1" applyProtection="1">
      <alignment/>
      <protection/>
    </xf>
    <xf numFmtId="185" fontId="2" fillId="0" borderId="4" xfId="0" applyNumberFormat="1" applyFont="1" applyBorder="1" applyAlignment="1" applyProtection="1">
      <alignment/>
      <protection/>
    </xf>
    <xf numFmtId="185" fontId="2" fillId="0" borderId="4" xfId="0" applyNumberFormat="1" applyFont="1" applyFill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80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180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180" fontId="2" fillId="0" borderId="1" xfId="0" applyNumberFormat="1" applyFont="1" applyFill="1" applyBorder="1" applyAlignment="1" applyProtection="1">
      <alignment/>
      <protection/>
    </xf>
    <xf numFmtId="180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80" fontId="5" fillId="2" borderId="5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3" fontId="2" fillId="0" borderId="6" xfId="0" applyNumberFormat="1" applyFont="1" applyFill="1" applyBorder="1" applyAlignment="1" applyProtection="1">
      <alignment/>
      <protection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 applyProtection="1">
      <alignment/>
      <protection/>
    </xf>
    <xf numFmtId="180" fontId="3" fillId="0" borderId="3" xfId="0" applyNumberFormat="1" applyFont="1" applyBorder="1" applyAlignment="1" applyProtection="1">
      <alignment horizontal="center" vertical="center"/>
      <protection/>
    </xf>
    <xf numFmtId="180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 hidden="1" locked="0"/>
    </xf>
    <xf numFmtId="180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 hidden="1" locked="0"/>
    </xf>
    <xf numFmtId="180" fontId="3" fillId="0" borderId="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 hidden="1" locked="0"/>
    </xf>
    <xf numFmtId="3" fontId="3" fillId="0" borderId="0" xfId="0" applyNumberFormat="1" applyFont="1" applyAlignment="1">
      <alignment/>
    </xf>
    <xf numFmtId="180" fontId="2" fillId="0" borderId="1" xfId="0" applyNumberFormat="1" applyFont="1" applyBorder="1" applyAlignment="1" applyProtection="1">
      <alignment wrapText="1"/>
      <protection hidden="1" locked="0"/>
    </xf>
    <xf numFmtId="180" fontId="3" fillId="2" borderId="5" xfId="0" applyNumberFormat="1" applyFont="1" applyFill="1" applyBorder="1" applyAlignment="1" applyProtection="1">
      <alignment horizontal="left"/>
      <protection/>
    </xf>
    <xf numFmtId="180" fontId="3" fillId="2" borderId="7" xfId="0" applyNumberFormat="1" applyFont="1" applyFill="1" applyBorder="1" applyAlignment="1" applyProtection="1">
      <alignment horizontal="left"/>
      <protection/>
    </xf>
    <xf numFmtId="3" fontId="3" fillId="0" borderId="6" xfId="0" applyNumberFormat="1" applyFont="1" applyBorder="1" applyAlignment="1" applyProtection="1">
      <alignment/>
      <protection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</cellXfs>
  <cellStyles count="10">
    <cellStyle name="Normal" xfId="0"/>
    <cellStyle name="čárky [0]_Bratislava" xfId="15"/>
    <cellStyle name="čárky_Bratislava" xfId="16"/>
    <cellStyle name="Comma" xfId="17"/>
    <cellStyle name="Comma [0]" xfId="18"/>
    <cellStyle name="Currency" xfId="19"/>
    <cellStyle name="Currency [0]" xfId="20"/>
    <cellStyle name="měny_Bratislava" xfId="21"/>
    <cellStyle name="normální_pete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BEX\rozbory\ROZB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OZBEX\rozbory\Rozb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ZBEX\rozbory\RB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OZBEX\rozbory\RBpol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tislava"/>
      <sheetName val="Bystrica"/>
      <sheetName val="Kosice"/>
      <sheetName val="SRo (4)"/>
      <sheetName val="RBHS"/>
      <sheetName val="RBHS (2)"/>
      <sheetName val="SRo (3)"/>
      <sheetName val="SRopom"/>
      <sheetName val="hlavuk"/>
      <sheetName val="grprij"/>
      <sheetName val="SRo (2)"/>
      <sheetName val="RB6KONC1"/>
      <sheetName val="RB6KONC"/>
      <sheetName val="majstr"/>
      <sheetName val="vykzisk"/>
      <sheetName val="suv97"/>
      <sheetName val="suv97 (2)"/>
      <sheetName val="suvaha (2)"/>
      <sheetName val="RB6ION"/>
      <sheetName val="RB6HUD3"/>
      <sheetName val="RB6HUD2 (2)"/>
      <sheetName val="RB6HUD2 (3)"/>
      <sheetName val="RB6HUD"/>
      <sheetName val="RB6DOPR"/>
      <sheetName val="RBABS"/>
      <sheetName val="peter (2)"/>
      <sheetName val="peter"/>
      <sheetName val="vykokr"/>
      <sheetName val="vykhs (2)"/>
      <sheetName val="vykhs (3)"/>
      <sheetName val="vykokr1"/>
      <sheetName val="RBHMMAJ"/>
      <sheetName val="tab+grinv"/>
      <sheetName val="tbna"/>
      <sheetName val="grna"/>
      <sheetName val="tbvyn"/>
      <sheetName val="grvyn"/>
      <sheetName val="tabkonc"/>
      <sheetName val="gr.konc"/>
      <sheetName val="tbkonr"/>
      <sheetName val="grkonr"/>
      <sheetName val="hudhon"/>
      <sheetName val="grvysok"/>
      <sheetName val="List14"/>
      <sheetName val="List15"/>
      <sheetName val="List16"/>
    </sheetNames>
    <sheetDataSet>
      <sheetData sheetId="0">
        <row r="5">
          <cell r="F5">
            <v>14738</v>
          </cell>
        </row>
        <row r="6">
          <cell r="F6">
            <v>26584</v>
          </cell>
        </row>
        <row r="7">
          <cell r="F7">
            <v>6202</v>
          </cell>
        </row>
        <row r="8">
          <cell r="F8">
            <v>5881</v>
          </cell>
        </row>
        <row r="9">
          <cell r="F9">
            <v>163</v>
          </cell>
        </row>
        <row r="10">
          <cell r="F10">
            <v>341008</v>
          </cell>
        </row>
        <row r="12">
          <cell r="F12">
            <v>245110</v>
          </cell>
        </row>
        <row r="13">
          <cell r="F13">
            <v>33539</v>
          </cell>
        </row>
        <row r="14">
          <cell r="F14">
            <v>26323</v>
          </cell>
        </row>
        <row r="15">
          <cell r="F15">
            <v>36036</v>
          </cell>
        </row>
        <row r="16">
          <cell r="F16">
            <v>124850</v>
          </cell>
        </row>
        <row r="17">
          <cell r="F17">
            <v>26111</v>
          </cell>
        </row>
        <row r="18">
          <cell r="F18">
            <v>46333</v>
          </cell>
        </row>
        <row r="19">
          <cell r="F19">
            <v>1025</v>
          </cell>
        </row>
        <row r="21">
          <cell r="F21">
            <v>49489</v>
          </cell>
        </row>
        <row r="22">
          <cell r="F22">
            <v>674011</v>
          </cell>
        </row>
      </sheetData>
      <sheetData sheetId="1">
        <row r="5">
          <cell r="F5">
            <v>636</v>
          </cell>
        </row>
        <row r="6">
          <cell r="F6">
            <v>421</v>
          </cell>
        </row>
        <row r="7">
          <cell r="F7">
            <v>188</v>
          </cell>
        </row>
        <row r="8">
          <cell r="F8">
            <v>99</v>
          </cell>
        </row>
        <row r="9">
          <cell r="F9">
            <v>6</v>
          </cell>
        </row>
        <row r="10">
          <cell r="F10">
            <v>882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7</v>
          </cell>
        </row>
        <row r="15">
          <cell r="F15">
            <v>875</v>
          </cell>
        </row>
        <row r="16">
          <cell r="F16">
            <v>6950</v>
          </cell>
        </row>
        <row r="17">
          <cell r="F17">
            <v>2301</v>
          </cell>
        </row>
        <row r="18">
          <cell r="F18">
            <v>2640</v>
          </cell>
        </row>
        <row r="19">
          <cell r="F19">
            <v>61</v>
          </cell>
        </row>
        <row r="21">
          <cell r="F21">
            <v>3911</v>
          </cell>
        </row>
        <row r="22">
          <cell r="F22">
            <v>18324</v>
          </cell>
        </row>
      </sheetData>
      <sheetData sheetId="2">
        <row r="5">
          <cell r="F5">
            <v>1093</v>
          </cell>
        </row>
        <row r="6">
          <cell r="F6">
            <v>472</v>
          </cell>
        </row>
        <row r="7">
          <cell r="F7">
            <v>209</v>
          </cell>
        </row>
        <row r="8">
          <cell r="F8">
            <v>281</v>
          </cell>
        </row>
        <row r="9">
          <cell r="F9">
            <v>8</v>
          </cell>
        </row>
        <row r="10">
          <cell r="F10">
            <v>3042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98</v>
          </cell>
        </row>
        <row r="15">
          <cell r="F15">
            <v>2944</v>
          </cell>
        </row>
        <row r="16">
          <cell r="F16">
            <v>7751</v>
          </cell>
        </row>
        <row r="17">
          <cell r="F17">
            <v>4470</v>
          </cell>
        </row>
        <row r="18">
          <cell r="F18">
            <v>2870</v>
          </cell>
        </row>
        <row r="19">
          <cell r="F19">
            <v>0</v>
          </cell>
        </row>
        <row r="21">
          <cell r="F21">
            <v>3963</v>
          </cell>
        </row>
        <row r="22">
          <cell r="F22">
            <v>24741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atislava (2)"/>
      <sheetName val="Bystrica (2)"/>
      <sheetName val="Kosice (2)"/>
      <sheetName val="SRo (5)"/>
      <sheetName val="RBHS (4)"/>
      <sheetName val="RB6ION (2)"/>
      <sheetName val="hlavuk"/>
      <sheetName val="RB6KONC (2)"/>
      <sheetName val="RB6KONC1 (2)"/>
      <sheetName val="RB6HUD"/>
      <sheetName val="huh_ex"/>
      <sheetName val="RB6HUD2 (5)"/>
      <sheetName val="majstr"/>
      <sheetName val="vykzisk"/>
      <sheetName val="suv98"/>
      <sheetName val="suvaha (2)"/>
      <sheetName val="RB6HUD3"/>
      <sheetName val="RB6DOPR"/>
      <sheetName val="RBABS"/>
      <sheetName val="vykhs (3)"/>
      <sheetName val="vykhs (4)"/>
      <sheetName val="vykokr (3)"/>
      <sheetName val="vykokr (4)"/>
      <sheetName val="vykokr1"/>
      <sheetName val="RBHMMAJ"/>
      <sheetName val="RBHMMAJ (2)"/>
      <sheetName val="List14"/>
      <sheetName val="List15"/>
      <sheetName val="List16"/>
      <sheetName val="slo-kontr"/>
      <sheetName val="grprij"/>
      <sheetName val="RB6HUD2 (4)"/>
      <sheetName val="suv97"/>
      <sheetName val="tab+grinv"/>
      <sheetName val="tbna"/>
      <sheetName val="grna"/>
      <sheetName val="tbvyn"/>
      <sheetName val="grvyn"/>
      <sheetName val="tabkonc"/>
      <sheetName val="gr.konc"/>
      <sheetName val="tbkonr"/>
      <sheetName val="grkonr"/>
      <sheetName val="hudhon"/>
      <sheetName val="tbvys"/>
      <sheetName val="vykokr (2)"/>
      <sheetName val="grvysok"/>
      <sheetName val="grvys1"/>
      <sheetName val="grvys2"/>
    </sheetNames>
    <sheetDataSet>
      <sheetData sheetId="0">
        <row r="5">
          <cell r="D5">
            <v>13011</v>
          </cell>
          <cell r="F5">
            <v>12850</v>
          </cell>
        </row>
        <row r="6">
          <cell r="D6">
            <v>29119</v>
          </cell>
          <cell r="F6">
            <v>28469</v>
          </cell>
        </row>
        <row r="7">
          <cell r="D7">
            <v>6332</v>
          </cell>
          <cell r="F7">
            <v>4058</v>
          </cell>
        </row>
        <row r="8">
          <cell r="D8">
            <v>8094</v>
          </cell>
          <cell r="F8">
            <v>4544</v>
          </cell>
        </row>
        <row r="9">
          <cell r="D9">
            <v>227</v>
          </cell>
          <cell r="F9">
            <v>137</v>
          </cell>
        </row>
        <row r="10">
          <cell r="D10">
            <v>302361</v>
          </cell>
          <cell r="F10">
            <v>305142</v>
          </cell>
        </row>
        <row r="12">
          <cell r="D12">
            <v>196743</v>
          </cell>
          <cell r="F12">
            <v>214336</v>
          </cell>
        </row>
        <row r="13">
          <cell r="D13">
            <v>34930</v>
          </cell>
          <cell r="F13">
            <v>33772</v>
          </cell>
        </row>
        <row r="14">
          <cell r="D14">
            <v>23695</v>
          </cell>
          <cell r="F14">
            <v>18844</v>
          </cell>
        </row>
        <row r="15">
          <cell r="D15">
            <v>46993</v>
          </cell>
          <cell r="F15">
            <v>38190</v>
          </cell>
        </row>
        <row r="16">
          <cell r="D16">
            <v>155456</v>
          </cell>
          <cell r="F16">
            <v>125211</v>
          </cell>
        </row>
        <row r="17">
          <cell r="D17">
            <v>24234</v>
          </cell>
          <cell r="F17">
            <v>24121</v>
          </cell>
        </row>
        <row r="18">
          <cell r="D18">
            <v>56130</v>
          </cell>
          <cell r="F18">
            <v>45881</v>
          </cell>
        </row>
        <row r="19">
          <cell r="D19">
            <v>3490</v>
          </cell>
          <cell r="F19">
            <v>2942</v>
          </cell>
        </row>
        <row r="20">
          <cell r="D20">
            <v>39879</v>
          </cell>
          <cell r="F20">
            <v>24032</v>
          </cell>
        </row>
        <row r="21">
          <cell r="D21">
            <v>32014</v>
          </cell>
          <cell r="F21">
            <v>12881</v>
          </cell>
        </row>
        <row r="22">
          <cell r="D22">
            <v>54864</v>
          </cell>
          <cell r="F22">
            <v>49365</v>
          </cell>
        </row>
        <row r="23">
          <cell r="D23">
            <v>725211</v>
          </cell>
          <cell r="F23">
            <v>639633</v>
          </cell>
        </row>
        <row r="26">
          <cell r="D26">
            <v>338969</v>
          </cell>
          <cell r="F26">
            <v>224629</v>
          </cell>
        </row>
        <row r="27">
          <cell r="D27">
            <v>6613</v>
          </cell>
          <cell r="F27">
            <v>6679</v>
          </cell>
        </row>
        <row r="28">
          <cell r="D28">
            <v>58712</v>
          </cell>
          <cell r="F28">
            <v>54461</v>
          </cell>
        </row>
        <row r="29">
          <cell r="D29">
            <v>3000</v>
          </cell>
          <cell r="F29">
            <v>2999</v>
          </cell>
        </row>
        <row r="30">
          <cell r="D30">
            <v>4113</v>
          </cell>
          <cell r="F30">
            <v>4801</v>
          </cell>
        </row>
        <row r="31">
          <cell r="D31">
            <v>2462</v>
          </cell>
          <cell r="F31">
            <v>2669</v>
          </cell>
        </row>
        <row r="32">
          <cell r="D32">
            <v>3131</v>
          </cell>
          <cell r="F32">
            <v>984</v>
          </cell>
        </row>
        <row r="33">
          <cell r="D33">
            <v>7306</v>
          </cell>
          <cell r="F33">
            <v>7802</v>
          </cell>
        </row>
        <row r="34">
          <cell r="D34">
            <v>9393</v>
          </cell>
          <cell r="F34">
            <v>8355</v>
          </cell>
        </row>
        <row r="35">
          <cell r="D35">
            <v>433699</v>
          </cell>
          <cell r="F35">
            <v>313379</v>
          </cell>
        </row>
        <row r="36">
          <cell r="D36">
            <v>287496</v>
          </cell>
          <cell r="F36">
            <v>303360</v>
          </cell>
        </row>
        <row r="37">
          <cell r="D37">
            <v>0</v>
          </cell>
          <cell r="F37">
            <v>0</v>
          </cell>
        </row>
        <row r="38">
          <cell r="D38">
            <v>721195</v>
          </cell>
          <cell r="F38">
            <v>616739</v>
          </cell>
        </row>
        <row r="40">
          <cell r="D40">
            <v>-4016</v>
          </cell>
          <cell r="F40">
            <v>-22894</v>
          </cell>
        </row>
      </sheetData>
      <sheetData sheetId="1">
        <row r="5">
          <cell r="D5">
            <v>885</v>
          </cell>
          <cell r="F5">
            <v>892</v>
          </cell>
        </row>
        <row r="6">
          <cell r="D6">
            <v>452</v>
          </cell>
          <cell r="F6">
            <v>427</v>
          </cell>
        </row>
        <row r="7">
          <cell r="D7">
            <v>1229</v>
          </cell>
          <cell r="F7">
            <v>493</v>
          </cell>
        </row>
        <row r="8">
          <cell r="D8">
            <v>137</v>
          </cell>
          <cell r="F8">
            <v>104</v>
          </cell>
        </row>
        <row r="9">
          <cell r="D9">
            <v>10</v>
          </cell>
          <cell r="F9">
            <v>9</v>
          </cell>
        </row>
        <row r="10">
          <cell r="D10">
            <v>1474</v>
          </cell>
          <cell r="F10">
            <v>903</v>
          </cell>
        </row>
        <row r="12">
          <cell r="D12">
            <v>0</v>
          </cell>
          <cell r="F12">
            <v>0</v>
          </cell>
        </row>
        <row r="13">
          <cell r="D13">
            <v>0</v>
          </cell>
          <cell r="F13">
            <v>0</v>
          </cell>
        </row>
        <row r="14">
          <cell r="D14">
            <v>9</v>
          </cell>
          <cell r="F14">
            <v>19</v>
          </cell>
        </row>
        <row r="15">
          <cell r="D15">
            <v>1465</v>
          </cell>
          <cell r="F15">
            <v>884</v>
          </cell>
        </row>
        <row r="16">
          <cell r="D16">
            <v>9255</v>
          </cell>
          <cell r="F16">
            <v>7196</v>
          </cell>
        </row>
        <row r="17">
          <cell r="D17">
            <v>2797</v>
          </cell>
          <cell r="F17">
            <v>2420</v>
          </cell>
        </row>
        <row r="18">
          <cell r="D18">
            <v>3399</v>
          </cell>
          <cell r="F18">
            <v>2693</v>
          </cell>
        </row>
        <row r="19">
          <cell r="D19">
            <v>245</v>
          </cell>
          <cell r="F19">
            <v>140</v>
          </cell>
        </row>
        <row r="20">
          <cell r="D20">
            <v>410</v>
          </cell>
          <cell r="F20">
            <v>243</v>
          </cell>
        </row>
        <row r="21">
          <cell r="D21">
            <v>203</v>
          </cell>
          <cell r="F21">
            <v>137</v>
          </cell>
        </row>
        <row r="22">
          <cell r="D22">
            <v>3044</v>
          </cell>
          <cell r="F22">
            <v>3375</v>
          </cell>
        </row>
        <row r="23">
          <cell r="D23">
            <v>23540</v>
          </cell>
          <cell r="F23">
            <v>19032</v>
          </cell>
        </row>
        <row r="26">
          <cell r="D26">
            <v>0</v>
          </cell>
          <cell r="F26">
            <v>17296</v>
          </cell>
        </row>
        <row r="27">
          <cell r="D27">
            <v>0</v>
          </cell>
          <cell r="F27">
            <v>0</v>
          </cell>
        </row>
        <row r="28">
          <cell r="D28">
            <v>300</v>
          </cell>
          <cell r="F28">
            <v>236</v>
          </cell>
        </row>
        <row r="29">
          <cell r="D29">
            <v>0</v>
          </cell>
          <cell r="F29">
            <v>0</v>
          </cell>
        </row>
        <row r="30">
          <cell r="D30">
            <v>61</v>
          </cell>
          <cell r="F30">
            <v>32</v>
          </cell>
        </row>
        <row r="31">
          <cell r="D31">
            <v>1057</v>
          </cell>
          <cell r="F31">
            <v>1171</v>
          </cell>
        </row>
        <row r="32">
          <cell r="D32">
            <v>0</v>
          </cell>
          <cell r="F32">
            <v>0</v>
          </cell>
        </row>
        <row r="33">
          <cell r="D33">
            <v>16</v>
          </cell>
          <cell r="F33">
            <v>41</v>
          </cell>
        </row>
        <row r="34">
          <cell r="D34">
            <v>76</v>
          </cell>
          <cell r="F34">
            <v>114</v>
          </cell>
        </row>
        <row r="35">
          <cell r="D35">
            <v>1510</v>
          </cell>
          <cell r="F35">
            <v>18890</v>
          </cell>
        </row>
        <row r="36">
          <cell r="D36">
            <v>22027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23537</v>
          </cell>
          <cell r="F38">
            <v>18890</v>
          </cell>
        </row>
        <row r="40">
          <cell r="D40">
            <v>-3</v>
          </cell>
          <cell r="F40">
            <v>-142</v>
          </cell>
        </row>
      </sheetData>
      <sheetData sheetId="2">
        <row r="5">
          <cell r="D5">
            <v>1166</v>
          </cell>
          <cell r="F5">
            <v>1343</v>
          </cell>
        </row>
        <row r="6">
          <cell r="D6">
            <v>457</v>
          </cell>
          <cell r="F6">
            <v>366</v>
          </cell>
        </row>
        <row r="7">
          <cell r="D7">
            <v>44</v>
          </cell>
          <cell r="F7">
            <v>136</v>
          </cell>
        </row>
        <row r="8">
          <cell r="D8">
            <v>520</v>
          </cell>
          <cell r="F8">
            <v>189</v>
          </cell>
        </row>
        <row r="9">
          <cell r="D9">
            <v>12</v>
          </cell>
          <cell r="F9">
            <v>10</v>
          </cell>
        </row>
        <row r="10">
          <cell r="D10">
            <v>4135</v>
          </cell>
          <cell r="F10">
            <v>3301</v>
          </cell>
        </row>
        <row r="12">
          <cell r="D12">
            <v>0</v>
          </cell>
          <cell r="F12">
            <v>0</v>
          </cell>
        </row>
        <row r="13">
          <cell r="D13">
            <v>0</v>
          </cell>
          <cell r="F13">
            <v>0</v>
          </cell>
        </row>
        <row r="14">
          <cell r="D14">
            <v>86</v>
          </cell>
          <cell r="F14">
            <v>74</v>
          </cell>
        </row>
        <row r="15">
          <cell r="D15">
            <v>4049</v>
          </cell>
          <cell r="F15">
            <v>3227</v>
          </cell>
        </row>
        <row r="16">
          <cell r="D16">
            <v>10927</v>
          </cell>
          <cell r="F16">
            <v>8248</v>
          </cell>
        </row>
        <row r="17">
          <cell r="D17">
            <v>5066</v>
          </cell>
          <cell r="F17">
            <v>4544</v>
          </cell>
        </row>
        <row r="18">
          <cell r="D18">
            <v>4099</v>
          </cell>
          <cell r="F18">
            <v>3088</v>
          </cell>
        </row>
        <row r="19">
          <cell r="D19">
            <v>62</v>
          </cell>
          <cell r="F19">
            <v>0</v>
          </cell>
        </row>
        <row r="20">
          <cell r="D20">
            <v>641</v>
          </cell>
          <cell r="F20">
            <v>287</v>
          </cell>
        </row>
        <row r="21">
          <cell r="D21">
            <v>330</v>
          </cell>
          <cell r="F21">
            <v>366</v>
          </cell>
        </row>
        <row r="22">
          <cell r="D22">
            <v>3411</v>
          </cell>
          <cell r="F22">
            <v>3275</v>
          </cell>
        </row>
        <row r="23">
          <cell r="D23">
            <v>30870</v>
          </cell>
          <cell r="F23">
            <v>25153</v>
          </cell>
        </row>
        <row r="26">
          <cell r="D26">
            <v>0</v>
          </cell>
          <cell r="F26">
            <v>19686</v>
          </cell>
        </row>
        <row r="27">
          <cell r="D27">
            <v>0</v>
          </cell>
          <cell r="F27">
            <v>0</v>
          </cell>
        </row>
        <row r="28">
          <cell r="D28">
            <v>2618</v>
          </cell>
          <cell r="F28">
            <v>1978</v>
          </cell>
        </row>
        <row r="29">
          <cell r="D29">
            <v>0</v>
          </cell>
          <cell r="F29">
            <v>0</v>
          </cell>
        </row>
        <row r="30">
          <cell r="D30">
            <v>109</v>
          </cell>
          <cell r="F30">
            <v>75</v>
          </cell>
        </row>
        <row r="31">
          <cell r="D31">
            <v>3112</v>
          </cell>
          <cell r="F31">
            <v>3374</v>
          </cell>
        </row>
        <row r="32">
          <cell r="D32">
            <v>0</v>
          </cell>
          <cell r="F32">
            <v>0</v>
          </cell>
        </row>
        <row r="33">
          <cell r="D33">
            <v>118</v>
          </cell>
          <cell r="F33">
            <v>162</v>
          </cell>
        </row>
        <row r="34">
          <cell r="D34">
            <v>441</v>
          </cell>
          <cell r="F34">
            <v>-17</v>
          </cell>
        </row>
        <row r="35">
          <cell r="D35">
            <v>6398</v>
          </cell>
          <cell r="F35">
            <v>25258</v>
          </cell>
        </row>
        <row r="36">
          <cell r="D36">
            <v>24477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30875</v>
          </cell>
          <cell r="F38">
            <v>25258</v>
          </cell>
        </row>
        <row r="40">
          <cell r="D40">
            <v>5</v>
          </cell>
          <cell r="F40">
            <v>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BHMMAJ"/>
      <sheetName val="kan.mat (2)"/>
      <sheetName val="hlavuk (2)"/>
      <sheetName val="Kosice"/>
      <sheetName val="Bystrica"/>
      <sheetName val="Bratislava"/>
      <sheetName val="SRo"/>
      <sheetName val="SRo (3)"/>
      <sheetName val="RBHS (2)"/>
      <sheetName val="SRo (2)ukazov"/>
      <sheetName val="RB6KONC"/>
      <sheetName val="vykokr"/>
      <sheetName val="vykhs (2)"/>
      <sheetName val="vykzisk (2)"/>
      <sheetName val="suv_ukazov"/>
      <sheetName val="dopr"/>
      <sheetName val="hud_ex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3">
        <row r="5">
          <cell r="D5">
            <v>811</v>
          </cell>
          <cell r="F5">
            <v>865</v>
          </cell>
        </row>
        <row r="6">
          <cell r="D6">
            <v>452</v>
          </cell>
          <cell r="F6">
            <v>525</v>
          </cell>
        </row>
        <row r="7">
          <cell r="D7">
            <v>78</v>
          </cell>
          <cell r="F7">
            <v>97</v>
          </cell>
        </row>
        <row r="8">
          <cell r="D8">
            <v>291</v>
          </cell>
          <cell r="F8">
            <v>241</v>
          </cell>
        </row>
        <row r="9">
          <cell r="D9">
            <v>12</v>
          </cell>
          <cell r="F9">
            <v>12</v>
          </cell>
        </row>
        <row r="10">
          <cell r="D10">
            <v>4273</v>
          </cell>
          <cell r="F10">
            <v>3774</v>
          </cell>
        </row>
        <row r="12">
          <cell r="D12">
            <v>0</v>
          </cell>
          <cell r="F12">
            <v>0</v>
          </cell>
        </row>
        <row r="13">
          <cell r="D13">
            <v>0</v>
          </cell>
          <cell r="F13">
            <v>0</v>
          </cell>
        </row>
        <row r="14">
          <cell r="D14">
            <v>119</v>
          </cell>
          <cell r="F14">
            <v>85</v>
          </cell>
        </row>
        <row r="15">
          <cell r="D15">
            <v>4154</v>
          </cell>
          <cell r="F15">
            <v>3689</v>
          </cell>
        </row>
        <row r="16">
          <cell r="D16">
            <v>13960</v>
          </cell>
          <cell r="F16">
            <v>12195</v>
          </cell>
        </row>
        <row r="17">
          <cell r="D17">
            <v>5125</v>
          </cell>
          <cell r="F17">
            <v>4728</v>
          </cell>
        </row>
        <row r="18">
          <cell r="D18">
            <v>5204</v>
          </cell>
          <cell r="F18">
            <v>4620</v>
          </cell>
        </row>
        <row r="19">
          <cell r="D19">
            <v>493</v>
          </cell>
          <cell r="F19">
            <v>458</v>
          </cell>
        </row>
        <row r="20">
          <cell r="D20">
            <v>682</v>
          </cell>
          <cell r="F20">
            <v>628</v>
          </cell>
        </row>
        <row r="21">
          <cell r="D21">
            <v>93</v>
          </cell>
          <cell r="F21">
            <v>208</v>
          </cell>
        </row>
        <row r="22">
          <cell r="D22">
            <v>3140</v>
          </cell>
          <cell r="F22">
            <v>3219</v>
          </cell>
        </row>
        <row r="23">
          <cell r="D23">
            <v>34614</v>
          </cell>
          <cell r="F23">
            <v>31570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2383</v>
          </cell>
          <cell r="F28">
            <v>2426</v>
          </cell>
        </row>
        <row r="29">
          <cell r="D29">
            <v>0</v>
          </cell>
          <cell r="F29">
            <v>0</v>
          </cell>
        </row>
        <row r="30">
          <cell r="D30">
            <v>64</v>
          </cell>
          <cell r="F30">
            <v>69</v>
          </cell>
        </row>
        <row r="31">
          <cell r="D31">
            <v>3173</v>
          </cell>
          <cell r="F31">
            <v>3123</v>
          </cell>
        </row>
        <row r="32">
          <cell r="D32">
            <v>0</v>
          </cell>
          <cell r="F32">
            <v>0</v>
          </cell>
        </row>
        <row r="33">
          <cell r="D33">
            <v>130</v>
          </cell>
          <cell r="F33">
            <v>124</v>
          </cell>
        </row>
        <row r="34">
          <cell r="D34">
            <v>115</v>
          </cell>
          <cell r="F34">
            <v>307</v>
          </cell>
        </row>
        <row r="35">
          <cell r="D35">
            <v>5865</v>
          </cell>
          <cell r="F35">
            <v>6049</v>
          </cell>
        </row>
        <row r="36">
          <cell r="D36">
            <v>28766</v>
          </cell>
          <cell r="F36">
            <v>24704</v>
          </cell>
        </row>
        <row r="38">
          <cell r="D38">
            <v>34631</v>
          </cell>
          <cell r="F38">
            <v>30753</v>
          </cell>
        </row>
        <row r="40">
          <cell r="D40">
            <v>17</v>
          </cell>
          <cell r="F40">
            <v>-817</v>
          </cell>
        </row>
      </sheetData>
      <sheetData sheetId="4">
        <row r="5">
          <cell r="D5">
            <v>993</v>
          </cell>
          <cell r="F5">
            <v>757</v>
          </cell>
        </row>
        <row r="6">
          <cell r="D6">
            <v>467</v>
          </cell>
          <cell r="F6">
            <v>457</v>
          </cell>
        </row>
        <row r="7">
          <cell r="D7">
            <v>957</v>
          </cell>
          <cell r="F7">
            <v>351</v>
          </cell>
        </row>
        <row r="8">
          <cell r="D8">
            <v>148</v>
          </cell>
          <cell r="F8">
            <v>153</v>
          </cell>
        </row>
        <row r="9">
          <cell r="D9">
            <v>10</v>
          </cell>
          <cell r="F9">
            <v>10</v>
          </cell>
        </row>
        <row r="10">
          <cell r="D10">
            <v>2373</v>
          </cell>
          <cell r="F10">
            <v>2210</v>
          </cell>
        </row>
        <row r="12">
          <cell r="D12">
            <v>0</v>
          </cell>
          <cell r="F12">
            <v>0</v>
          </cell>
        </row>
        <row r="13">
          <cell r="D13">
            <v>0</v>
          </cell>
          <cell r="F13">
            <v>0</v>
          </cell>
        </row>
        <row r="14">
          <cell r="D14">
            <v>17</v>
          </cell>
          <cell r="F14">
            <v>20</v>
          </cell>
        </row>
        <row r="15">
          <cell r="D15">
            <v>2356</v>
          </cell>
          <cell r="F15">
            <v>2190</v>
          </cell>
        </row>
        <row r="16">
          <cell r="D16">
            <v>12040</v>
          </cell>
          <cell r="F16">
            <v>10726</v>
          </cell>
        </row>
        <row r="17">
          <cell r="D17">
            <v>3395</v>
          </cell>
          <cell r="F17">
            <v>3200</v>
          </cell>
        </row>
        <row r="18">
          <cell r="D18">
            <v>4474</v>
          </cell>
          <cell r="F18">
            <v>3926</v>
          </cell>
        </row>
        <row r="19">
          <cell r="D19">
            <v>524</v>
          </cell>
          <cell r="F19">
            <v>446</v>
          </cell>
        </row>
        <row r="20">
          <cell r="D20">
            <v>620</v>
          </cell>
          <cell r="F20">
            <v>468</v>
          </cell>
        </row>
        <row r="21">
          <cell r="D21">
            <v>111</v>
          </cell>
          <cell r="F21">
            <v>122</v>
          </cell>
        </row>
        <row r="22">
          <cell r="D22">
            <v>1938</v>
          </cell>
          <cell r="F22">
            <v>1942</v>
          </cell>
        </row>
        <row r="23">
          <cell r="D23">
            <v>28050</v>
          </cell>
          <cell r="F23">
            <v>24768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441</v>
          </cell>
          <cell r="F28">
            <v>503</v>
          </cell>
        </row>
        <row r="29">
          <cell r="D29">
            <v>0</v>
          </cell>
          <cell r="F29">
            <v>0</v>
          </cell>
        </row>
        <row r="30">
          <cell r="D30">
            <v>29</v>
          </cell>
          <cell r="F30">
            <v>31</v>
          </cell>
        </row>
        <row r="31">
          <cell r="D31">
            <v>878</v>
          </cell>
          <cell r="F31">
            <v>1165</v>
          </cell>
        </row>
        <row r="32">
          <cell r="D32">
            <v>0</v>
          </cell>
          <cell r="F32">
            <v>0</v>
          </cell>
        </row>
        <row r="33">
          <cell r="D33">
            <v>16</v>
          </cell>
          <cell r="F33">
            <v>14</v>
          </cell>
        </row>
        <row r="34">
          <cell r="D34">
            <v>51</v>
          </cell>
          <cell r="F34">
            <v>84</v>
          </cell>
        </row>
        <row r="35">
          <cell r="D35">
            <v>1415</v>
          </cell>
          <cell r="F35">
            <v>1797</v>
          </cell>
        </row>
        <row r="36">
          <cell r="D36">
            <v>25345</v>
          </cell>
          <cell r="F36">
            <v>22260</v>
          </cell>
        </row>
        <row r="38">
          <cell r="D38">
            <v>26760</v>
          </cell>
          <cell r="F38">
            <v>24057</v>
          </cell>
        </row>
        <row r="40">
          <cell r="D40">
            <v>-1290</v>
          </cell>
          <cell r="F40">
            <v>-711</v>
          </cell>
        </row>
      </sheetData>
      <sheetData sheetId="5">
        <row r="5">
          <cell r="D5">
            <v>14110</v>
          </cell>
          <cell r="F5">
            <v>13035</v>
          </cell>
        </row>
        <row r="6">
          <cell r="D6">
            <v>29333</v>
          </cell>
          <cell r="F6">
            <v>30195</v>
          </cell>
        </row>
        <row r="7">
          <cell r="D7">
            <v>6285</v>
          </cell>
          <cell r="F7">
            <v>5606</v>
          </cell>
        </row>
        <row r="8">
          <cell r="D8">
            <v>7449</v>
          </cell>
          <cell r="F8">
            <v>5581</v>
          </cell>
        </row>
        <row r="9">
          <cell r="D9">
            <v>140</v>
          </cell>
          <cell r="F9">
            <v>183</v>
          </cell>
        </row>
        <row r="10">
          <cell r="D10">
            <v>381165</v>
          </cell>
          <cell r="F10">
            <v>369304</v>
          </cell>
        </row>
        <row r="12">
          <cell r="D12">
            <v>238515</v>
          </cell>
          <cell r="F12">
            <v>232706</v>
          </cell>
        </row>
        <row r="13">
          <cell r="D13">
            <v>54281</v>
          </cell>
          <cell r="F13">
            <v>48621</v>
          </cell>
        </row>
        <row r="14">
          <cell r="D14">
            <v>26563</v>
          </cell>
          <cell r="F14">
            <v>25287</v>
          </cell>
        </row>
        <row r="15">
          <cell r="D15">
            <v>61806</v>
          </cell>
          <cell r="F15">
            <v>62690</v>
          </cell>
        </row>
        <row r="16">
          <cell r="D16">
            <v>191362</v>
          </cell>
          <cell r="F16">
            <v>169966</v>
          </cell>
        </row>
        <row r="17">
          <cell r="D17">
            <v>30529</v>
          </cell>
          <cell r="F17">
            <v>29040</v>
          </cell>
        </row>
        <row r="18">
          <cell r="D18">
            <v>69514</v>
          </cell>
          <cell r="F18">
            <v>62069</v>
          </cell>
        </row>
        <row r="19">
          <cell r="D19">
            <v>4414</v>
          </cell>
          <cell r="F19">
            <v>3973</v>
          </cell>
        </row>
        <row r="20">
          <cell r="D20">
            <v>79691</v>
          </cell>
          <cell r="F20">
            <v>46308</v>
          </cell>
        </row>
        <row r="21">
          <cell r="D21">
            <v>27798</v>
          </cell>
          <cell r="F21">
            <v>16560</v>
          </cell>
        </row>
        <row r="22">
          <cell r="D22">
            <v>58082</v>
          </cell>
          <cell r="F22">
            <v>58451</v>
          </cell>
        </row>
        <row r="23">
          <cell r="D23">
            <v>899872</v>
          </cell>
          <cell r="F23">
            <v>810271</v>
          </cell>
        </row>
        <row r="26">
          <cell r="D26">
            <v>478507</v>
          </cell>
          <cell r="F26">
            <v>379849</v>
          </cell>
        </row>
        <row r="27">
          <cell r="D27">
            <v>3153</v>
          </cell>
          <cell r="F27">
            <v>5145</v>
          </cell>
        </row>
        <row r="28">
          <cell r="D28">
            <v>78389</v>
          </cell>
          <cell r="F28">
            <v>82125</v>
          </cell>
        </row>
        <row r="29">
          <cell r="D29">
            <v>2500</v>
          </cell>
          <cell r="F29">
            <v>2999</v>
          </cell>
        </row>
        <row r="30">
          <cell r="D30">
            <v>3201</v>
          </cell>
          <cell r="F30">
            <v>3347</v>
          </cell>
        </row>
        <row r="31">
          <cell r="D31">
            <v>2434</v>
          </cell>
          <cell r="F31">
            <v>2510</v>
          </cell>
        </row>
        <row r="32">
          <cell r="D32">
            <v>3607</v>
          </cell>
          <cell r="F32">
            <v>3880</v>
          </cell>
        </row>
        <row r="33">
          <cell r="D33">
            <v>4877</v>
          </cell>
          <cell r="F33">
            <v>6117</v>
          </cell>
        </row>
        <row r="34">
          <cell r="D34">
            <v>8243</v>
          </cell>
          <cell r="F34">
            <v>10341</v>
          </cell>
        </row>
        <row r="35">
          <cell r="D35">
            <v>584911</v>
          </cell>
          <cell r="F35">
            <v>496313</v>
          </cell>
        </row>
        <row r="36">
          <cell r="D36">
            <v>197312</v>
          </cell>
          <cell r="F36">
            <v>215519</v>
          </cell>
        </row>
        <row r="38">
          <cell r="D38">
            <v>782223</v>
          </cell>
          <cell r="F38">
            <v>711832</v>
          </cell>
        </row>
        <row r="40">
          <cell r="D40">
            <v>-117649</v>
          </cell>
          <cell r="F40">
            <v>-98439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pr"/>
      <sheetName val="hud_ex"/>
      <sheetName val="vykzisk (2)"/>
      <sheetName val="vykzisk_07_platny"/>
      <sheetName val="suv_ukazov"/>
      <sheetName val="suv_07"/>
      <sheetName val="suv_07-1"/>
      <sheetName val="RB6KONC"/>
      <sheetName val="vykhs (4)"/>
      <sheetName val="vykokr (3)"/>
      <sheetName val="RBHS (3)"/>
      <sheetName val="RB6ION"/>
      <sheetName val="Kosice"/>
      <sheetName val="Bystrica"/>
      <sheetName val="Bratislava"/>
      <sheetName val="SRo"/>
      <sheetName val="SRo_primy"/>
      <sheetName val="SRo (2)ukazov"/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12">
        <row r="6">
          <cell r="C6">
            <v>830</v>
          </cell>
        </row>
        <row r="7">
          <cell r="C7">
            <v>105</v>
          </cell>
        </row>
        <row r="8">
          <cell r="C8">
            <v>280</v>
          </cell>
        </row>
        <row r="9">
          <cell r="C9">
            <v>12</v>
          </cell>
        </row>
        <row r="10">
          <cell r="C10">
            <v>4844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140</v>
          </cell>
        </row>
        <row r="15">
          <cell r="C15">
            <v>4704</v>
          </cell>
        </row>
        <row r="16">
          <cell r="C16">
            <v>13100</v>
          </cell>
        </row>
        <row r="17">
          <cell r="C17">
            <v>5138</v>
          </cell>
        </row>
        <row r="18">
          <cell r="C18">
            <v>4977</v>
          </cell>
        </row>
        <row r="19">
          <cell r="C19">
            <v>529</v>
          </cell>
        </row>
        <row r="21">
          <cell r="C21">
            <v>3600</v>
          </cell>
        </row>
        <row r="22">
          <cell r="C22">
            <v>34600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2390</v>
          </cell>
        </row>
        <row r="28">
          <cell r="C28">
            <v>0</v>
          </cell>
        </row>
        <row r="29">
          <cell r="C29">
            <v>90</v>
          </cell>
        </row>
        <row r="30">
          <cell r="C30">
            <v>3200</v>
          </cell>
        </row>
        <row r="31">
          <cell r="C31">
            <v>0</v>
          </cell>
        </row>
        <row r="32">
          <cell r="C32">
            <v>160</v>
          </cell>
        </row>
        <row r="33">
          <cell r="C33">
            <v>40</v>
          </cell>
        </row>
        <row r="34">
          <cell r="C34">
            <v>5880</v>
          </cell>
        </row>
        <row r="35">
          <cell r="C35">
            <v>28707</v>
          </cell>
        </row>
        <row r="37">
          <cell r="C37">
            <v>34587</v>
          </cell>
        </row>
      </sheetData>
      <sheetData sheetId="13">
        <row r="6">
          <cell r="C6">
            <v>580</v>
          </cell>
        </row>
        <row r="7">
          <cell r="C7">
            <v>900</v>
          </cell>
        </row>
        <row r="8">
          <cell r="C8">
            <v>145</v>
          </cell>
        </row>
        <row r="9">
          <cell r="C9">
            <v>10</v>
          </cell>
        </row>
        <row r="10">
          <cell r="C10">
            <v>2368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15</v>
          </cell>
        </row>
        <row r="15">
          <cell r="C15">
            <v>2353</v>
          </cell>
        </row>
        <row r="16">
          <cell r="C16">
            <v>11696</v>
          </cell>
        </row>
        <row r="17">
          <cell r="C17">
            <v>3316</v>
          </cell>
        </row>
        <row r="18">
          <cell r="C18">
            <v>4478</v>
          </cell>
        </row>
        <row r="19">
          <cell r="C19">
            <v>520</v>
          </cell>
        </row>
        <row r="21">
          <cell r="C21">
            <v>1936</v>
          </cell>
        </row>
        <row r="22">
          <cell r="C22">
            <v>26945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363</v>
          </cell>
        </row>
        <row r="28">
          <cell r="C28">
            <v>0</v>
          </cell>
        </row>
        <row r="29">
          <cell r="C29">
            <v>35</v>
          </cell>
        </row>
        <row r="30">
          <cell r="C30">
            <v>900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15</v>
          </cell>
        </row>
        <row r="34">
          <cell r="C34">
            <v>1313</v>
          </cell>
        </row>
        <row r="35">
          <cell r="C35">
            <v>25618</v>
          </cell>
        </row>
        <row r="37">
          <cell r="C37">
            <v>26931</v>
          </cell>
        </row>
      </sheetData>
      <sheetData sheetId="14">
        <row r="6">
          <cell r="C6">
            <v>42278</v>
          </cell>
        </row>
        <row r="7">
          <cell r="C7">
            <v>8115</v>
          </cell>
        </row>
        <row r="8">
          <cell r="C8">
            <v>6440</v>
          </cell>
        </row>
        <row r="9">
          <cell r="C9">
            <v>224</v>
          </cell>
        </row>
        <row r="10">
          <cell r="C10">
            <v>440616</v>
          </cell>
        </row>
        <row r="12">
          <cell r="C12">
            <v>287058</v>
          </cell>
        </row>
        <row r="13">
          <cell r="C13">
            <v>51678</v>
          </cell>
        </row>
        <row r="14">
          <cell r="C14">
            <v>27416</v>
          </cell>
        </row>
        <row r="15">
          <cell r="C15">
            <v>74464</v>
          </cell>
        </row>
        <row r="16">
          <cell r="C16">
            <v>179649</v>
          </cell>
        </row>
        <row r="17">
          <cell r="C17">
            <v>30519</v>
          </cell>
        </row>
        <row r="18">
          <cell r="C18">
            <v>68648</v>
          </cell>
        </row>
        <row r="19">
          <cell r="C19">
            <v>4517</v>
          </cell>
        </row>
        <row r="21">
          <cell r="C21">
            <v>61464</v>
          </cell>
        </row>
        <row r="22">
          <cell r="C22">
            <v>888397</v>
          </cell>
        </row>
        <row r="25">
          <cell r="C25">
            <v>468000</v>
          </cell>
        </row>
        <row r="26">
          <cell r="C26">
            <v>4322</v>
          </cell>
        </row>
        <row r="27">
          <cell r="C27">
            <v>75800</v>
          </cell>
        </row>
        <row r="28">
          <cell r="C28">
            <v>3000</v>
          </cell>
        </row>
        <row r="29">
          <cell r="C29">
            <v>3170</v>
          </cell>
        </row>
        <row r="30">
          <cell r="C30">
            <v>2510</v>
          </cell>
        </row>
        <row r="31">
          <cell r="C31">
            <v>2621</v>
          </cell>
        </row>
        <row r="32">
          <cell r="C32">
            <v>6975</v>
          </cell>
        </row>
        <row r="33">
          <cell r="C33">
            <v>3787</v>
          </cell>
        </row>
        <row r="34">
          <cell r="C34">
            <v>570185</v>
          </cell>
        </row>
        <row r="35">
          <cell r="C35">
            <v>193897</v>
          </cell>
        </row>
        <row r="37">
          <cell r="C37">
            <v>764082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50" zoomScaleNormal="5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8" customHeight="1"/>
  <cols>
    <col min="1" max="1" width="25.875" style="1" customWidth="1"/>
    <col min="2" max="2" width="11.375" style="2" customWidth="1"/>
    <col min="3" max="3" width="10.25390625" style="3" customWidth="1"/>
    <col min="4" max="4" width="14.00390625" style="3" customWidth="1"/>
    <col min="5" max="5" width="11.00390625" style="4" customWidth="1"/>
    <col min="6" max="7" width="10.875" style="3" customWidth="1"/>
    <col min="8" max="8" width="10.625" style="3" customWidth="1"/>
    <col min="9" max="9" width="9.875" style="3" customWidth="1"/>
    <col min="10" max="10" width="13.00390625" style="3" customWidth="1"/>
    <col min="11" max="11" width="10.125" style="4" hidden="1" customWidth="1"/>
    <col min="12" max="16384" width="9.125" style="1" customWidth="1"/>
  </cols>
  <sheetData>
    <row r="1" spans="5:9" ht="18" customHeight="1" hidden="1">
      <c r="E1" s="56" t="s">
        <v>0</v>
      </c>
      <c r="F1" s="56"/>
      <c r="G1" s="56"/>
      <c r="H1" s="56"/>
      <c r="I1" s="56"/>
    </row>
    <row r="2" spans="1:11" s="11" customFormat="1" ht="58.5" customHeight="1" thickBot="1">
      <c r="A2" s="5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10" t="s">
        <v>10</v>
      </c>
    </row>
    <row r="3" spans="1:11" s="17" customFormat="1" ht="0.75" customHeight="1" hidden="1" thickBot="1">
      <c r="A3" s="12"/>
      <c r="B3" s="13">
        <v>1</v>
      </c>
      <c r="C3" s="14">
        <v>2</v>
      </c>
      <c r="D3" s="15">
        <v>5</v>
      </c>
      <c r="E3" s="16">
        <v>5</v>
      </c>
      <c r="F3" s="15">
        <v>3</v>
      </c>
      <c r="G3" s="15">
        <v>5</v>
      </c>
      <c r="H3" s="15">
        <v>3</v>
      </c>
      <c r="K3" s="18"/>
    </row>
    <row r="4" spans="1:11" ht="23.25" customHeight="1">
      <c r="A4" s="19" t="s">
        <v>11</v>
      </c>
      <c r="B4" s="20"/>
      <c r="C4" s="21"/>
      <c r="G4" s="22"/>
      <c r="H4" s="22"/>
      <c r="I4" s="23"/>
      <c r="J4" s="23"/>
      <c r="K4" s="24"/>
    </row>
    <row r="5" spans="1:11" ht="23.25" customHeight="1">
      <c r="A5" s="25" t="s">
        <v>12</v>
      </c>
      <c r="B5" s="26">
        <v>16030</v>
      </c>
      <c r="C5" s="26">
        <v>15033</v>
      </c>
      <c r="D5" s="4">
        <v>15914</v>
      </c>
      <c r="E5" s="26">
        <f>'[1]Bratislava'!F5+'[1]Bystrica'!F5+'[1]Kosice'!F5</f>
        <v>16467</v>
      </c>
      <c r="F5" s="18">
        <f>'[2]Bratislava (2)'!F5+'[2]Bystrica (2)'!F5+'[2]Kosice (2)'!F5</f>
        <v>15085</v>
      </c>
      <c r="G5" s="18">
        <f>'[2]Bratislava (2)'!D5+'[2]Bystrica (2)'!D5+'[2]Kosice (2)'!D5</f>
        <v>15062</v>
      </c>
      <c r="H5" s="26">
        <f>'[3]Bratislava'!F5+'[3]Bystrica'!F5+'[3]Kosice'!F5</f>
        <v>14657</v>
      </c>
      <c r="I5" s="26">
        <f>'[3]Bratislava'!D5+'[3]Bystrica'!D5+'[3]Kosice'!D5</f>
        <v>15914</v>
      </c>
      <c r="J5" s="26">
        <v>21327</v>
      </c>
      <c r="K5" s="4">
        <v>28903</v>
      </c>
    </row>
    <row r="6" spans="1:11" ht="23.25" customHeight="1">
      <c r="A6" s="25" t="s">
        <v>13</v>
      </c>
      <c r="B6" s="26">
        <v>24555</v>
      </c>
      <c r="C6" s="26">
        <v>23751</v>
      </c>
      <c r="D6" s="4">
        <v>26074</v>
      </c>
      <c r="E6" s="26">
        <f>'[1]Bratislava'!F6+'[1]Bystrica'!F6+'[1]Kosice'!F6</f>
        <v>27477</v>
      </c>
      <c r="F6" s="18">
        <f>'[2]Bratislava (2)'!F6+'[2]Bystrica (2)'!F6+'[2]Kosice (2)'!F6</f>
        <v>29262</v>
      </c>
      <c r="G6" s="18">
        <f>'[2]Bratislava (2)'!D6+'[2]Bystrica (2)'!D6+'[2]Kosice (2)'!D6</f>
        <v>30028</v>
      </c>
      <c r="H6" s="26">
        <f>'[3]Bratislava'!F6+'[3]Bystrica'!F6+'[3]Kosice'!F6</f>
        <v>31177</v>
      </c>
      <c r="I6" s="26">
        <f>'[3]Bratislava'!D6+'[3]Bystrica'!D6+'[3]Kosice'!D6</f>
        <v>30252</v>
      </c>
      <c r="J6" s="26">
        <f>'[4]Bratislava'!C6+'[4]Bystrica'!C6+'[4]Kosice'!C6</f>
        <v>43688</v>
      </c>
      <c r="K6" s="4">
        <v>54040</v>
      </c>
    </row>
    <row r="7" spans="1:11" ht="23.25" customHeight="1">
      <c r="A7" s="25" t="s">
        <v>14</v>
      </c>
      <c r="B7" s="26">
        <v>1361</v>
      </c>
      <c r="C7" s="26">
        <v>2699</v>
      </c>
      <c r="D7" s="4">
        <v>7236</v>
      </c>
      <c r="E7" s="26">
        <f>'[1]Bratislava'!F7+'[1]Bystrica'!F7+'[1]Kosice'!F7</f>
        <v>6599</v>
      </c>
      <c r="F7" s="18">
        <f>'[2]Bratislava (2)'!F7+'[2]Bystrica (2)'!F7+'[2]Kosice (2)'!F7</f>
        <v>4687</v>
      </c>
      <c r="G7" s="18">
        <f>'[2]Bratislava (2)'!D7+'[2]Bystrica (2)'!D7+'[2]Kosice (2)'!D7</f>
        <v>7605</v>
      </c>
      <c r="H7" s="26">
        <f>'[3]Bratislava'!F7+'[3]Bystrica'!F7+'[3]Kosice'!F7</f>
        <v>6054</v>
      </c>
      <c r="I7" s="26">
        <f>'[3]Bratislava'!D7+'[3]Bystrica'!D7+'[3]Kosice'!D7</f>
        <v>7320</v>
      </c>
      <c r="J7" s="26">
        <f>'[4]Bratislava'!C7+'[4]Bystrica'!C7+'[4]Kosice'!C7</f>
        <v>9120</v>
      </c>
      <c r="K7" s="4">
        <v>17427</v>
      </c>
    </row>
    <row r="8" spans="1:11" ht="23.25" customHeight="1">
      <c r="A8" s="25" t="s">
        <v>15</v>
      </c>
      <c r="B8" s="26">
        <v>3829</v>
      </c>
      <c r="C8" s="26">
        <v>4703</v>
      </c>
      <c r="D8" s="4">
        <v>6347</v>
      </c>
      <c r="E8" s="26">
        <f>'[1]Bratislava'!F8+'[1]Bystrica'!F8+'[1]Kosice'!F8</f>
        <v>6261</v>
      </c>
      <c r="F8" s="18">
        <f>'[2]Bratislava (2)'!F8+'[2]Bystrica (2)'!F8+'[2]Kosice (2)'!F8</f>
        <v>4837</v>
      </c>
      <c r="G8" s="18">
        <f>'[2]Bratislava (2)'!D8+'[2]Bystrica (2)'!D8+'[2]Kosice (2)'!D8</f>
        <v>8751</v>
      </c>
      <c r="H8" s="26">
        <f>'[3]Bratislava'!F8+'[3]Bystrica'!F8+'[3]Kosice'!F8</f>
        <v>5975</v>
      </c>
      <c r="I8" s="26">
        <f>'[3]Bratislava'!D8+'[3]Bystrica'!D8+'[3]Kosice'!D8</f>
        <v>7888</v>
      </c>
      <c r="J8" s="26">
        <f>'[4]Bratislava'!C8+'[4]Bystrica'!C8+'[4]Kosice'!C8</f>
        <v>6865</v>
      </c>
      <c r="K8" s="4">
        <v>11653</v>
      </c>
    </row>
    <row r="9" spans="1:11" ht="23.25" customHeight="1">
      <c r="A9" s="25" t="s">
        <v>16</v>
      </c>
      <c r="B9" s="26">
        <v>113</v>
      </c>
      <c r="C9" s="26">
        <v>84</v>
      </c>
      <c r="D9" s="4">
        <v>175</v>
      </c>
      <c r="E9" s="26">
        <f>'[1]Bratislava'!F9+'[1]Bystrica'!F9+'[1]Kosice'!F9</f>
        <v>177</v>
      </c>
      <c r="F9" s="18">
        <f>'[2]Bratislava (2)'!F9+'[2]Bystrica (2)'!F9+'[2]Kosice (2)'!F9</f>
        <v>156</v>
      </c>
      <c r="G9" s="18">
        <f>'[2]Bratislava (2)'!D9+'[2]Bystrica (2)'!D9+'[2]Kosice (2)'!D9</f>
        <v>249</v>
      </c>
      <c r="H9" s="26">
        <f>'[3]Bratislava'!F9+'[3]Bystrica'!F9+'[3]Kosice'!F9</f>
        <v>205</v>
      </c>
      <c r="I9" s="26">
        <f>'[3]Bratislava'!D9+'[3]Bystrica'!D9+'[3]Kosice'!D9</f>
        <v>162</v>
      </c>
      <c r="J9" s="26">
        <f>'[4]Bratislava'!C9+'[4]Bystrica'!C9+'[4]Kosice'!C9</f>
        <v>246</v>
      </c>
      <c r="K9" s="4">
        <v>238</v>
      </c>
    </row>
    <row r="10" spans="1:11" ht="23.25" customHeight="1">
      <c r="A10" s="25" t="s">
        <v>17</v>
      </c>
      <c r="B10" s="26">
        <v>209652</v>
      </c>
      <c r="C10" s="26">
        <v>192407</v>
      </c>
      <c r="D10" s="4">
        <v>226809</v>
      </c>
      <c r="E10" s="26">
        <f>'[1]Bratislava'!F10+'[1]Bystrica'!F10+'[1]Kosice'!F10</f>
        <v>344932</v>
      </c>
      <c r="F10" s="18">
        <f>'[2]Bratislava (2)'!F10+'[2]Bystrica (2)'!F10+'[2]Kosice (2)'!F10</f>
        <v>309346</v>
      </c>
      <c r="G10" s="18">
        <f>'[2]Bratislava (2)'!D10+'[2]Bystrica (2)'!D10+'[2]Kosice (2)'!D10</f>
        <v>307970</v>
      </c>
      <c r="H10" s="26">
        <f>'[3]Bratislava'!F10+'[3]Bystrica'!F10+'[3]Kosice'!F10</f>
        <v>375288</v>
      </c>
      <c r="I10" s="26">
        <f>'[3]Bratislava'!D10+'[3]Bystrica'!D10+'[3]Kosice'!D10</f>
        <v>387811</v>
      </c>
      <c r="J10" s="26">
        <f>'[4]Bratislava'!C10+'[4]Bystrica'!C10+'[4]Kosice'!C10</f>
        <v>447828</v>
      </c>
      <c r="K10" s="4">
        <v>534549</v>
      </c>
    </row>
    <row r="11" spans="1:10" ht="23.25" customHeight="1">
      <c r="A11" s="25" t="s">
        <v>18</v>
      </c>
      <c r="B11" s="26"/>
      <c r="C11" s="26"/>
      <c r="D11" s="4"/>
      <c r="E11" s="26"/>
      <c r="F11" s="18"/>
      <c r="G11" s="18"/>
      <c r="H11" s="26"/>
      <c r="I11" s="26"/>
      <c r="J11" s="26"/>
    </row>
    <row r="12" spans="1:11" ht="23.25" customHeight="1">
      <c r="A12" s="27" t="s">
        <v>19</v>
      </c>
      <c r="B12" s="28">
        <v>145327</v>
      </c>
      <c r="C12" s="28">
        <v>114575</v>
      </c>
      <c r="D12" s="29">
        <v>122647</v>
      </c>
      <c r="E12" s="28">
        <f>'[1]Bratislava'!F12+'[1]Bystrica'!F12+'[1]Kosice'!F12</f>
        <v>245110</v>
      </c>
      <c r="F12" s="30">
        <f>'[2]Bratislava (2)'!F12+'[2]Bystrica (2)'!F12+'[2]Kosice (2)'!F12</f>
        <v>214336</v>
      </c>
      <c r="G12" s="30">
        <f>'[2]Bratislava (2)'!D12+'[2]Bystrica (2)'!D12+'[2]Kosice (2)'!D12</f>
        <v>196743</v>
      </c>
      <c r="H12" s="28">
        <f>'[3]Bratislava'!F12+'[3]Bystrica'!F12+'[3]Kosice'!F12</f>
        <v>232706</v>
      </c>
      <c r="I12" s="28">
        <f>'[3]Bratislava'!D12+'[3]Bystrica'!D12+'[3]Kosice'!D12</f>
        <v>238515</v>
      </c>
      <c r="J12" s="28">
        <f>'[4]Bratislava'!C12+'[4]Bystrica'!C12+'[4]Kosice'!C12</f>
        <v>287058</v>
      </c>
      <c r="K12" s="29">
        <v>337618</v>
      </c>
    </row>
    <row r="13" spans="1:11" ht="23.25" customHeight="1">
      <c r="A13" s="27" t="s">
        <v>20</v>
      </c>
      <c r="B13" s="28">
        <v>17351</v>
      </c>
      <c r="C13" s="28">
        <v>24503</v>
      </c>
      <c r="D13" s="29">
        <v>39860</v>
      </c>
      <c r="E13" s="28">
        <f>'[1]Bratislava'!F13+'[1]Bystrica'!F13+'[1]Kosice'!F13</f>
        <v>33539</v>
      </c>
      <c r="F13" s="30">
        <f>'[2]Bratislava (2)'!F13+'[2]Bystrica (2)'!F13+'[2]Kosice (2)'!F13</f>
        <v>33772</v>
      </c>
      <c r="G13" s="30">
        <f>'[2]Bratislava (2)'!D13+'[2]Bystrica (2)'!D13+'[2]Kosice (2)'!D13</f>
        <v>34930</v>
      </c>
      <c r="H13" s="28">
        <f>'[3]Bratislava'!F13+'[3]Bystrica'!F13+'[3]Kosice'!F13</f>
        <v>48621</v>
      </c>
      <c r="I13" s="28">
        <f>'[3]Bratislava'!D13+'[3]Bystrica'!D13+'[3]Kosice'!D13</f>
        <v>54281</v>
      </c>
      <c r="J13" s="28">
        <f>'[4]Bratislava'!C13+'[4]Bystrica'!C13+'[4]Kosice'!C13</f>
        <v>51678</v>
      </c>
      <c r="K13" s="29">
        <v>61210</v>
      </c>
    </row>
    <row r="14" spans="1:11" ht="23.25" customHeight="1">
      <c r="A14" s="27" t="s">
        <v>21</v>
      </c>
      <c r="B14" s="28">
        <v>18799</v>
      </c>
      <c r="C14" s="28">
        <v>18342</v>
      </c>
      <c r="D14" s="29">
        <v>27952</v>
      </c>
      <c r="E14" s="28">
        <f>'[1]Bratislava'!F14+'[1]Bystrica'!F14+'[1]Kosice'!F14</f>
        <v>26428</v>
      </c>
      <c r="F14" s="30">
        <f>'[2]Bratislava (2)'!F14+'[2]Bystrica (2)'!F14+'[2]Kosice (2)'!F14</f>
        <v>18937</v>
      </c>
      <c r="G14" s="30">
        <f>'[2]Bratislava (2)'!D14+'[2]Bystrica (2)'!D14+'[2]Kosice (2)'!D14</f>
        <v>23790</v>
      </c>
      <c r="H14" s="28">
        <f>'[3]Bratislava'!F14+'[3]Bystrica'!F14+'[3]Kosice'!F14</f>
        <v>25392</v>
      </c>
      <c r="I14" s="28">
        <f>'[3]Bratislava'!D14+'[3]Bystrica'!D14+'[3]Kosice'!D14</f>
        <v>26699</v>
      </c>
      <c r="J14" s="28">
        <f>'[4]Bratislava'!C14+'[4]Bystrica'!C14+'[4]Kosice'!C14</f>
        <v>27571</v>
      </c>
      <c r="K14" s="29">
        <v>36984</v>
      </c>
    </row>
    <row r="15" spans="1:11" ht="23.25" customHeight="1">
      <c r="A15" s="27" t="s">
        <v>22</v>
      </c>
      <c r="B15" s="28">
        <f>B10-B12-B13-B14</f>
        <v>28175</v>
      </c>
      <c r="C15" s="28">
        <f>C10-C12-C13-C14</f>
        <v>34987</v>
      </c>
      <c r="D15" s="28">
        <f>D10-D12-D13-D14</f>
        <v>36350</v>
      </c>
      <c r="E15" s="28">
        <f>'[1]Bratislava'!F15+'[1]Bystrica'!F15+'[1]Kosice'!F15</f>
        <v>39855</v>
      </c>
      <c r="F15" s="30">
        <f>'[2]Bratislava (2)'!F15+'[2]Bystrica (2)'!F15+'[2]Kosice (2)'!F15</f>
        <v>42301</v>
      </c>
      <c r="G15" s="30">
        <f>'[2]Bratislava (2)'!D15+'[2]Bystrica (2)'!D15+'[2]Kosice (2)'!D15</f>
        <v>52507</v>
      </c>
      <c r="H15" s="28">
        <f>'[3]Bratislava'!F15+'[3]Bystrica'!F15+'[3]Kosice'!F15</f>
        <v>68569</v>
      </c>
      <c r="I15" s="28">
        <f>'[3]Bratislava'!D15+'[3]Bystrica'!D15+'[3]Kosice'!D15</f>
        <v>68316</v>
      </c>
      <c r="J15" s="28">
        <f>'[4]Bratislava'!C15+'[4]Bystrica'!C15+'[4]Kosice'!C15</f>
        <v>81521</v>
      </c>
      <c r="K15" s="29">
        <f>K10-K12-K13-K14</f>
        <v>98737</v>
      </c>
    </row>
    <row r="16" spans="1:11" ht="23.25" customHeight="1">
      <c r="A16" s="25" t="s">
        <v>23</v>
      </c>
      <c r="B16" s="26">
        <v>97033</v>
      </c>
      <c r="C16" s="26">
        <v>100737</v>
      </c>
      <c r="D16" s="4">
        <v>132430</v>
      </c>
      <c r="E16" s="26">
        <f>'[1]Bratislava'!F16+'[1]Bystrica'!F16+'[1]Kosice'!F16</f>
        <v>139551</v>
      </c>
      <c r="F16" s="18">
        <f>'[2]Bratislava (2)'!F16+'[2]Bystrica (2)'!F16+'[2]Kosice (2)'!F16</f>
        <v>140655</v>
      </c>
      <c r="G16" s="18">
        <f>'[2]Bratislava (2)'!D16+'[2]Bystrica (2)'!D16+'[2]Kosice (2)'!D16</f>
        <v>175638</v>
      </c>
      <c r="H16" s="26">
        <f>'[3]Bratislava'!F16+'[3]Bystrica'!F16+'[3]Kosice'!F16</f>
        <v>192887</v>
      </c>
      <c r="I16" s="26">
        <f>'[3]Bratislava'!D16+'[3]Bystrica'!D16+'[3]Kosice'!D16</f>
        <v>217362</v>
      </c>
      <c r="J16" s="26">
        <f>'[4]Bratislava'!C16+'[4]Bystrica'!C16+'[4]Kosice'!C16</f>
        <v>204445</v>
      </c>
      <c r="K16" s="4">
        <v>218247</v>
      </c>
    </row>
    <row r="17" spans="1:11" ht="23.25" customHeight="1">
      <c r="A17" s="25" t="s">
        <v>24</v>
      </c>
      <c r="B17" s="26">
        <v>24535</v>
      </c>
      <c r="C17" s="26">
        <v>19588</v>
      </c>
      <c r="D17" s="4">
        <v>26897</v>
      </c>
      <c r="E17" s="26">
        <f>'[1]Bratislava'!F17+'[1]Bystrica'!F17+'[1]Kosice'!F17</f>
        <v>32882</v>
      </c>
      <c r="F17" s="18">
        <f>'[2]Bratislava (2)'!F17+'[2]Bystrica (2)'!F17+'[2]Kosice (2)'!F17</f>
        <v>31085</v>
      </c>
      <c r="G17" s="18">
        <f>'[2]Bratislava (2)'!D17+'[2]Bystrica (2)'!D17+'[2]Kosice (2)'!D17</f>
        <v>32097</v>
      </c>
      <c r="H17" s="26">
        <f>'[3]Bratislava'!F17+'[3]Bystrica'!F17+'[3]Kosice'!F17</f>
        <v>36968</v>
      </c>
      <c r="I17" s="26">
        <f>'[3]Bratislava'!D17+'[3]Bystrica'!D17+'[3]Kosice'!D17</f>
        <v>39049</v>
      </c>
      <c r="J17" s="26">
        <f>'[4]Bratislava'!C17+'[4]Bystrica'!C17+'[4]Kosice'!C17</f>
        <v>38973</v>
      </c>
      <c r="K17" s="4">
        <v>48587</v>
      </c>
    </row>
    <row r="18" spans="1:11" ht="23.25" customHeight="1">
      <c r="A18" s="25" t="s">
        <v>25</v>
      </c>
      <c r="B18" s="26">
        <v>36387</v>
      </c>
      <c r="C18" s="26">
        <v>37518</v>
      </c>
      <c r="D18" s="4">
        <v>47405</v>
      </c>
      <c r="E18" s="26">
        <f>'[1]Bratislava'!F18+'[1]Bystrica'!F18+'[1]Kosice'!F18</f>
        <v>51843</v>
      </c>
      <c r="F18" s="18">
        <f>'[2]Bratislava (2)'!F18+'[2]Bystrica (2)'!F18+'[2]Kosice (2)'!F18</f>
        <v>51662</v>
      </c>
      <c r="G18" s="18">
        <f>'[2]Bratislava (2)'!D18+'[2]Bystrica (2)'!D18+'[2]Kosice (2)'!D18</f>
        <v>63628</v>
      </c>
      <c r="H18" s="26">
        <f>'[3]Bratislava'!F18+'[3]Bystrica'!F18+'[3]Kosice'!F18</f>
        <v>70615</v>
      </c>
      <c r="I18" s="26">
        <f>'[3]Bratislava'!D18+'[3]Bystrica'!D18+'[3]Kosice'!D18</f>
        <v>79192</v>
      </c>
      <c r="J18" s="26">
        <f>'[4]Bratislava'!C18+'[4]Bystrica'!C18+'[4]Kosice'!C18</f>
        <v>78103</v>
      </c>
      <c r="K18" s="4">
        <v>82934</v>
      </c>
    </row>
    <row r="19" spans="1:11" ht="23.25" customHeight="1">
      <c r="A19" s="31" t="s">
        <v>26</v>
      </c>
      <c r="B19" s="26">
        <v>0</v>
      </c>
      <c r="C19" s="26">
        <v>424</v>
      </c>
      <c r="D19" s="4">
        <v>1830</v>
      </c>
      <c r="E19" s="26">
        <f>'[1]Bratislava'!F19+'[1]Bystrica'!F19+'[1]Kosice'!F19</f>
        <v>1086</v>
      </c>
      <c r="F19" s="18">
        <f>'[2]Bratislava (2)'!F19+'[2]Bystrica (2)'!F19+'[2]Kosice (2)'!F19</f>
        <v>3082</v>
      </c>
      <c r="G19" s="18">
        <f>'[2]Bratislava (2)'!D19+'[2]Bystrica (2)'!D19+'[2]Kosice (2)'!D19</f>
        <v>3797</v>
      </c>
      <c r="H19" s="26">
        <f>'[3]Bratislava'!F19+'[3]Bystrica'!F19+'[3]Kosice'!F19</f>
        <v>4877</v>
      </c>
      <c r="I19" s="26">
        <f>'[3]Bratislava'!D19+'[3]Bystrica'!D19+'[3]Kosice'!D19</f>
        <v>5431</v>
      </c>
      <c r="J19" s="26">
        <f>'[4]Bratislava'!C19+'[4]Bystrica'!C19+'[4]Kosice'!C19</f>
        <v>5566</v>
      </c>
      <c r="K19" s="4">
        <v>6127</v>
      </c>
    </row>
    <row r="20" spans="1:11" ht="23.25" customHeight="1">
      <c r="A20" s="32" t="s">
        <v>27</v>
      </c>
      <c r="B20" s="26">
        <v>15804</v>
      </c>
      <c r="C20" s="26">
        <v>13007</v>
      </c>
      <c r="D20" s="4">
        <v>12540</v>
      </c>
      <c r="E20" s="33">
        <v>21880</v>
      </c>
      <c r="F20" s="18">
        <f>'[2]Bratislava (2)'!F20+'[2]Bystrica (2)'!F20+'[2]Kosice (2)'!F20</f>
        <v>24562</v>
      </c>
      <c r="G20" s="18">
        <f>'[2]Bratislava (2)'!D20+'[2]Bystrica (2)'!D20+'[2]Kosice (2)'!D20</f>
        <v>40930</v>
      </c>
      <c r="H20" s="26">
        <f>'[3]Bratislava'!F20+'[3]Bystrica'!F20+'[3]Kosice'!F20</f>
        <v>47404</v>
      </c>
      <c r="I20" s="26">
        <f>'[3]Bratislava'!D20+'[3]Bystrica'!D20+'[3]Kosice'!D20</f>
        <v>80993</v>
      </c>
      <c r="J20" s="21">
        <v>0</v>
      </c>
      <c r="K20" s="4">
        <v>0</v>
      </c>
    </row>
    <row r="21" spans="1:11" ht="23.25" customHeight="1">
      <c r="A21" s="32" t="s">
        <v>28</v>
      </c>
      <c r="B21" s="26">
        <f>B23-B22-B20-B19-B18-B17-B16-B10-B9-B8-B7-B6-B5</f>
        <v>14006</v>
      </c>
      <c r="C21" s="26">
        <f>C23-C22-C20-C19-C18-C17-C16-C10-C9-C8-C7-C6-C5</f>
        <v>4736</v>
      </c>
      <c r="D21" s="26">
        <f>D23-D22-D20-D19-D18-D17-D16-D10-D9-D8-D7-D6-D5</f>
        <v>8586</v>
      </c>
      <c r="E21" s="26">
        <v>10558</v>
      </c>
      <c r="F21" s="18">
        <f>'[2]Bratislava (2)'!F21+'[2]Bystrica (2)'!F21+'[2]Kosice (2)'!F21</f>
        <v>13384</v>
      </c>
      <c r="G21" s="18">
        <f>'[2]Bratislava (2)'!D21+'[2]Bystrica (2)'!D21+'[2]Kosice (2)'!D21</f>
        <v>32547</v>
      </c>
      <c r="H21" s="26">
        <f>'[3]Bratislava'!F21+'[3]Bystrica'!F21+'[3]Kosice'!F21</f>
        <v>16890</v>
      </c>
      <c r="I21" s="26">
        <f>'[3]Bratislava'!D21+'[3]Bystrica'!D21+'[3]Kosice'!D21</f>
        <v>28002</v>
      </c>
      <c r="J21" s="26">
        <v>26781</v>
      </c>
      <c r="K21" s="4">
        <f>K23-K22-K19-K18-K17-K16-K10-K9-K8-K7-K6-K5</f>
        <v>16925</v>
      </c>
    </row>
    <row r="22" spans="1:11" ht="23.25" customHeight="1">
      <c r="A22" s="31" t="s">
        <v>29</v>
      </c>
      <c r="B22" s="26">
        <v>43362</v>
      </c>
      <c r="C22" s="26">
        <v>43547</v>
      </c>
      <c r="D22" s="4">
        <v>41666</v>
      </c>
      <c r="E22" s="26">
        <f>'[1]Bratislava'!F21+'[1]Bystrica'!F21+'[1]Kosice'!F21</f>
        <v>57363</v>
      </c>
      <c r="F22" s="18">
        <f>'[2]Bratislava (2)'!F22+'[2]Bystrica (2)'!F22+'[2]Kosice (2)'!F22</f>
        <v>56015</v>
      </c>
      <c r="G22" s="18">
        <f>'[2]Bratislava (2)'!D22+'[2]Bystrica (2)'!D22+'[2]Kosice (2)'!D22</f>
        <v>61319</v>
      </c>
      <c r="H22" s="26">
        <f>'[3]Bratislava'!F22+'[3]Bystrica'!F22+'[3]Kosice'!F22</f>
        <v>63612</v>
      </c>
      <c r="I22" s="26">
        <f>'[3]Bratislava'!D22+'[3]Bystrica'!D22+'[3]Kosice'!D22</f>
        <v>63160</v>
      </c>
      <c r="J22" s="26">
        <f>'[4]Bratislava'!C21+'[4]Bystrica'!C21+'[4]Kosice'!C21</f>
        <v>67000</v>
      </c>
      <c r="K22" s="4">
        <v>70000</v>
      </c>
    </row>
    <row r="23" spans="1:11" ht="23.25" customHeight="1" thickBot="1">
      <c r="A23" s="34" t="s">
        <v>30</v>
      </c>
      <c r="B23" s="35">
        <v>486667</v>
      </c>
      <c r="C23" s="35">
        <v>458234</v>
      </c>
      <c r="D23" s="36">
        <v>553909</v>
      </c>
      <c r="E23" s="35">
        <f>'[1]Bratislava'!F22+'[1]Bystrica'!F22+'[1]Kosice'!F22</f>
        <v>717076</v>
      </c>
      <c r="F23" s="37">
        <f>'[2]Bratislava (2)'!F23+'[2]Bystrica (2)'!F23+'[2]Kosice (2)'!F23</f>
        <v>683818</v>
      </c>
      <c r="G23" s="37">
        <f>'[2]Bratislava (2)'!D23+'[2]Bystrica (2)'!D23+'[2]Kosice (2)'!D23</f>
        <v>779621</v>
      </c>
      <c r="H23" s="35">
        <f>'[3]Bratislava'!F23+'[3]Bystrica'!F23+'[3]Kosice'!F23</f>
        <v>866609</v>
      </c>
      <c r="I23" s="35">
        <f>'[3]Bratislava'!D23+'[3]Bystrica'!D23+'[3]Kosice'!D23</f>
        <v>962536</v>
      </c>
      <c r="J23" s="35">
        <f>'[4]Bratislava'!C22+'[4]Bystrica'!C22+'[4]Kosice'!C22</f>
        <v>949942</v>
      </c>
      <c r="K23" s="36">
        <v>1089630</v>
      </c>
    </row>
    <row r="24" spans="1:11" ht="23.25" customHeight="1" thickBot="1">
      <c r="A24" s="38"/>
      <c r="B24" s="39"/>
      <c r="C24" s="39"/>
      <c r="D24" s="39"/>
      <c r="E24" s="39"/>
      <c r="F24" s="23"/>
      <c r="G24" s="40"/>
      <c r="H24" s="39"/>
      <c r="I24" s="39"/>
      <c r="J24" s="39"/>
      <c r="K24" s="41"/>
    </row>
    <row r="25" spans="1:10" ht="23.25" customHeight="1">
      <c r="A25" s="42" t="s">
        <v>31</v>
      </c>
      <c r="B25" s="26"/>
      <c r="C25" s="26"/>
      <c r="D25" s="4"/>
      <c r="F25" s="23"/>
      <c r="G25" s="23"/>
      <c r="H25" s="26"/>
      <c r="I25" s="26"/>
      <c r="J25" s="26"/>
    </row>
    <row r="26" spans="1:11" ht="23.25" customHeight="1">
      <c r="A26" s="43" t="s">
        <v>32</v>
      </c>
      <c r="B26" s="44">
        <v>231339</v>
      </c>
      <c r="C26" s="44">
        <v>244432</v>
      </c>
      <c r="D26" s="33">
        <v>235291</v>
      </c>
      <c r="E26" s="4">
        <v>212221</v>
      </c>
      <c r="F26" s="18">
        <f>'[2]Bratislava (2)'!F26+'[2]Bystrica (2)'!F26+'[2]Kosice (2)'!F26</f>
        <v>261611</v>
      </c>
      <c r="G26" s="18">
        <f>'[2]Bratislava (2)'!D26+'[2]Bystrica (2)'!D26+'[2]Kosice (2)'!D26</f>
        <v>338969</v>
      </c>
      <c r="H26" s="26">
        <f>'[3]Bratislava'!F26+'[3]Bystrica'!F26+'[3]Kosice'!F26</f>
        <v>379849</v>
      </c>
      <c r="I26" s="26">
        <f>'[3]Bratislava'!D26+'[3]Bystrica'!D26+'[3]Kosice'!D26</f>
        <v>478507</v>
      </c>
      <c r="J26" s="26">
        <f>'[4]Bratislava'!C25+'[4]Bystrica'!C25+'[4]Kosice'!C25</f>
        <v>468000</v>
      </c>
      <c r="K26" s="4">
        <v>460800</v>
      </c>
    </row>
    <row r="27" spans="1:11" ht="23.25" customHeight="1">
      <c r="A27" s="43" t="s">
        <v>33</v>
      </c>
      <c r="B27" s="44">
        <v>945</v>
      </c>
      <c r="C27" s="44">
        <v>0</v>
      </c>
      <c r="D27" s="33">
        <v>8113</v>
      </c>
      <c r="E27" s="4">
        <v>7303</v>
      </c>
      <c r="F27" s="18">
        <f>'[2]Bratislava (2)'!F27+'[2]Bystrica (2)'!F27+'[2]Kosice (2)'!F27</f>
        <v>6679</v>
      </c>
      <c r="G27" s="18">
        <f>'[2]Bratislava (2)'!D27+'[2]Bystrica (2)'!D27+'[2]Kosice (2)'!D27</f>
        <v>6613</v>
      </c>
      <c r="H27" s="26">
        <f>'[3]Bratislava'!F27+'[3]Bystrica'!F27+'[3]Kosice'!F27</f>
        <v>5145</v>
      </c>
      <c r="I27" s="26">
        <f>'[3]Bratislava'!D27+'[3]Bystrica'!D27+'[3]Kosice'!D27</f>
        <v>3153</v>
      </c>
      <c r="J27" s="26">
        <f>'[4]Bratislava'!C26+'[4]Bystrica'!C26+'[4]Kosice'!C26</f>
        <v>4322</v>
      </c>
      <c r="K27" s="4">
        <v>4300</v>
      </c>
    </row>
    <row r="28" spans="1:11" ht="23.25" customHeight="1">
      <c r="A28" s="43" t="s">
        <v>34</v>
      </c>
      <c r="B28" s="44">
        <v>17791</v>
      </c>
      <c r="C28" s="44">
        <v>36907</v>
      </c>
      <c r="D28" s="33">
        <v>50876</v>
      </c>
      <c r="E28" s="4">
        <v>58126</v>
      </c>
      <c r="F28" s="18">
        <f>'[2]Bratislava (2)'!F28+'[2]Bystrica (2)'!F28+'[2]Kosice (2)'!F28</f>
        <v>56675</v>
      </c>
      <c r="G28" s="18">
        <f>'[2]Bratislava (2)'!D28+'[2]Bystrica (2)'!D28+'[2]Kosice (2)'!D28</f>
        <v>61630</v>
      </c>
      <c r="H28" s="26">
        <f>'[3]Bratislava'!F28+'[3]Bystrica'!F28+'[3]Kosice'!F28</f>
        <v>85054</v>
      </c>
      <c r="I28" s="26">
        <f>'[3]Bratislava'!D28+'[3]Bystrica'!D28+'[3]Kosice'!D28</f>
        <v>81213</v>
      </c>
      <c r="J28" s="26">
        <f>'[4]Bratislava'!C27+'[4]Bystrica'!C27+'[4]Kosice'!C27</f>
        <v>78553</v>
      </c>
      <c r="K28" s="4">
        <v>83000</v>
      </c>
    </row>
    <row r="29" spans="1:11" ht="23.25" customHeight="1">
      <c r="A29" s="45" t="s">
        <v>35</v>
      </c>
      <c r="B29" s="46">
        <v>2174</v>
      </c>
      <c r="C29" s="46">
        <v>1993</v>
      </c>
      <c r="D29" s="33">
        <v>1997</v>
      </c>
      <c r="E29" s="4">
        <v>2998</v>
      </c>
      <c r="F29" s="18">
        <f>'[2]Bratislava (2)'!F29+'[2]Bystrica (2)'!F29+'[2]Kosice (2)'!F29</f>
        <v>2999</v>
      </c>
      <c r="G29" s="18">
        <f>'[2]Bratislava (2)'!D29+'[2]Bystrica (2)'!D29+'[2]Kosice (2)'!D29</f>
        <v>3000</v>
      </c>
      <c r="H29" s="26">
        <f>'[3]Bratislava'!F29+'[3]Bystrica'!F29+'[3]Kosice'!F29</f>
        <v>2999</v>
      </c>
      <c r="I29" s="26">
        <f>'[3]Bratislava'!D29+'[3]Bystrica'!D29+'[3]Kosice'!D29</f>
        <v>2500</v>
      </c>
      <c r="J29" s="26">
        <f>'[4]Bratislava'!C28+'[4]Bystrica'!C28+'[4]Kosice'!C28</f>
        <v>3000</v>
      </c>
      <c r="K29" s="4">
        <v>3000</v>
      </c>
    </row>
    <row r="30" spans="1:11" ht="23.25" customHeight="1">
      <c r="A30" s="43" t="s">
        <v>36</v>
      </c>
      <c r="B30" s="44">
        <v>3552</v>
      </c>
      <c r="C30" s="44">
        <v>5028</v>
      </c>
      <c r="D30" s="33">
        <v>4365</v>
      </c>
      <c r="E30" s="4">
        <v>2057</v>
      </c>
      <c r="F30" s="18">
        <f>'[2]Bratislava (2)'!F30+'[2]Bystrica (2)'!F30+'[2]Kosice (2)'!F30</f>
        <v>4908</v>
      </c>
      <c r="G30" s="18">
        <f>'[2]Bratislava (2)'!D30+'[2]Bystrica (2)'!D30+'[2]Kosice (2)'!D30</f>
        <v>4283</v>
      </c>
      <c r="H30" s="26">
        <f>'[3]Bratislava'!F30+'[3]Bystrica'!F30+'[3]Kosice'!F30</f>
        <v>3447</v>
      </c>
      <c r="I30" s="26">
        <f>'[3]Bratislava'!D30+'[3]Bystrica'!D30+'[3]Kosice'!D30</f>
        <v>3294</v>
      </c>
      <c r="J30" s="26">
        <f>'[4]Bratislava'!C29+'[4]Bystrica'!C29+'[4]Kosice'!C29</f>
        <v>3295</v>
      </c>
      <c r="K30" s="4">
        <v>2815</v>
      </c>
    </row>
    <row r="31" spans="1:11" ht="23.25" customHeight="1">
      <c r="A31" s="43" t="s">
        <v>37</v>
      </c>
      <c r="B31" s="44">
        <v>6982</v>
      </c>
      <c r="C31" s="44">
        <v>8008</v>
      </c>
      <c r="D31" s="33">
        <v>7802</v>
      </c>
      <c r="E31" s="4">
        <v>7402</v>
      </c>
      <c r="F31" s="18">
        <f>'[2]Bratislava (2)'!F31+'[2]Bystrica (2)'!F31+'[2]Kosice (2)'!F31</f>
        <v>7214</v>
      </c>
      <c r="G31" s="18">
        <f>'[2]Bratislava (2)'!D31+'[2]Bystrica (2)'!D31+'[2]Kosice (2)'!D31</f>
        <v>6631</v>
      </c>
      <c r="H31" s="26">
        <f>'[3]Bratislava'!F31+'[3]Bystrica'!F31+'[3]Kosice'!F31</f>
        <v>6798</v>
      </c>
      <c r="I31" s="26">
        <f>'[3]Bratislava'!D31+'[3]Bystrica'!D31+'[3]Kosice'!D31</f>
        <v>6485</v>
      </c>
      <c r="J31" s="26">
        <f>'[4]Bratislava'!C30+'[4]Bystrica'!C30+'[4]Kosice'!C30</f>
        <v>6610</v>
      </c>
      <c r="K31" s="4">
        <v>6480</v>
      </c>
    </row>
    <row r="32" spans="1:11" ht="23.25" customHeight="1">
      <c r="A32" s="43" t="s">
        <v>38</v>
      </c>
      <c r="B32" s="44">
        <v>1862</v>
      </c>
      <c r="C32" s="44">
        <v>4712</v>
      </c>
      <c r="D32" s="33">
        <v>2367</v>
      </c>
      <c r="E32" s="4">
        <v>3117</v>
      </c>
      <c r="F32" s="18">
        <f>'[2]Bratislava (2)'!F32+'[2]Bystrica (2)'!F32+'[2]Kosice (2)'!F32</f>
        <v>984</v>
      </c>
      <c r="G32" s="18">
        <f>'[2]Bratislava (2)'!D32+'[2]Bystrica (2)'!D32+'[2]Kosice (2)'!D32</f>
        <v>3131</v>
      </c>
      <c r="H32" s="26">
        <f>'[3]Bratislava'!F32+'[3]Bystrica'!F32+'[3]Kosice'!F32</f>
        <v>3880</v>
      </c>
      <c r="I32" s="26">
        <f>'[3]Bratislava'!D32+'[3]Bystrica'!D32+'[3]Kosice'!D32</f>
        <v>3607</v>
      </c>
      <c r="J32" s="26">
        <f>'[4]Bratislava'!C31+'[4]Bystrica'!C31+'[4]Kosice'!C31</f>
        <v>2621</v>
      </c>
      <c r="K32" s="4">
        <v>2600</v>
      </c>
    </row>
    <row r="33" spans="1:11" ht="23.25" customHeight="1">
      <c r="A33" s="43" t="s">
        <v>39</v>
      </c>
      <c r="B33" s="44">
        <v>4853</v>
      </c>
      <c r="C33" s="44">
        <v>6665</v>
      </c>
      <c r="D33" s="33">
        <v>9103</v>
      </c>
      <c r="E33" s="4">
        <v>8261</v>
      </c>
      <c r="F33" s="18">
        <f>'[2]Bratislava (2)'!F33+'[2]Bystrica (2)'!F33+'[2]Kosice (2)'!F33</f>
        <v>8005</v>
      </c>
      <c r="G33" s="18">
        <f>'[2]Bratislava (2)'!D33+'[2]Bystrica (2)'!D33+'[2]Kosice (2)'!D33</f>
        <v>7440</v>
      </c>
      <c r="H33" s="26">
        <f>'[3]Bratislava'!F33+'[3]Bystrica'!F33+'[3]Kosice'!F33</f>
        <v>6255</v>
      </c>
      <c r="I33" s="26">
        <f>'[3]Bratislava'!D33+'[3]Bystrica'!D33+'[3]Kosice'!D33</f>
        <v>5023</v>
      </c>
      <c r="J33" s="26">
        <f>'[4]Bratislava'!C32+'[4]Bystrica'!C32+'[4]Kosice'!C32</f>
        <v>7135</v>
      </c>
      <c r="K33" s="4">
        <v>7835</v>
      </c>
    </row>
    <row r="34" spans="1:11" ht="23.25" customHeight="1">
      <c r="A34" s="43" t="s">
        <v>40</v>
      </c>
      <c r="B34" s="4">
        <f>B35-B33-B32-B31-B30-B29-B28-B27-B26</f>
        <v>68208</v>
      </c>
      <c r="C34" s="4">
        <f>C35-C33-C32-C31-C30-C29-C28-C27-C26</f>
        <v>35350</v>
      </c>
      <c r="D34" s="4">
        <f>D35-D33-D32-D31-D30-D29-D28-D27-D26</f>
        <v>51966</v>
      </c>
      <c r="E34" s="4">
        <f>E35-E33-E32-E31-E30-E29-E28-E27-E26</f>
        <v>36571</v>
      </c>
      <c r="F34" s="18">
        <f>'[2]Bratislava (2)'!F34+'[2]Bystrica (2)'!F34+'[2]Kosice (2)'!F34</f>
        <v>8452</v>
      </c>
      <c r="G34" s="18">
        <f>'[2]Bratislava (2)'!D34+'[2]Bystrica (2)'!D34+'[2]Kosice (2)'!D34</f>
        <v>9910</v>
      </c>
      <c r="H34" s="26">
        <f>'[3]Bratislava'!F34+'[3]Bystrica'!F34+'[3]Kosice'!F34</f>
        <v>10732</v>
      </c>
      <c r="I34" s="26">
        <f>'[3]Bratislava'!D34+'[3]Bystrica'!D34+'[3]Kosice'!D34</f>
        <v>8409</v>
      </c>
      <c r="J34" s="26">
        <f>'[4]Bratislava'!C33+'[4]Bystrica'!C33+'[4]Kosice'!C33</f>
        <v>3842</v>
      </c>
      <c r="K34" s="4">
        <f>K35-K26-K27-K28-K29-K30-K31-K32-K33</f>
        <v>3670</v>
      </c>
    </row>
    <row r="35" spans="1:11" ht="23.25" customHeight="1">
      <c r="A35" s="47" t="s">
        <v>41</v>
      </c>
      <c r="B35" s="48">
        <f>B38-B36</f>
        <v>337706</v>
      </c>
      <c r="C35" s="48">
        <f>C38-C36</f>
        <v>343095</v>
      </c>
      <c r="D35" s="49">
        <f>D38-D36</f>
        <v>371880</v>
      </c>
      <c r="E35" s="36">
        <f>E38-E36</f>
        <v>338056</v>
      </c>
      <c r="F35" s="37">
        <f>'[2]Bratislava (2)'!F35+'[2]Bystrica (2)'!F35+'[2]Kosice (2)'!F35</f>
        <v>357527</v>
      </c>
      <c r="G35" s="37">
        <f>'[2]Bratislava (2)'!D35+'[2]Bystrica (2)'!D35+'[2]Kosice (2)'!D35</f>
        <v>441607</v>
      </c>
      <c r="H35" s="35">
        <f>'[3]Bratislava'!F35+'[3]Bystrica'!F35+'[3]Kosice'!F35</f>
        <v>504159</v>
      </c>
      <c r="I35" s="35">
        <f>'[3]Bratislava'!D35+'[3]Bystrica'!D35+'[3]Kosice'!D35</f>
        <v>592191</v>
      </c>
      <c r="J35" s="35">
        <f>'[4]Bratislava'!C34+'[4]Bystrica'!C34+'[4]Kosice'!C34</f>
        <v>577378</v>
      </c>
      <c r="K35" s="36">
        <f>K38-K36</f>
        <v>574500</v>
      </c>
    </row>
    <row r="36" spans="1:11" ht="32.25" customHeight="1">
      <c r="A36" s="50" t="s">
        <v>42</v>
      </c>
      <c r="B36" s="44">
        <v>45700</v>
      </c>
      <c r="C36" s="44">
        <v>75100</v>
      </c>
      <c r="D36" s="33">
        <v>147430</v>
      </c>
      <c r="E36" s="4">
        <v>312843</v>
      </c>
      <c r="F36" s="18">
        <f>'[2]Bratislava (2)'!F36+'[2]Bystrica (2)'!F36+'[2]Kosice (2)'!F36</f>
        <v>303360</v>
      </c>
      <c r="G36" s="18">
        <f>'[2]Bratislava (2)'!D36+'[2]Bystrica (2)'!D36+'[2]Kosice (2)'!D36</f>
        <v>334000</v>
      </c>
      <c r="H36" s="26">
        <f>'[3]Bratislava'!F36+'[3]Bystrica'!F36+'[3]Kosice'!F36</f>
        <v>262483</v>
      </c>
      <c r="I36" s="26">
        <f>'[3]Bratislava'!D36+'[3]Bystrica'!D36+'[3]Kosice'!D36</f>
        <v>251423</v>
      </c>
      <c r="J36" s="26">
        <f>'[4]Bratislava'!C35+'[4]Bystrica'!C35+'[4]Kosice'!C35</f>
        <v>248222</v>
      </c>
      <c r="K36" s="4">
        <v>210293</v>
      </c>
    </row>
    <row r="37" spans="2:10" ht="23.25" customHeight="1" hidden="1">
      <c r="B37" s="4"/>
      <c r="C37" s="4"/>
      <c r="D37" s="4"/>
      <c r="F37" s="18">
        <f>'[2]Bratislava (2)'!F37+'[2]Bystrica (2)'!F37+'[2]Kosice (2)'!F37</f>
        <v>0</v>
      </c>
      <c r="G37" s="18">
        <f>'[2]Bratislava (2)'!D37+'[2]Bystrica (2)'!D37+'[2]Kosice (2)'!D37</f>
        <v>0</v>
      </c>
      <c r="H37" s="26" t="e">
        <f>'[3]Bratislava'!F37+'[3]Bystrica'!F37+'[3]Kosice'!F37</f>
        <v>#REF!</v>
      </c>
      <c r="I37" s="26" t="e">
        <f>'[3]Bratislava'!D37+'[3]Bystrica'!D37+'[3]Kosice'!D37</f>
        <v>#REF!</v>
      </c>
      <c r="J37" s="26" t="e">
        <f>'[4]Bratislava'!#REF!+'[4]Bystrica'!C36+'[4]Kosice'!C36</f>
        <v>#REF!</v>
      </c>
    </row>
    <row r="38" spans="1:11" ht="23.25" customHeight="1" thickBot="1">
      <c r="A38" s="51" t="s">
        <v>43</v>
      </c>
      <c r="B38" s="36">
        <v>383406</v>
      </c>
      <c r="C38" s="36">
        <v>418195</v>
      </c>
      <c r="D38" s="36">
        <v>519310</v>
      </c>
      <c r="E38" s="36">
        <v>650899</v>
      </c>
      <c r="F38" s="37">
        <f>'[2]Bratislava (2)'!F38+'[2]Bystrica (2)'!F38+'[2]Kosice (2)'!F38</f>
        <v>660887</v>
      </c>
      <c r="G38" s="37">
        <f>'[2]Bratislava (2)'!D38+'[2]Bystrica (2)'!D38+'[2]Kosice (2)'!D38</f>
        <v>775607</v>
      </c>
      <c r="H38" s="35">
        <f>'[3]Bratislava'!F38+'[3]Bystrica'!F38+'[3]Kosice'!F38</f>
        <v>766642</v>
      </c>
      <c r="I38" s="35">
        <f>'[3]Bratislava'!D38+'[3]Bystrica'!D38+'[3]Kosice'!D38</f>
        <v>843614</v>
      </c>
      <c r="J38" s="35">
        <f>'[4]Bratislava'!C37+'[4]Bystrica'!C37+'[4]Kosice'!C37</f>
        <v>825600</v>
      </c>
      <c r="K38" s="36">
        <v>784793</v>
      </c>
    </row>
    <row r="39" spans="1:11" ht="23.25" customHeight="1" thickBot="1">
      <c r="A39" s="38"/>
      <c r="B39" s="41"/>
      <c r="C39" s="41"/>
      <c r="D39" s="41"/>
      <c r="E39" s="41"/>
      <c r="F39" s="40"/>
      <c r="G39" s="40"/>
      <c r="H39" s="39"/>
      <c r="I39" s="39"/>
      <c r="J39" s="39"/>
      <c r="K39" s="41"/>
    </row>
    <row r="40" spans="1:11" ht="23.25" customHeight="1" thickBot="1">
      <c r="A40" s="52" t="s">
        <v>44</v>
      </c>
      <c r="B40" s="53">
        <f>B38-B23</f>
        <v>-103261</v>
      </c>
      <c r="C40" s="53">
        <f>C38-C23</f>
        <v>-40039</v>
      </c>
      <c r="D40" s="53">
        <f>D38-D23</f>
        <v>-34599</v>
      </c>
      <c r="E40" s="53">
        <f>E38-E23</f>
        <v>-66177</v>
      </c>
      <c r="F40" s="54">
        <f>'[2]Bratislava (2)'!F40+'[2]Bystrica (2)'!F40+'[2]Kosice (2)'!F40</f>
        <v>-22931</v>
      </c>
      <c r="G40" s="54">
        <f>'[2]Bratislava (2)'!D40+'[2]Bystrica (2)'!D40+'[2]Kosice (2)'!D40</f>
        <v>-4014</v>
      </c>
      <c r="H40" s="55">
        <f>'[3]Bratislava'!F40+'[3]Bystrica'!F40+'[3]Kosice'!F40</f>
        <v>-99967</v>
      </c>
      <c r="I40" s="55">
        <f>'[3]Bratislava'!D40+'[3]Bystrica'!D40+'[3]Kosice'!D40</f>
        <v>-118922</v>
      </c>
      <c r="J40" s="55">
        <f>J38-J23</f>
        <v>-124342</v>
      </c>
      <c r="K40" s="53">
        <f>K38-K23</f>
        <v>-304837</v>
      </c>
    </row>
    <row r="41" spans="2:4" ht="18" customHeight="1">
      <c r="B41" s="4"/>
      <c r="C41" s="4"/>
      <c r="D41" s="4"/>
    </row>
    <row r="42" spans="2:4" ht="18" customHeight="1">
      <c r="B42" s="4"/>
      <c r="C42" s="4"/>
      <c r="D42" s="4"/>
    </row>
  </sheetData>
  <mergeCells count="1">
    <mergeCell ref="E1:I1"/>
  </mergeCells>
  <printOptions gridLines="1"/>
  <pageMargins left="0.35433070866141736" right="0.2362204724409449" top="1.53" bottom="0.2362204724409449" header="0.58" footer="0.5"/>
  <pageSetup fitToHeight="1" fitToWidth="1" horizontalDpi="240" verticalDpi="240" orientation="portrait" paperSize="9" scale="78" r:id="rId1"/>
  <headerFooter alignWithMargins="0">
    <oddHeader>&amp;L
Údaje: v tis.Sk&amp;C&amp;"Arial CE,Tučné"&amp;14
Prehľad skutočných nákladov a príjmov SRo v rokoch 1993 až 2000 a rozpočet na rok 2001 &amp;R&amp;11Príloha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SRo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Ekostat</dc:creator>
  <cp:keywords/>
  <dc:description/>
  <cp:lastModifiedBy>MKSR</cp:lastModifiedBy>
  <cp:lastPrinted>2002-01-09T11:02:15Z</cp:lastPrinted>
  <dcterms:created xsi:type="dcterms:W3CDTF">2001-09-20T13:38:58Z</dcterms:created>
  <dcterms:modified xsi:type="dcterms:W3CDTF">2002-02-01T14:36:49Z</dcterms:modified>
  <cp:category/>
  <cp:version/>
  <cp:contentType/>
  <cp:contentStatus/>
</cp:coreProperties>
</file>