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240" windowWidth="15300" windowHeight="8355"/>
  </bookViews>
  <sheets>
    <sheet name="4 makroekon. ukazovatele " sheetId="21" r:id="rId1"/>
    <sheet name="5 - 7 miery ek akt, zam, nezam " sheetId="22" r:id="rId2"/>
    <sheet name="8. SŠ abs" sheetId="23" r:id="rId3"/>
    <sheet name="9. VŠ abs" sheetId="24" r:id="rId4"/>
    <sheet name="10. -11. MEN_UoZ_2002_2012" sheetId="5" r:id="rId5"/>
    <sheet name="12-14 ŠKEČ" sheetId="10" r:id="rId6"/>
    <sheet name="15. - 17. KZAM" sheetId="11" r:id="rId7"/>
    <sheet name=" 18. -20. Vzdelanie" sheetId="12" r:id="rId8"/>
    <sheet name=" 21. 23. Veková_štruktúra" sheetId="13" r:id="rId9"/>
    <sheet name=" 24.- 26. Dĺžka_evidencie" sheetId="14" r:id="rId10"/>
    <sheet name="27. - 29. VPM_KZAM" sheetId="18" r:id="rId11"/>
    <sheet name=" 30.- 32.VPM_Vzdelanie" sheetId="20" r:id="rId12"/>
    <sheet name="33. Mzda" sheetId="2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aa" localSheetId="7">#REF!</definedName>
    <definedName name="aa" localSheetId="8">#REF!</definedName>
    <definedName name="aa" localSheetId="9">#REF!</definedName>
    <definedName name="aa" localSheetId="11">#REF!</definedName>
    <definedName name="aa" localSheetId="5">#REF!</definedName>
    <definedName name="aa" localSheetId="6">#REF!</definedName>
    <definedName name="aa" localSheetId="10">#REF!</definedName>
    <definedName name="aa">#REF!</definedName>
    <definedName name="bla" localSheetId="7">'[1](14) Absolventi od 2004 '!#REF!</definedName>
    <definedName name="bla" localSheetId="8">'[1](14) Absolventi od 2004 '!#REF!</definedName>
    <definedName name="bla" localSheetId="9">'[1](14) Absolventi od 2004 '!#REF!</definedName>
    <definedName name="bla" localSheetId="11">'[1](14) Absolventi od 2004 '!#REF!</definedName>
    <definedName name="bla" localSheetId="5">'[1](14) Absolventi od 2004 '!#REF!</definedName>
    <definedName name="bla" localSheetId="6">'[1](14) Absolventi od 2004 '!#REF!</definedName>
    <definedName name="bla" localSheetId="10">'[1](14) Absolventi od 2004 '!#REF!</definedName>
    <definedName name="bla">'[1](14) Absolventi od 2004 '!#REF!</definedName>
    <definedName name="cast1" localSheetId="7">#REF!</definedName>
    <definedName name="cast1" localSheetId="8">#REF!</definedName>
    <definedName name="cast1" localSheetId="9">#REF!</definedName>
    <definedName name="cast1" localSheetId="11">#REF!</definedName>
    <definedName name="cast1" localSheetId="5">#REF!</definedName>
    <definedName name="cast1" localSheetId="6">#REF!</definedName>
    <definedName name="cast1" localSheetId="10">#REF!</definedName>
    <definedName name="cast1">#REF!</definedName>
    <definedName name="cast2" localSheetId="7">#REF!</definedName>
    <definedName name="cast2" localSheetId="8">#REF!</definedName>
    <definedName name="cast2" localSheetId="9">#REF!</definedName>
    <definedName name="cast2" localSheetId="11">#REF!</definedName>
    <definedName name="cast2" localSheetId="5">#REF!</definedName>
    <definedName name="cast2" localSheetId="6">#REF!</definedName>
    <definedName name="cast2" localSheetId="10">#REF!</definedName>
    <definedName name="cast2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1">#REF!</definedName>
    <definedName name="_xlnm.Database" localSheetId="5">#REF!</definedName>
    <definedName name="_xlnm.Database" localSheetId="6">#REF!</definedName>
    <definedName name="_xlnm.Database" localSheetId="10">#REF!</definedName>
    <definedName name="_xlnm.Database">#REF!</definedName>
    <definedName name="Disp_miera_mezamestnanosti" localSheetId="7">'[2](13) MEN mesačne od 2004'!#REF!</definedName>
    <definedName name="Disp_miera_mezamestnanosti" localSheetId="8">'[3](14) Miery a UOZmesačne od 1990'!#REF!</definedName>
    <definedName name="Disp_miera_mezamestnanosti" localSheetId="9">'[3](14) Miery a UOZmesačne od 1990'!#REF!</definedName>
    <definedName name="Disp_miera_mezamestnanosti" localSheetId="11">'[2](13) MEN mesačne od 2004'!#REF!</definedName>
    <definedName name="Disp_miera_mezamestnanosti" localSheetId="5">'[2](13) MEN mesačne od 2004'!#REF!</definedName>
    <definedName name="Disp_miera_mezamestnanosti" localSheetId="6">'[2](13) MEN mesačne od 2004'!#REF!</definedName>
    <definedName name="Disp_miera_mezamestnanosti" localSheetId="10">'[2](13) MEN mesačne od 2004'!#REF!</definedName>
    <definedName name="Disp_miera_mezamestnanosti">'[4](14) Miery a UOZmesačne od 1990'!#REF!</definedName>
    <definedName name="Dlhodobo_EN_spolu" localSheetId="7">'[2](15) DlhodoboUoZ od 2004 '!#REF!</definedName>
    <definedName name="Dlhodobo_EN_spolu" localSheetId="8">'[3](16) Dlhodobo_UoZ od 2004 '!#REF!</definedName>
    <definedName name="Dlhodobo_EN_spolu" localSheetId="9">'[3](16) Dlhodobo_UoZ od 2004 '!#REF!</definedName>
    <definedName name="Dlhodobo_EN_spolu" localSheetId="11">'[2](15) DlhodoboUoZ od 2004 '!#REF!</definedName>
    <definedName name="Dlhodobo_EN_spolu" localSheetId="5">'[2](15) DlhodoboUoZ od 2004 '!#REF!</definedName>
    <definedName name="Dlhodobo_EN_spolu" localSheetId="6">'[2](15) DlhodoboUoZ od 2004 '!#REF!</definedName>
    <definedName name="Dlhodobo_EN_spolu" localSheetId="10">'[2](15) DlhodoboUoZ od 2004 '!#REF!</definedName>
    <definedName name="Dlhodobo_EN_spolu">'[4](16) Dlhodobo_KD_UoZ od 2004 '!#REF!</definedName>
    <definedName name="l" localSheetId="7">#REF!</definedName>
    <definedName name="l" localSheetId="8">#REF!</definedName>
    <definedName name="l" localSheetId="9">#REF!</definedName>
    <definedName name="l" localSheetId="11">#REF!</definedName>
    <definedName name="l" localSheetId="5">#REF!</definedName>
    <definedName name="l" localSheetId="6">#REF!</definedName>
    <definedName name="l" localSheetId="10">#REF!</definedName>
    <definedName name="l">#REF!</definedName>
    <definedName name="_xlnm.Print_Area" localSheetId="7">' 18. -20. Vzdelanie'!$A$1:$M$280</definedName>
    <definedName name="_xlnm.Print_Area" localSheetId="8">' 21. 23. Veková_štruktúra'!$A$1:$L$287</definedName>
    <definedName name="_xlnm.Print_Area" localSheetId="9">' 24.- 26. Dĺžka_evidencie'!$A$1:$O$285</definedName>
    <definedName name="_xlnm.Print_Area" localSheetId="11">' 30.- 32.VPM_Vzdelanie'!$A$1:$M$284</definedName>
    <definedName name="_xlnm.Print_Area" localSheetId="5">'12-14 ŠKEČ'!$A$1:$X$281</definedName>
    <definedName name="_xlnm.Print_Area" localSheetId="6">'15. - 17. KZAM'!$A$1:$M$280</definedName>
    <definedName name="_xlnm.Print_Area" localSheetId="10">'27. - 29. VPM_KZAM'!$A$1:$M$280</definedName>
    <definedName name="_xlnm.Print_Area" localSheetId="0">'4 makroekon. ukazovatele '!$A$1:$K$28</definedName>
    <definedName name="_xlnm.Print_Area" localSheetId="1">'5 - 7 miery ek akt, zam, nezam '!$A$1:$K$73</definedName>
    <definedName name="Prítok__EN_za_mes___ženy">[5]Prítok__UoZ___muzi!$A$3:$BI$4</definedName>
    <definedName name="Stav_abs_den_spolu_2r" localSheetId="7">'[2](14) Absolventi od 2004 '!#REF!</definedName>
    <definedName name="Stav_abs_den_spolu_2r" localSheetId="8">'[3](15) Absolventi od 2004 '!#REF!</definedName>
    <definedName name="Stav_abs_den_spolu_2r" localSheetId="9">'[3](15) Absolventi od 2004 '!#REF!</definedName>
    <definedName name="Stav_abs_den_spolu_2r" localSheetId="11">'[2](14) Absolventi od 2004 '!#REF!</definedName>
    <definedName name="Stav_abs_den_spolu_2r" localSheetId="5">'[2](14) Absolventi od 2004 '!#REF!</definedName>
    <definedName name="Stav_abs_den_spolu_2r" localSheetId="6">'[2](14) Absolventi od 2004 '!#REF!</definedName>
    <definedName name="Stav_abs_den_spolu_2r" localSheetId="10">'[2](14) Absolventi od 2004 '!#REF!</definedName>
    <definedName name="Stav_abs_den_spolu_2r">'[4](15) Absolventi od 2004 '!#REF!</definedName>
    <definedName name="UoZ">#REF!</definedName>
  </definedNames>
  <calcPr calcId="125725"/>
</workbook>
</file>

<file path=xl/calcChain.xml><?xml version="1.0" encoding="utf-8"?>
<calcChain xmlns="http://schemas.openxmlformats.org/spreadsheetml/2006/main">
  <c r="R25" i="5"/>
  <c r="Q25"/>
  <c r="P25"/>
  <c r="O25"/>
  <c r="N25"/>
  <c r="M25"/>
  <c r="L25"/>
  <c r="K25"/>
  <c r="J25"/>
  <c r="I25"/>
  <c r="H25"/>
  <c r="R23"/>
  <c r="Q23"/>
  <c r="P23"/>
  <c r="O23"/>
  <c r="N23"/>
  <c r="M23"/>
  <c r="L23"/>
  <c r="K23"/>
  <c r="J23"/>
  <c r="I23"/>
  <c r="H23"/>
  <c r="R21"/>
  <c r="Q21"/>
  <c r="P21"/>
  <c r="O21"/>
  <c r="N21"/>
  <c r="M21"/>
  <c r="L21"/>
  <c r="R19"/>
  <c r="Q19"/>
  <c r="P19"/>
  <c r="O19"/>
  <c r="N19"/>
  <c r="M19"/>
  <c r="L19"/>
  <c r="K19"/>
  <c r="J19"/>
  <c r="I19"/>
  <c r="H19"/>
  <c r="H22" i="24"/>
  <c r="G22"/>
  <c r="E22"/>
  <c r="D22"/>
  <c r="G21"/>
  <c r="D21"/>
  <c r="G20"/>
  <c r="D20"/>
  <c r="G19"/>
  <c r="D19"/>
  <c r="G18"/>
  <c r="D18"/>
  <c r="G17"/>
  <c r="E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J20" i="23"/>
  <c r="K20" s="1"/>
  <c r="H20"/>
  <c r="G20"/>
  <c r="E20"/>
  <c r="D20"/>
  <c r="J19"/>
  <c r="G19"/>
  <c r="D19"/>
  <c r="J18"/>
  <c r="G18"/>
  <c r="D18"/>
  <c r="J17"/>
  <c r="G17"/>
  <c r="D17"/>
  <c r="J16"/>
  <c r="G16"/>
  <c r="D16"/>
  <c r="J15"/>
  <c r="G15"/>
  <c r="D15"/>
  <c r="J14"/>
  <c r="G14"/>
  <c r="E14"/>
  <c r="D14"/>
  <c r="K13"/>
  <c r="J13"/>
  <c r="G13"/>
  <c r="D13"/>
  <c r="K12"/>
  <c r="J12"/>
  <c r="G12"/>
  <c r="D12"/>
  <c r="K11"/>
  <c r="J11"/>
  <c r="G11"/>
  <c r="D11"/>
  <c r="K10"/>
  <c r="J10"/>
  <c r="G10"/>
  <c r="D10"/>
  <c r="K9"/>
  <c r="J9"/>
  <c r="G9"/>
  <c r="D9"/>
  <c r="K8"/>
  <c r="J8"/>
  <c r="G8"/>
  <c r="D8"/>
  <c r="J7"/>
  <c r="G7"/>
  <c r="D7"/>
  <c r="J6"/>
  <c r="K7" s="1"/>
  <c r="G6"/>
  <c r="D6"/>
  <c r="J5"/>
  <c r="K6" l="1"/>
  <c r="K15"/>
  <c r="K17"/>
  <c r="K19"/>
  <c r="K14"/>
  <c r="K16"/>
  <c r="K18"/>
  <c r="L20"/>
  <c r="G285" i="13" l="1"/>
  <c r="G189" i="14" l="1"/>
  <c r="B189" s="1"/>
  <c r="G188"/>
  <c r="B188" s="1"/>
  <c r="G187"/>
  <c r="B187" s="1"/>
  <c r="G186"/>
  <c r="B186" s="1"/>
  <c r="G185"/>
  <c r="B185" s="1"/>
  <c r="G184"/>
  <c r="B184" s="1"/>
  <c r="G183"/>
  <c r="B183" s="1"/>
  <c r="G182"/>
  <c r="B182" s="1"/>
  <c r="G181"/>
  <c r="B181" s="1"/>
  <c r="G180"/>
  <c r="B180" s="1"/>
  <c r="G179"/>
  <c r="B179" s="1"/>
  <c r="G178"/>
  <c r="B178" s="1"/>
  <c r="G177"/>
  <c r="B177" s="1"/>
  <c r="G176"/>
  <c r="B176" s="1"/>
  <c r="G175"/>
  <c r="B175" s="1"/>
  <c r="G174"/>
  <c r="B174" s="1"/>
  <c r="G173"/>
  <c r="B173" s="1"/>
  <c r="G172"/>
  <c r="B172" s="1"/>
  <c r="G171"/>
  <c r="B171" s="1"/>
  <c r="G170"/>
  <c r="B170" s="1"/>
  <c r="G169"/>
  <c r="B169" s="1"/>
  <c r="G168"/>
  <c r="B168" s="1"/>
  <c r="G167"/>
  <c r="B167" s="1"/>
  <c r="G166"/>
  <c r="B166" s="1"/>
  <c r="G165"/>
  <c r="B165" s="1"/>
  <c r="G164"/>
  <c r="B164" s="1"/>
  <c r="G163"/>
  <c r="B163" s="1"/>
  <c r="G162"/>
  <c r="B162" s="1"/>
  <c r="G161"/>
  <c r="B161" s="1"/>
  <c r="G160"/>
  <c r="B160" s="1"/>
  <c r="G159"/>
  <c r="B159" s="1"/>
  <c r="G158"/>
  <c r="B158" s="1"/>
  <c r="G157"/>
  <c r="B157" s="1"/>
  <c r="G156"/>
  <c r="B156" s="1"/>
  <c r="G155"/>
  <c r="B155" s="1"/>
  <c r="G154"/>
  <c r="B154" s="1"/>
  <c r="G153"/>
  <c r="B153" s="1"/>
  <c r="G152"/>
  <c r="B152" s="1"/>
  <c r="G151"/>
  <c r="B151" s="1"/>
  <c r="G150"/>
  <c r="B150" s="1"/>
  <c r="G149"/>
  <c r="B149" s="1"/>
  <c r="G148"/>
  <c r="B148" s="1"/>
  <c r="G147"/>
  <c r="B147" s="1"/>
  <c r="G146"/>
  <c r="B146" s="1"/>
  <c r="G145"/>
  <c r="B145" s="1"/>
  <c r="G144"/>
  <c r="B144" s="1"/>
  <c r="G143"/>
  <c r="B143" s="1"/>
  <c r="G142"/>
  <c r="B142" s="1"/>
  <c r="G141"/>
  <c r="B141" s="1"/>
  <c r="G140"/>
  <c r="B140" s="1"/>
  <c r="G139"/>
  <c r="B139" s="1"/>
  <c r="G138"/>
  <c r="B138" s="1"/>
  <c r="G137"/>
  <c r="B137" s="1"/>
  <c r="G136"/>
  <c r="B136" s="1"/>
  <c r="G135"/>
  <c r="B135" s="1"/>
  <c r="G134"/>
  <c r="B134" s="1"/>
  <c r="G133"/>
  <c r="B133" s="1"/>
  <c r="G132"/>
  <c r="B132" s="1"/>
  <c r="G131"/>
  <c r="B131" s="1"/>
  <c r="G130"/>
  <c r="B130" s="1"/>
  <c r="G129"/>
  <c r="B129" s="1"/>
  <c r="G128"/>
  <c r="B128" s="1"/>
  <c r="G127"/>
  <c r="B127" s="1"/>
  <c r="G126"/>
  <c r="B126" s="1"/>
  <c r="G125"/>
  <c r="B125" s="1"/>
  <c r="G124"/>
  <c r="B124" s="1"/>
  <c r="G123"/>
  <c r="B123" s="1"/>
  <c r="G122"/>
  <c r="B122" s="1"/>
  <c r="G121"/>
  <c r="B121" s="1"/>
  <c r="G120"/>
  <c r="B120" s="1"/>
  <c r="G119"/>
  <c r="B119" s="1"/>
  <c r="G118"/>
  <c r="B118" s="1"/>
  <c r="G117"/>
  <c r="B117" s="1"/>
  <c r="G116"/>
  <c r="B116" s="1"/>
  <c r="G115"/>
  <c r="B115" s="1"/>
  <c r="G114"/>
  <c r="B114" s="1"/>
  <c r="G113"/>
  <c r="B113" s="1"/>
  <c r="G112"/>
  <c r="B112" s="1"/>
  <c r="G111"/>
  <c r="B111" s="1"/>
  <c r="G110"/>
  <c r="B110" s="1"/>
  <c r="G109"/>
  <c r="B109" s="1"/>
  <c r="G108"/>
  <c r="B108" s="1"/>
  <c r="G107"/>
  <c r="B107" s="1"/>
  <c r="G106"/>
  <c r="B106" s="1"/>
  <c r="G105"/>
  <c r="B105" s="1"/>
  <c r="G104"/>
  <c r="B104" s="1"/>
  <c r="G103"/>
  <c r="B103" s="1"/>
  <c r="G102"/>
  <c r="B102" s="1"/>
  <c r="K189" i="13"/>
  <c r="J189"/>
  <c r="I189"/>
  <c r="H189"/>
  <c r="G189"/>
  <c r="F189"/>
  <c r="E189"/>
  <c r="D189"/>
  <c r="C189"/>
  <c r="K177"/>
  <c r="J177"/>
  <c r="I177"/>
  <c r="H177"/>
  <c r="G177"/>
  <c r="F177"/>
  <c r="E177"/>
  <c r="D177"/>
  <c r="C177"/>
  <c r="K163"/>
  <c r="J163"/>
  <c r="I163"/>
  <c r="H163"/>
  <c r="G163"/>
  <c r="F163"/>
  <c r="E163"/>
  <c r="D163"/>
  <c r="C163"/>
  <c r="K149"/>
  <c r="J149"/>
  <c r="I149"/>
  <c r="H149"/>
  <c r="G149"/>
  <c r="F149"/>
  <c r="E149"/>
  <c r="D149"/>
  <c r="C149"/>
  <c r="K137"/>
  <c r="J137"/>
  <c r="I137"/>
  <c r="H137"/>
  <c r="G137"/>
  <c r="F137"/>
  <c r="E137"/>
  <c r="D137"/>
  <c r="C137"/>
  <c r="K129"/>
  <c r="J129"/>
  <c r="I129"/>
  <c r="H129"/>
  <c r="G129"/>
  <c r="F129"/>
  <c r="E129"/>
  <c r="D129"/>
  <c r="C129"/>
  <c r="K119"/>
  <c r="J119"/>
  <c r="I119"/>
  <c r="H119"/>
  <c r="G119"/>
  <c r="F119"/>
  <c r="E119"/>
  <c r="D119"/>
  <c r="C119"/>
  <c r="K111"/>
  <c r="J111"/>
  <c r="J190" s="1"/>
  <c r="I111"/>
  <c r="H111"/>
  <c r="H190" s="1"/>
  <c r="G111"/>
  <c r="F111"/>
  <c r="F190" s="1"/>
  <c r="E111"/>
  <c r="D111"/>
  <c r="D190" s="1"/>
  <c r="C111"/>
  <c r="B185" i="11"/>
  <c r="X185" i="10"/>
  <c r="C93" i="13"/>
  <c r="C81"/>
  <c r="C94" l="1"/>
  <c r="C190"/>
  <c r="E190"/>
  <c r="G190"/>
  <c r="I190"/>
  <c r="K190"/>
</calcChain>
</file>

<file path=xl/sharedStrings.xml><?xml version="1.0" encoding="utf-8"?>
<sst xmlns="http://schemas.openxmlformats.org/spreadsheetml/2006/main" count="2384" uniqueCount="335">
  <si>
    <t>2009</t>
  </si>
  <si>
    <t>2010</t>
  </si>
  <si>
    <t>2011</t>
  </si>
  <si>
    <t>2012</t>
  </si>
  <si>
    <t>Miera evidovanej nezamestnanosti (%)</t>
  </si>
  <si>
    <t>Zdroj:  ÚPSVR, do roku 2004 NÚP</t>
  </si>
  <si>
    <t>Ukazovateľ/Rok</t>
  </si>
  <si>
    <t>Počet uchádzačov o zamestnanie (UoZ)</t>
  </si>
  <si>
    <t xml:space="preserve">absolventi škôl </t>
  </si>
  <si>
    <t xml:space="preserve">dlhodobo nezamestnaní </t>
  </si>
  <si>
    <t>podiel dlhodobo nezamestnaných  na celkovom počte UoZ v %</t>
  </si>
  <si>
    <t>UoZ so zdravotným postihnutím (UoZ so ZP)</t>
  </si>
  <si>
    <t>UoZ starší ako 50 rokov veku (UoZ 50+)</t>
  </si>
  <si>
    <t>podiel absolventov na celkovom počte UoZ v %</t>
  </si>
  <si>
    <t>podiel UoZ 50+ na celkovom počte UoZ v %</t>
  </si>
  <si>
    <t>podiel UoZ so ZP na celkovom počte UoZ v %</t>
  </si>
  <si>
    <t>Zdroj:  ÚPSVR</t>
  </si>
  <si>
    <t xml:space="preserve">     z toho znevýhodnení UoZ:</t>
  </si>
  <si>
    <t>Ukazovateľ</t>
  </si>
  <si>
    <t>Zdroj: ÚPSVR</t>
  </si>
  <si>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</si>
  <si>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</si>
  <si>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</si>
  <si>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</si>
  <si>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</si>
  <si>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</si>
  <si>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</si>
  <si>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</si>
  <si>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</si>
  <si>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</si>
  <si>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</si>
  <si>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</si>
  <si>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</si>
  <si>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</si>
  <si>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</si>
  <si>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</si>
  <si>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</si>
  <si>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</si>
  <si>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</si>
  <si>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</si>
  <si>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</si>
  <si>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</si>
  <si>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</si>
  <si>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</si>
  <si>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</si>
  <si>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</si>
  <si>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</si>
  <si>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</si>
  <si>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</si>
  <si>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</si>
  <si>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</si>
  <si>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</si>
  <si>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</si>
  <si>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</si>
  <si>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</si>
  <si>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</si>
  <si>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</si>
  <si>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</si>
  <si>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</si>
  <si>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</si>
  <si>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</si>
  <si>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</si>
  <si>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</si>
  <si>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</si>
  <si>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</si>
  <si>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</si>
  <si>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</si>
  <si>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</si>
  <si>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</si>
  <si>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</si>
  <si>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</si>
  <si>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</si>
  <si>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</si>
  <si>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</si>
  <si>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</si>
  <si>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</si>
  <si>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</si>
  <si>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</si>
  <si>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</si>
  <si>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</si>
  <si>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</si>
  <si>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</si>
  <si>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</si>
  <si>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</si>
  <si>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</si>
  <si>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</si>
  <si>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</si>
  <si>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</si>
  <si>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</si>
  <si>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</si>
  <si>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</si>
  <si>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</si>
  <si>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</si>
  <si>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</si>
  <si>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</si>
  <si>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</si>
  <si>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</si>
  <si>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</si>
  <si>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</si>
  <si>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</si>
  <si>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</si>
  <si>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</si>
  <si>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</si>
  <si>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</si>
  <si>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</si>
  <si>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</si>
  <si>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</si>
  <si>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</si>
  <si>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</si>
  <si>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UoZ spolu</t>
  </si>
  <si>
    <t>v tom: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</si>
  <si>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</si>
  <si>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</si>
  <si>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</si>
  <si>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</si>
  <si>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</si>
  <si>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</si>
  <si>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</si>
  <si>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</si>
  <si>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</si>
  <si>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</si>
  <si>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</si>
  <si>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</si>
  <si>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</si>
  <si>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</si>
  <si>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</si>
  <si>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</si>
  <si>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</si>
  <si>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</si>
  <si>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</si>
  <si>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</si>
  <si>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</si>
  <si>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nezistené</t>
  </si>
  <si>
    <t>KZAM 1</t>
  </si>
  <si>
    <t>KZAM 2</t>
  </si>
  <si>
    <t>KZAM 3</t>
  </si>
  <si>
    <t>KZAM 4</t>
  </si>
  <si>
    <t>KZAM 5</t>
  </si>
  <si>
    <t>KZAM 6</t>
  </si>
  <si>
    <t>KZAM 7</t>
  </si>
  <si>
    <t>KZAM 8</t>
  </si>
  <si>
    <t>KZAM 9</t>
  </si>
  <si>
    <t>KZAM 0</t>
  </si>
  <si>
    <t>v tom (stupeň vzdelania):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</si>
  <si>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</si>
  <si>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</si>
  <si>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</si>
  <si>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</si>
  <si>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</si>
  <si>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</si>
  <si>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</si>
  <si>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</si>
  <si>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</si>
  <si>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v tom</t>
  </si>
  <si>
    <t>15 - 24r.</t>
  </si>
  <si>
    <t>25-29r.</t>
  </si>
  <si>
    <t>30-34r.</t>
  </si>
  <si>
    <t>35-39r.</t>
  </si>
  <si>
    <t>40-44r.</t>
  </si>
  <si>
    <t>45-49r.</t>
  </si>
  <si>
    <t>50-54r.</t>
  </si>
  <si>
    <t>55-59r.</t>
  </si>
  <si>
    <t>60r. a viac</t>
  </si>
  <si>
    <t>do 3</t>
  </si>
  <si>
    <t>4 - 6</t>
  </si>
  <si>
    <t>7 - 9</t>
  </si>
  <si>
    <t>10 - 12</t>
  </si>
  <si>
    <t>viac ako 12</t>
  </si>
  <si>
    <t>spolu</t>
  </si>
  <si>
    <t>13 - 18</t>
  </si>
  <si>
    <t>19 - 24</t>
  </si>
  <si>
    <t>25 - 30</t>
  </si>
  <si>
    <t>31 - 36</t>
  </si>
  <si>
    <t>37 - 42</t>
  </si>
  <si>
    <t>43 - 48</t>
  </si>
  <si>
    <t>nad 48</t>
  </si>
  <si>
    <t>VPM spolu</t>
  </si>
  <si>
    <t>N/A</t>
  </si>
  <si>
    <t xml:space="preserve">        Uchádzači           o zamestnanie (osoby)</t>
  </si>
  <si>
    <t>.</t>
  </si>
  <si>
    <t>4. Základné makroekonomické ukazovatele SR (indexy k predchádzajúcemu roku v %)</t>
  </si>
  <si>
    <t>Priemer za obdobie</t>
  </si>
  <si>
    <t>Rok</t>
  </si>
  <si>
    <r>
      <t>HDP v stálych cenách  - index</t>
    </r>
    <r>
      <rPr>
        <vertAlign val="superscript"/>
        <sz val="10"/>
        <rFont val="Times New Roman"/>
        <family val="1"/>
        <charset val="238"/>
      </rPr>
      <t xml:space="preserve">1) </t>
    </r>
  </si>
  <si>
    <r>
      <t>Zamestnanosť podľa ESA 95 - index</t>
    </r>
    <r>
      <rPr>
        <vertAlign val="superscript"/>
        <sz val="10"/>
        <rFont val="Times New Roman"/>
        <family val="1"/>
        <charset val="238"/>
      </rPr>
      <t xml:space="preserve"> 2)</t>
    </r>
  </si>
  <si>
    <t>Produktivita práce z HDP v stálych cenách - index</t>
  </si>
  <si>
    <t>Spotrebiteľské ceny - index</t>
  </si>
  <si>
    <r>
      <t xml:space="preserve">Priemerná nominálna mesačná mzda zamestnanca za hospodárstvo spolu v Eur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</si>
  <si>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Priemerná nominálna mesačná mzda zamestnanca za hospodárstvo spolu - index </t>
    </r>
    <r>
      <rPr>
        <vertAlign val="superscript"/>
        <sz val="10"/>
        <rFont val="Times New Roman"/>
        <family val="1"/>
        <charset val="238"/>
      </rPr>
      <t xml:space="preserve">4) </t>
    </r>
  </si>
  <si>
    <t xml:space="preserve">Priemerná reálna mesačná mzda zamestnanca za hospodárstvo spolu - index </t>
  </si>
  <si>
    <t>Miera zamestnanosti (15-64 rokov)</t>
  </si>
  <si>
    <r>
      <t xml:space="preserve">Počet nezamestnaných podľa VZPS - index </t>
    </r>
    <r>
      <rPr>
        <vertAlign val="superscript"/>
        <sz val="10"/>
        <rFont val="Times New Roman"/>
        <family val="1"/>
        <charset val="238"/>
      </rPr>
      <t>5)</t>
    </r>
  </si>
  <si>
    <t>Miera nezamestnanosti podľa VZPS v %</t>
  </si>
  <si>
    <r>
      <t xml:space="preserve">Počet nezamestnaných podľa ÚPSVaR - index </t>
    </r>
    <r>
      <rPr>
        <vertAlign val="superscript"/>
        <sz val="10"/>
        <rFont val="Times New Roman"/>
        <family val="1"/>
        <charset val="238"/>
      </rPr>
      <t>6)</t>
    </r>
  </si>
  <si>
    <r>
      <t xml:space="preserve">Miera nezamestnanosti podľa ÚPSVaR v % </t>
    </r>
    <r>
      <rPr>
        <vertAlign val="superscript"/>
        <sz val="10"/>
        <rFont val="Times New Roman"/>
        <family val="1"/>
        <charset val="238"/>
      </rPr>
      <t>6) 7)</t>
    </r>
  </si>
  <si>
    <t>Zdroj: ŠÚ SR (národné účty, výberové zisťovanie pracovných síl, štatistické výkazníctvo), ÚPSVR</t>
  </si>
  <si>
    <t>Vysvetlivky:</t>
  </si>
  <si>
    <r>
      <t>1)</t>
    </r>
    <r>
      <rPr>
        <i/>
        <sz val="8"/>
        <rFont val="Times New Roman"/>
        <family val="1"/>
        <charset val="238"/>
      </rPr>
      <t xml:space="preserve"> zo stálych cien vypočítaných reťazením objemov k referenčnému roku 2005</t>
    </r>
  </si>
  <si>
    <r>
      <t xml:space="preserve">2) </t>
    </r>
    <r>
      <rPr>
        <i/>
        <sz val="8"/>
        <rFont val="Times New Roman"/>
        <family val="1"/>
        <charset val="238"/>
      </rPr>
      <t>metodika národných účtov - počet zamestnancov a samozamestnávateľov vyjadrený v domácom koncepte</t>
    </r>
  </si>
  <si>
    <r>
      <t xml:space="preserve">3) </t>
    </r>
    <r>
      <rPr>
        <i/>
        <sz val="8"/>
        <rFont val="Times New Roman"/>
        <family val="1"/>
        <charset val="238"/>
      </rPr>
      <t>bez podnikateľských príjmov, od roku 2007 vrátane platov profesionálnych vojakov</t>
    </r>
  </si>
  <si>
    <r>
      <t xml:space="preserve">4) </t>
    </r>
    <r>
      <rPr>
        <i/>
        <sz val="8"/>
        <rFont val="Times New Roman"/>
        <family val="1"/>
        <charset val="238"/>
      </rPr>
      <t>indexy sú počítané z porovnateľných údajov</t>
    </r>
  </si>
  <si>
    <r>
      <t xml:space="preserve">5) </t>
    </r>
    <r>
      <rPr>
        <i/>
        <sz val="8"/>
        <rFont val="Times New Roman"/>
        <family val="1"/>
        <charset val="238"/>
      </rPr>
      <t>index za rok 2012 je počítaný z porovnateľných údajov</t>
    </r>
  </si>
  <si>
    <r>
      <t xml:space="preserve">6) </t>
    </r>
    <r>
      <rPr>
        <i/>
        <sz val="8"/>
        <rFont val="Times New Roman"/>
        <family val="1"/>
        <charset val="238"/>
      </rPr>
      <t>rok 2012 predbežný údaj</t>
    </r>
  </si>
  <si>
    <r>
      <t xml:space="preserve">7) </t>
    </r>
    <r>
      <rPr>
        <i/>
        <sz val="8"/>
        <rFont val="Times New Roman"/>
        <family val="1"/>
        <charset val="238"/>
      </rPr>
      <t xml:space="preserve">z disponibilných uchádzačov o zamestnanie </t>
    </r>
  </si>
  <si>
    <t>5. Miera ekonomickej aktivity  osôb vo veku 15 a viac rokov podľa vekových skupín (v %)</t>
  </si>
  <si>
    <t>Spolu</t>
  </si>
  <si>
    <t>15 - 19 rokov</t>
  </si>
  <si>
    <t>20 - 24 rokov</t>
  </si>
  <si>
    <t>25 - 29 rokov</t>
  </si>
  <si>
    <t>30 - 34 rokov</t>
  </si>
  <si>
    <t>35 - 39 rokov</t>
  </si>
  <si>
    <t>40 - 44 rokov</t>
  </si>
  <si>
    <t>45 - 49 rokov</t>
  </si>
  <si>
    <t>50 - 54 rokov</t>
  </si>
  <si>
    <t>55 - 59 rokov</t>
  </si>
  <si>
    <t>60 - 64 rokov</t>
  </si>
  <si>
    <t>65 a viac rokov</t>
  </si>
  <si>
    <t>15 - 24 rokov</t>
  </si>
  <si>
    <t>55 - 64 rokov</t>
  </si>
  <si>
    <t>50 - 64 rokov</t>
  </si>
  <si>
    <t>15 - 64 rokov</t>
  </si>
  <si>
    <t>Zdroj: ŠÚ SR  (výberové zisťovanie pracovných síl)</t>
  </si>
  <si>
    <t xml:space="preserve">6. Miera zamestnanosti osôb vo veku 15 a viac rokov v SR podľa vekových skupín (v %) </t>
  </si>
  <si>
    <t>20 - 64 rokov</t>
  </si>
  <si>
    <t>7. Miera nezamestnanosti v SR podľa vekových skupín (v %)</t>
  </si>
  <si>
    <t>8.Retrospektíva absolventov stredných škôl s anticipáciou do roku 2015</t>
  </si>
  <si>
    <t>rok</t>
  </si>
  <si>
    <t>gymnáziá</t>
  </si>
  <si>
    <t>medziročný index MI(G))</t>
  </si>
  <si>
    <t>druh fázy FI(G)</t>
  </si>
  <si>
    <t>stredné odborné školy</t>
  </si>
  <si>
    <t>medziročný index MI(O))</t>
  </si>
  <si>
    <t>druh fázy FI(O)</t>
  </si>
  <si>
    <t>konzervatóriá</t>
  </si>
  <si>
    <t>stredné školy spolu</t>
  </si>
  <si>
    <t>medziročný index MI(SŠ))</t>
  </si>
  <si>
    <t>druh fázy FI(SŠ)</t>
  </si>
  <si>
    <t>ruptúra</t>
  </si>
  <si>
    <t xml:space="preserve">oscilačná </t>
  </si>
  <si>
    <t>fáza</t>
  </si>
  <si>
    <t>priemer</t>
  </si>
  <si>
    <t>poklesu</t>
  </si>
  <si>
    <t>f. poklesu</t>
  </si>
  <si>
    <t>FI(G)</t>
  </si>
  <si>
    <t>FI(O)</t>
  </si>
  <si>
    <t>FI(SŠ)</t>
  </si>
  <si>
    <t>Zdroj: ÚIPŠ  (model RŠ)</t>
  </si>
  <si>
    <t>Legenda:</t>
  </si>
  <si>
    <t>MI</t>
  </si>
  <si>
    <t>medziročný index (medziročné podiely hodnôt)</t>
  </si>
  <si>
    <t>FI</t>
  </si>
  <si>
    <t xml:space="preserve">fázový index  (podiel hodnôt z konca a začiatku fázy) </t>
  </si>
  <si>
    <t xml:space="preserve">Poznámky: </t>
  </si>
  <si>
    <t xml:space="preserve">1: V i-tom roku sú uvedení absolventi, ktorí štúdium končili v školskom roku (i-1)/i, </t>
  </si>
  <si>
    <t>napr. v absolventi v roku 2012 končili v š.r. 2011/12.</t>
  </si>
  <si>
    <t>2: Údaje do roku 2012 sú reálne.</t>
  </si>
  <si>
    <t>3: V tabuľke sú uvedení absolventi dennej formy štúdia.</t>
  </si>
  <si>
    <t>9.  Retrospektíva absolventov vysokých škôl s extrapoláciou do roku 2015</t>
  </si>
  <si>
    <t>I. a II. stupeň</t>
  </si>
  <si>
    <t>medziročný index MI(I.aII.))</t>
  </si>
  <si>
    <t>druh fázy FI(I.+II.)</t>
  </si>
  <si>
    <t>III. stupeň</t>
  </si>
  <si>
    <t>medziročný index MI(III.))</t>
  </si>
  <si>
    <t>druh fázy FI(III.)</t>
  </si>
  <si>
    <t>rastu</t>
  </si>
  <si>
    <t>FI(I.+II.)</t>
  </si>
  <si>
    <t>FI(III.)</t>
  </si>
  <si>
    <t>Zdroj: ÚIPŠ</t>
  </si>
  <si>
    <t>Poznámky:</t>
  </si>
  <si>
    <t xml:space="preserve"> </t>
  </si>
  <si>
    <t>1. I. a I. - II: a II. stupeň vysokoškolského štúdia</t>
  </si>
  <si>
    <t xml:space="preserve">III. - III. stupeň vysokoškolského štúdia </t>
  </si>
  <si>
    <t xml:space="preserve">V  počte absolventov III. stupňa vysokoškolského štúdia nie sú zahrnutí absolventi, </t>
  </si>
  <si>
    <t>ktorí získali diplom na externých vzdelávacích inštitúciách.</t>
  </si>
  <si>
    <t>10. Základné ukazovatele trhu práce v rokoch 2002 - 2012</t>
  </si>
  <si>
    <t>12. Štruktúra UoZ podľa odvetvia posledného zamestnávateľa (SK NACE) v SR  - priemer 2012</t>
  </si>
  <si>
    <t>13. Štruktúra UoZ podľa odvetvia posledného zamestnávateľa (SK NACE) v SR  - priemer 2011</t>
  </si>
  <si>
    <t>14. Štruktúra UoZ podľa odvetvia posledného zamestnávateľa (SK NACE) v SR  - priemer 2010</t>
  </si>
  <si>
    <t>15. Štruktúra UoZ podľa profesie posledného zamestnania (KZAM) v SR  - priemer 2012</t>
  </si>
  <si>
    <t>16. Štruktúra UoZ podľa profesie posledného zamestnania (KZAM) v SR  - priemer 2011</t>
  </si>
  <si>
    <t>17. Štruktúra UoZ podľa profesie posledného zamestnania (KZAM) v SR  - priemer 2010</t>
  </si>
  <si>
    <t>18. Štruktúra UoZ podľa najvyššieho dosiahnutého vzdelania v SR  - priemer 2012</t>
  </si>
  <si>
    <t>19. Štruktúra UoZ podľa najvyššieho dosiahnutého vzdelania v SR  - priemer 2011</t>
  </si>
  <si>
    <t>20. Štruktúra UoZ podľa najvyššieho dosiahnutého vzdelania v SR  - priemer 2010</t>
  </si>
  <si>
    <t>21. Štruktúra  UoZ v SR podľa veku - priemer 2012</t>
  </si>
  <si>
    <t>22. Štruktúra  UoZ v SR podľa veku - priemer 2011</t>
  </si>
  <si>
    <t>23. Štruktúra  UoZ v SR podľa veku - priemer 2010</t>
  </si>
  <si>
    <t>24. Štruktúra UoZ v SR podľa dĺžky evidencie (v mesiacioch) - priemer 2012</t>
  </si>
  <si>
    <t>25. Štruktúra UoZ v SR podľa dĺžky evidencie (v mesiacoch) - priemer 2011</t>
  </si>
  <si>
    <t>26. Štruktúra UoZ v SR podľa dĺžky evidencie (v mesiacoch) - priemer 2010</t>
  </si>
  <si>
    <t>27. Štruktúra VPM podľa požadovanej profesie (KZAM) v SR - priemer za mesiac v roku 2012</t>
  </si>
  <si>
    <t>28. Štruktúra VPM podľa požadovanej profesie (KZAM) v SR - priemer za mesiac v roku 2011</t>
  </si>
  <si>
    <t>29. Štruktúra VPM podľa požadovanej profesie (KZAM) v SR - priemer za mesiac v roku 2010</t>
  </si>
  <si>
    <t>30. Štruktúra VPM podľa požadovaného vzdelania v SR - priemer za mesiac v roku 2012</t>
  </si>
  <si>
    <t>31. Štruktúra VPM podľa požadovaného vzdelania v SR - priemer za mesiac v roku 2011</t>
  </si>
  <si>
    <t>32. Štruktúra VPM podľa požadovaného vzdelania v SR - priemer za mesiac v roku 2010</t>
  </si>
  <si>
    <t>Odvetvia
podľa
SK NACE Rev. 2</t>
  </si>
  <si>
    <t>Priemerná mzda a indexy zmeny nominálnej mzdy a reálnej mzdy podľa odvetví v roku 2010 a 2011, podľa štvrťrokov roku 2012 a za rok 2012</t>
  </si>
  <si>
    <t>rok 2010</t>
  </si>
  <si>
    <t>rok 2011</t>
  </si>
  <si>
    <t>1. Q. 2012</t>
  </si>
  <si>
    <t>2. Q. 2012</t>
  </si>
  <si>
    <t>3. Q. 2012</t>
  </si>
  <si>
    <t>4. Q. 2012</t>
  </si>
  <si>
    <t>rok 2012</t>
  </si>
  <si>
    <t>Hospodárstvo SR úhrnom</t>
  </si>
  <si>
    <t>Eur</t>
  </si>
  <si>
    <t>index
nom.mzdy</t>
  </si>
  <si>
    <t>index
reál.mzdy</t>
  </si>
  <si>
    <t>Poľnohospodárstvo, lesníctvo a rybolov</t>
  </si>
  <si>
    <t>z toho poľnohospodárstvo</t>
  </si>
  <si>
    <t>Priemysel</t>
  </si>
  <si>
    <t>ťažba a dobývanie</t>
  </si>
  <si>
    <t>priemyselná výroba</t>
  </si>
  <si>
    <t>dodávka elektriny, plynu, pary</t>
  </si>
  <si>
    <t>dodávka vody</t>
  </si>
  <si>
    <t>Stavebníctvo</t>
  </si>
  <si>
    <t>Veľkoobchod a maloobchod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</si>
  <si>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</si>
  <si>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</si>
  <si>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</si>
  <si>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</si>
  <si>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</si>
  <si>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</si>
  <si>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služby</t>
  </si>
  <si>
    <t>Verejná správa, obrana, povin. soc. zabezpečenie</t>
  </si>
  <si>
    <t>Vzdelávanie</t>
  </si>
  <si>
    <t>Zdravotníctvo a sociálna pomoc</t>
  </si>
  <si>
    <t>Umenie, zábava a rekreácia</t>
  </si>
  <si>
    <t>Ostatné činnosti</t>
  </si>
  <si>
    <t>Zdroj: ŠÚ SR a prepočty MPSVR SR</t>
  </si>
  <si>
    <t>33. Priemerná mzda a indexy zmeny nominálnej mzdy a reálnej mzdy podľa odvetví v roku 2010 a 2011, podľa štvrťrokov roku 2012 a za rok 2012</t>
  </si>
  <si>
    <t>11. Vývoj počtu znevýhodnených UoZ v období rokov 2002- 2012</t>
  </si>
  <si>
    <t>Vysvetlivka:</t>
  </si>
  <si>
    <r>
      <t>(</t>
    </r>
    <r>
      <rPr>
        <b/>
        <sz val="8"/>
        <rFont val="Times New Roman"/>
        <family val="1"/>
        <charset val="238"/>
      </rPr>
      <t>.</t>
    </r>
    <r>
      <rPr>
        <i/>
        <sz val="8"/>
        <rFont val="Times New Roman"/>
        <family val="1"/>
        <charset val="238"/>
      </rPr>
      <t>) údaj je nedostupný</t>
    </r>
  </si>
</sst>
</file>

<file path=xl/styles.xml><?xml version="1.0" encoding="utf-8"?>
<styleSheet xmlns="http://schemas.openxmlformats.org/spreadsheetml/2006/main">
  <numFmts count="13">
    <numFmt numFmtId="164" formatCode="#,##0_)"/>
    <numFmt numFmtId="165" formatCode="#\ ##0_)"/>
    <numFmt numFmtId="166" formatCode="0.00_)"/>
    <numFmt numFmtId="167" formatCode="0.0"/>
    <numFmt numFmtId="168" formatCode="0.000"/>
    <numFmt numFmtId="169" formatCode="#.#_)"/>
    <numFmt numFmtId="170" formatCode="_(* #,##0_);_(* \(#,##0\);_(* &quot;-&quot;_);_(@_)"/>
    <numFmt numFmtId="171" formatCode="_(* #,##0.00_);_(* \(#,##0.00\);_(* &quot;-&quot;??_);_(@_)"/>
    <numFmt numFmtId="172" formatCode="_(&quot;$&quot;* #,##0.00_);_(&quot;$&quot;* \(#,##0.00\);_(&quot;$&quot;* &quot;-&quot;??_);_(@_)"/>
    <numFmt numFmtId="173" formatCode="_-* #,##0.00\ &quot;Kč&quot;_-;\-* #,##0.00\ &quot;Kč&quot;_-;_-* &quot;-&quot;??\ &quot;Kč&quot;_-;_-@_-"/>
    <numFmt numFmtId="174" formatCode="0.0_)"/>
    <numFmt numFmtId="175" formatCode="General_)"/>
    <numFmt numFmtId="176" formatCode="#,##0.0"/>
  </numFmts>
  <fonts count="9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Arial CE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color indexed="1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0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name val="Arial CE"/>
      <family val="2"/>
      <charset val="238"/>
    </font>
    <font>
      <b/>
      <i/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i/>
      <sz val="9"/>
      <name val="Arial CE"/>
    </font>
    <font>
      <i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Tahoma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MS Sans Serif"/>
      <family val="2"/>
      <charset val="238"/>
    </font>
    <font>
      <vertAlign val="superscript"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Courier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8"/>
      <color theme="3" tint="-0.49998474074526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color theme="3" tint="-0.499984740745262"/>
      <name val="Times New Roman"/>
      <family val="1"/>
      <charset val="238"/>
    </font>
    <font>
      <sz val="8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0"/>
      <color theme="1" tint="0.499984740745262"/>
      <name val="Times New Roman"/>
      <family val="1"/>
      <charset val="238"/>
    </font>
    <font>
      <b/>
      <sz val="10"/>
      <color theme="1" tint="0.499984740745262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0" tint="-0.499984740745262"/>
      <name val="Times New Roman"/>
      <family val="1"/>
      <charset val="238"/>
    </font>
    <font>
      <b/>
      <i/>
      <sz val="10"/>
      <color theme="0" tint="-0.499984740745262"/>
      <name val="Times New Roman"/>
      <family val="1"/>
      <charset val="238"/>
    </font>
    <font>
      <b/>
      <i/>
      <sz val="10"/>
      <color theme="1" tint="0.49998474074526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b/>
      <sz val="8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3">
    <xf numFmtId="0" fontId="0" fillId="0" borderId="0"/>
    <xf numFmtId="0" fontId="5" fillId="0" borderId="0"/>
    <xf numFmtId="0" fontId="9" fillId="0" borderId="0"/>
    <xf numFmtId="0" fontId="9" fillId="0" borderId="0"/>
    <xf numFmtId="0" fontId="17" fillId="0" borderId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0" fontId="9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9" fillId="0" borderId="0"/>
    <xf numFmtId="0" fontId="1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2" fillId="0" borderId="0"/>
    <xf numFmtId="173" fontId="17" fillId="0" borderId="0" applyFont="0" applyFill="0" applyBorder="0" applyAlignment="0" applyProtection="0"/>
    <xf numFmtId="0" fontId="5" fillId="0" borderId="0"/>
    <xf numFmtId="0" fontId="5" fillId="0" borderId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7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21" borderId="0" applyNumberFormat="0" applyBorder="0" applyAlignment="0" applyProtection="0"/>
    <xf numFmtId="0" fontId="48" fillId="5" borderId="0" applyNumberFormat="0" applyBorder="0" applyAlignment="0" applyProtection="0"/>
    <xf numFmtId="0" fontId="49" fillId="22" borderId="74" applyNumberFormat="0" applyAlignment="0" applyProtection="0"/>
    <xf numFmtId="0" fontId="50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52" fillId="0" borderId="75" applyNumberFormat="0" applyFill="0" applyAlignment="0" applyProtection="0"/>
    <xf numFmtId="0" fontId="53" fillId="0" borderId="76" applyNumberFormat="0" applyFill="0" applyAlignment="0" applyProtection="0"/>
    <xf numFmtId="0" fontId="54" fillId="0" borderId="77" applyNumberFormat="0" applyFill="0" applyAlignment="0" applyProtection="0"/>
    <xf numFmtId="0" fontId="54" fillId="0" borderId="0" applyNumberFormat="0" applyFill="0" applyBorder="0" applyAlignment="0" applyProtection="0"/>
    <xf numFmtId="0" fontId="55" fillId="23" borderId="78" applyNumberFormat="0" applyAlignment="0" applyProtection="0"/>
    <xf numFmtId="0" fontId="56" fillId="9" borderId="74" applyNumberFormat="0" applyAlignment="0" applyProtection="0"/>
    <xf numFmtId="0" fontId="57" fillId="0" borderId="79" applyNumberFormat="0" applyFill="0" applyAlignment="0" applyProtection="0"/>
    <xf numFmtId="0" fontId="58" fillId="24" borderId="0" applyNumberFormat="0" applyBorder="0" applyAlignment="0" applyProtection="0"/>
    <xf numFmtId="0" fontId="59" fillId="0" borderId="0"/>
    <xf numFmtId="0" fontId="17" fillId="25" borderId="80" applyNumberFormat="0" applyFont="0" applyAlignment="0" applyProtection="0"/>
    <xf numFmtId="0" fontId="60" fillId="22" borderId="81" applyNumberFormat="0" applyAlignment="0" applyProtection="0"/>
    <xf numFmtId="0" fontId="61" fillId="0" borderId="0" applyNumberFormat="0" applyFill="0" applyBorder="0" applyAlignment="0" applyProtection="0"/>
    <xf numFmtId="0" fontId="62" fillId="0" borderId="82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/>
    <xf numFmtId="0" fontId="18" fillId="0" borderId="0"/>
    <xf numFmtId="0" fontId="5" fillId="0" borderId="0"/>
    <xf numFmtId="0" fontId="17" fillId="0" borderId="0"/>
    <xf numFmtId="0" fontId="5" fillId="0" borderId="0"/>
    <xf numFmtId="175" fontId="67" fillId="0" borderId="0"/>
    <xf numFmtId="0" fontId="1" fillId="0" borderId="0"/>
  </cellStyleXfs>
  <cellXfs count="700">
    <xf numFmtId="0" fontId="0" fillId="0" borderId="0" xfId="0"/>
    <xf numFmtId="0" fontId="7" fillId="0" borderId="0" xfId="1" applyFont="1" applyFill="1" applyBorder="1"/>
    <xf numFmtId="164" fontId="7" fillId="0" borderId="0" xfId="1" applyNumberFormat="1" applyFont="1" applyFill="1" applyBorder="1"/>
    <xf numFmtId="165" fontId="7" fillId="0" borderId="0" xfId="1" applyNumberFormat="1" applyFont="1" applyFill="1" applyBorder="1"/>
    <xf numFmtId="166" fontId="7" fillId="0" borderId="0" xfId="1" applyNumberFormat="1" applyFont="1" applyFill="1" applyBorder="1" applyAlignment="1"/>
    <xf numFmtId="166" fontId="7" fillId="0" borderId="0" xfId="2" applyNumberFormat="1" applyFont="1" applyFill="1" applyBorder="1" applyAlignment="1"/>
    <xf numFmtId="166" fontId="7" fillId="0" borderId="0" xfId="1" applyNumberFormat="1" applyFont="1" applyFill="1" applyBorder="1"/>
    <xf numFmtId="2" fontId="8" fillId="0" borderId="0" xfId="0" applyNumberFormat="1" applyFont="1" applyFill="1" applyBorder="1"/>
    <xf numFmtId="167" fontId="6" fillId="0" borderId="0" xfId="3" applyNumberFormat="1" applyFont="1" applyFill="1" applyBorder="1"/>
    <xf numFmtId="168" fontId="10" fillId="0" borderId="0" xfId="1" applyNumberFormat="1" applyFont="1" applyFill="1" applyBorder="1"/>
    <xf numFmtId="0" fontId="10" fillId="0" borderId="0" xfId="1" applyFont="1" applyFill="1" applyBorder="1"/>
    <xf numFmtId="167" fontId="11" fillId="0" borderId="0" xfId="1" applyNumberFormat="1" applyFont="1" applyFill="1" applyBorder="1"/>
    <xf numFmtId="167" fontId="12" fillId="0" borderId="0" xfId="3" applyNumberFormat="1" applyFont="1" applyFill="1" applyBorder="1"/>
    <xf numFmtId="169" fontId="13" fillId="0" borderId="0" xfId="1" applyNumberFormat="1" applyFont="1" applyFill="1" applyBorder="1"/>
    <xf numFmtId="0" fontId="10" fillId="0" borderId="0" xfId="1" applyFont="1" applyBorder="1"/>
    <xf numFmtId="0" fontId="10" fillId="0" borderId="0" xfId="1" applyFont="1"/>
    <xf numFmtId="165" fontId="6" fillId="0" borderId="0" xfId="1" applyNumberFormat="1" applyFont="1" applyBorder="1"/>
    <xf numFmtId="0" fontId="6" fillId="0" borderId="0" xfId="1" applyFont="1" applyBorder="1"/>
    <xf numFmtId="0" fontId="19" fillId="0" borderId="0" xfId="10" applyFont="1"/>
    <xf numFmtId="0" fontId="7" fillId="0" borderId="0" xfId="1" applyFont="1" applyFill="1" applyBorder="1" applyAlignment="1">
      <alignment vertical="center" wrapText="1"/>
    </xf>
    <xf numFmtId="0" fontId="19" fillId="0" borderId="0" xfId="10" applyFont="1" applyBorder="1"/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166" fontId="15" fillId="0" borderId="0" xfId="1" applyNumberFormat="1" applyFont="1" applyFill="1" applyBorder="1" applyAlignment="1"/>
    <xf numFmtId="0" fontId="15" fillId="0" borderId="3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/>
    </xf>
    <xf numFmtId="49" fontId="15" fillId="0" borderId="3" xfId="1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 wrapText="1"/>
    </xf>
    <xf numFmtId="166" fontId="16" fillId="0" borderId="3" xfId="1" applyNumberFormat="1" applyFont="1" applyFill="1" applyBorder="1" applyAlignment="1">
      <alignment vertical="center" wrapText="1"/>
    </xf>
    <xf numFmtId="166" fontId="16" fillId="0" borderId="3" xfId="2" applyNumberFormat="1" applyFont="1" applyFill="1" applyBorder="1" applyAlignment="1">
      <alignment vertical="center" wrapText="1"/>
    </xf>
    <xf numFmtId="164" fontId="16" fillId="0" borderId="3" xfId="1" applyNumberFormat="1" applyFont="1" applyFill="1" applyBorder="1" applyAlignment="1">
      <alignment vertical="center"/>
    </xf>
    <xf numFmtId="165" fontId="16" fillId="0" borderId="3" xfId="1" applyNumberFormat="1" applyFont="1" applyFill="1" applyBorder="1" applyAlignment="1">
      <alignment vertical="center"/>
    </xf>
    <xf numFmtId="0" fontId="19" fillId="0" borderId="0" xfId="10" applyFont="1" applyAlignment="1"/>
    <xf numFmtId="0" fontId="15" fillId="0" borderId="0" xfId="1" applyFont="1" applyFill="1" applyBorder="1" applyAlignment="1">
      <alignment horizontal="center" vertical="center" wrapText="1"/>
    </xf>
    <xf numFmtId="164" fontId="16" fillId="0" borderId="0" xfId="1" applyNumberFormat="1" applyFont="1" applyFill="1" applyBorder="1"/>
    <xf numFmtId="165" fontId="16" fillId="0" borderId="0" xfId="1" applyNumberFormat="1" applyFont="1" applyFill="1" applyBorder="1"/>
    <xf numFmtId="0" fontId="22" fillId="0" borderId="0" xfId="4" applyFont="1"/>
    <xf numFmtId="164" fontId="16" fillId="0" borderId="3" xfId="1" applyNumberFormat="1" applyFont="1" applyFill="1" applyBorder="1" applyAlignment="1">
      <alignment horizontal="right" vertical="center"/>
    </xf>
    <xf numFmtId="49" fontId="14" fillId="0" borderId="0" xfId="1" applyNumberFormat="1" applyFont="1" applyAlignment="1">
      <alignment wrapText="1"/>
    </xf>
    <xf numFmtId="0" fontId="19" fillId="0" borderId="0" xfId="10" applyFont="1" applyFill="1"/>
    <xf numFmtId="49" fontId="24" fillId="2" borderId="0" xfId="23" applyNumberFormat="1" applyFont="1" applyFill="1" applyBorder="1" applyAlignment="1">
      <alignment horizontal="left" vertical="center" wrapText="1"/>
    </xf>
    <xf numFmtId="0" fontId="9" fillId="0" borderId="0" xfId="0" applyFont="1"/>
    <xf numFmtId="49" fontId="0" fillId="0" borderId="0" xfId="0" applyNumberFormat="1"/>
    <xf numFmtId="0" fontId="6" fillId="2" borderId="18" xfId="24" applyFont="1" applyFill="1" applyBorder="1"/>
    <xf numFmtId="0" fontId="16" fillId="2" borderId="20" xfId="24" applyFont="1" applyFill="1" applyBorder="1"/>
    <xf numFmtId="0" fontId="16" fillId="2" borderId="18" xfId="24" applyFont="1" applyFill="1" applyBorder="1"/>
    <xf numFmtId="0" fontId="16" fillId="2" borderId="18" xfId="23" applyFont="1" applyFill="1" applyBorder="1"/>
    <xf numFmtId="0" fontId="16" fillId="2" borderId="25" xfId="24" applyFont="1" applyFill="1" applyBorder="1"/>
    <xf numFmtId="0" fontId="28" fillId="0" borderId="0" xfId="23" applyFont="1"/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3" fontId="0" fillId="0" borderId="0" xfId="0" applyNumberFormat="1" applyBorder="1"/>
    <xf numFmtId="3" fontId="9" fillId="0" borderId="15" xfId="0" applyNumberFormat="1" applyFont="1" applyBorder="1"/>
    <xf numFmtId="3" fontId="9" fillId="0" borderId="24" xfId="0" applyNumberFormat="1" applyFont="1" applyBorder="1"/>
    <xf numFmtId="3" fontId="9" fillId="2" borderId="15" xfId="23" applyNumberFormat="1" applyFont="1" applyFill="1" applyBorder="1"/>
    <xf numFmtId="3" fontId="9" fillId="2" borderId="1" xfId="23" applyNumberFormat="1" applyFont="1" applyFill="1" applyBorder="1"/>
    <xf numFmtId="3" fontId="30" fillId="0" borderId="3" xfId="0" applyNumberFormat="1" applyFont="1" applyBorder="1"/>
    <xf numFmtId="3" fontId="30" fillId="2" borderId="3" xfId="23" applyNumberFormat="1" applyFont="1" applyFill="1" applyBorder="1"/>
    <xf numFmtId="3" fontId="30" fillId="0" borderId="21" xfId="0" applyNumberFormat="1" applyFont="1" applyBorder="1"/>
    <xf numFmtId="3" fontId="30" fillId="0" borderId="0" xfId="0" applyNumberFormat="1" applyFont="1" applyBorder="1"/>
    <xf numFmtId="3" fontId="30" fillId="2" borderId="15" xfId="23" applyNumberFormat="1" applyFont="1" applyFill="1" applyBorder="1"/>
    <xf numFmtId="3" fontId="30" fillId="0" borderId="15" xfId="0" applyNumberFormat="1" applyFont="1" applyBorder="1"/>
    <xf numFmtId="3" fontId="30" fillId="0" borderId="24" xfId="0" applyNumberFormat="1" applyFont="1" applyBorder="1"/>
    <xf numFmtId="3" fontId="30" fillId="2" borderId="2" xfId="23" applyNumberFormat="1" applyFont="1" applyFill="1" applyBorder="1" applyAlignment="1">
      <alignment horizontal="right"/>
    </xf>
    <xf numFmtId="3" fontId="30" fillId="0" borderId="4" xfId="0" applyNumberFormat="1" applyFont="1" applyBorder="1"/>
    <xf numFmtId="3" fontId="30" fillId="2" borderId="2" xfId="23" applyNumberFormat="1" applyFont="1" applyFill="1" applyBorder="1"/>
    <xf numFmtId="0" fontId="31" fillId="2" borderId="28" xfId="24" applyFont="1" applyFill="1" applyBorder="1"/>
    <xf numFmtId="3" fontId="32" fillId="0" borderId="30" xfId="0" applyNumberFormat="1" applyFont="1" applyBorder="1"/>
    <xf numFmtId="3" fontId="32" fillId="2" borderId="40" xfId="23" applyNumberFormat="1" applyFont="1" applyFill="1" applyBorder="1"/>
    <xf numFmtId="3" fontId="32" fillId="0" borderId="40" xfId="0" applyNumberFormat="1" applyFont="1" applyBorder="1"/>
    <xf numFmtId="3" fontId="32" fillId="0" borderId="29" xfId="0" applyNumberFormat="1" applyFont="1" applyBorder="1"/>
    <xf numFmtId="3" fontId="0" fillId="0" borderId="0" xfId="0" applyNumberFormat="1"/>
    <xf numFmtId="49" fontId="33" fillId="0" borderId="40" xfId="25" applyNumberFormat="1" applyFont="1" applyFill="1" applyBorder="1" applyAlignment="1" applyProtection="1">
      <alignment horizontal="center" vertical="center" wrapText="1"/>
      <protection hidden="1"/>
    </xf>
    <xf numFmtId="49" fontId="33" fillId="0" borderId="29" xfId="25" applyNumberFormat="1" applyFont="1" applyFill="1" applyBorder="1" applyAlignment="1" applyProtection="1">
      <alignment horizontal="center" vertical="center" wrapText="1"/>
      <protection hidden="1"/>
    </xf>
    <xf numFmtId="3" fontId="30" fillId="0" borderId="19" xfId="0" applyNumberFormat="1" applyFont="1" applyBorder="1"/>
    <xf numFmtId="0" fontId="25" fillId="0" borderId="47" xfId="0" applyFont="1" applyBorder="1" applyAlignment="1">
      <alignment horizontal="center" vertical="center"/>
    </xf>
    <xf numFmtId="49" fontId="33" fillId="0" borderId="47" xfId="25" applyNumberFormat="1" applyFont="1" applyFill="1" applyBorder="1" applyAlignment="1" applyProtection="1">
      <alignment horizontal="center" vertical="center" wrapText="1"/>
      <protection hidden="1"/>
    </xf>
    <xf numFmtId="0" fontId="6" fillId="2" borderId="48" xfId="24" applyFont="1" applyFill="1" applyBorder="1"/>
    <xf numFmtId="3" fontId="0" fillId="0" borderId="48" xfId="0" applyNumberFormat="1" applyBorder="1"/>
    <xf numFmtId="3" fontId="34" fillId="0" borderId="49" xfId="26" applyNumberFormat="1" applyFont="1" applyBorder="1"/>
    <xf numFmtId="3" fontId="34" fillId="0" borderId="48" xfId="26" applyNumberFormat="1" applyFont="1" applyBorder="1"/>
    <xf numFmtId="0" fontId="28" fillId="0" borderId="50" xfId="24" applyFont="1" applyFill="1" applyBorder="1"/>
    <xf numFmtId="3" fontId="30" fillId="0" borderId="46" xfId="0" applyNumberFormat="1" applyFont="1" applyFill="1" applyBorder="1"/>
    <xf numFmtId="3" fontId="30" fillId="0" borderId="51" xfId="26" applyNumberFormat="1" applyFont="1" applyFill="1" applyBorder="1"/>
    <xf numFmtId="3" fontId="30" fillId="0" borderId="46" xfId="26" applyNumberFormat="1" applyFont="1" applyFill="1" applyBorder="1"/>
    <xf numFmtId="3" fontId="30" fillId="0" borderId="52" xfId="26" applyNumberFormat="1" applyFont="1" applyFill="1" applyBorder="1"/>
    <xf numFmtId="0" fontId="28" fillId="0" borderId="53" xfId="24" applyFont="1" applyFill="1" applyBorder="1"/>
    <xf numFmtId="3" fontId="30" fillId="0" borderId="54" xfId="0" applyNumberFormat="1" applyFont="1" applyFill="1" applyBorder="1"/>
    <xf numFmtId="3" fontId="30" fillId="0" borderId="12" xfId="26" applyNumberFormat="1" applyFont="1" applyFill="1" applyBorder="1"/>
    <xf numFmtId="3" fontId="30" fillId="0" borderId="54" xfId="26" applyNumberFormat="1" applyFont="1" applyFill="1" applyBorder="1"/>
    <xf numFmtId="3" fontId="30" fillId="0" borderId="26" xfId="26" applyNumberFormat="1" applyFont="1" applyFill="1" applyBorder="1"/>
    <xf numFmtId="0" fontId="28" fillId="0" borderId="53" xfId="23" applyFont="1" applyFill="1" applyBorder="1"/>
    <xf numFmtId="0" fontId="35" fillId="0" borderId="55" xfId="24" applyFont="1" applyFill="1" applyBorder="1"/>
    <xf numFmtId="3" fontId="32" fillId="0" borderId="47" xfId="0" applyNumberFormat="1" applyFont="1" applyFill="1" applyBorder="1"/>
    <xf numFmtId="3" fontId="32" fillId="0" borderId="56" xfId="26" applyNumberFormat="1" applyFont="1" applyFill="1" applyBorder="1"/>
    <xf numFmtId="3" fontId="32" fillId="0" borderId="47" xfId="26" applyNumberFormat="1" applyFont="1" applyFill="1" applyBorder="1"/>
    <xf numFmtId="3" fontId="32" fillId="0" borderId="57" xfId="26" applyNumberFormat="1" applyFont="1" applyFill="1" applyBorder="1"/>
    <xf numFmtId="0" fontId="25" fillId="0" borderId="14" xfId="0" applyFont="1" applyBorder="1" applyAlignment="1">
      <alignment horizontal="center" vertical="center" wrapText="1"/>
    </xf>
    <xf numFmtId="0" fontId="0" fillId="0" borderId="2" xfId="0" applyBorder="1"/>
    <xf numFmtId="0" fontId="0" fillId="0" borderId="58" xfId="0" applyBorder="1"/>
    <xf numFmtId="0" fontId="0" fillId="0" borderId="27" xfId="0" applyBorder="1"/>
    <xf numFmtId="49" fontId="36" fillId="0" borderId="59" xfId="25" applyNumberFormat="1" applyFont="1" applyFill="1" applyBorder="1" applyAlignment="1" applyProtection="1">
      <alignment horizontal="center" vertical="center" wrapText="1"/>
      <protection hidden="1"/>
    </xf>
    <xf numFmtId="49" fontId="36" fillId="0" borderId="15" xfId="25" applyNumberFormat="1" applyFont="1" applyFill="1" applyBorder="1" applyAlignment="1" applyProtection="1">
      <alignment horizontal="center" vertical="center" wrapText="1"/>
      <protection hidden="1"/>
    </xf>
    <xf numFmtId="49" fontId="36" fillId="0" borderId="0" xfId="25" applyNumberFormat="1" applyFont="1" applyFill="1" applyBorder="1" applyAlignment="1" applyProtection="1">
      <alignment horizontal="center" vertical="center" wrapText="1"/>
      <protection hidden="1"/>
    </xf>
    <xf numFmtId="49" fontId="36" fillId="0" borderId="24" xfId="25" applyNumberFormat="1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0" fillId="0" borderId="37" xfId="0" applyBorder="1"/>
    <xf numFmtId="0" fontId="0" fillId="0" borderId="30" xfId="0" applyBorder="1"/>
    <xf numFmtId="0" fontId="0" fillId="0" borderId="61" xfId="0" applyBorder="1"/>
    <xf numFmtId="3" fontId="0" fillId="0" borderId="32" xfId="0" applyNumberFormat="1" applyBorder="1"/>
    <xf numFmtId="3" fontId="0" fillId="0" borderId="15" xfId="0" applyNumberFormat="1" applyBorder="1"/>
    <xf numFmtId="0" fontId="37" fillId="2" borderId="41" xfId="24" applyFont="1" applyFill="1" applyBorder="1"/>
    <xf numFmtId="3" fontId="30" fillId="0" borderId="42" xfId="0" applyNumberFormat="1" applyFont="1" applyBorder="1"/>
    <xf numFmtId="3" fontId="30" fillId="0" borderId="43" xfId="0" applyNumberFormat="1" applyFont="1" applyBorder="1"/>
    <xf numFmtId="3" fontId="30" fillId="0" borderId="51" xfId="0" applyNumberFormat="1" applyFont="1" applyBorder="1"/>
    <xf numFmtId="3" fontId="30" fillId="0" borderId="44" xfId="0" applyNumberFormat="1" applyFont="1" applyBorder="1"/>
    <xf numFmtId="0" fontId="37" fillId="2" borderId="18" xfId="24" applyFont="1" applyFill="1" applyBorder="1"/>
    <xf numFmtId="0" fontId="37" fillId="2" borderId="18" xfId="23" applyFont="1" applyFill="1" applyBorder="1"/>
    <xf numFmtId="0" fontId="37" fillId="2" borderId="20" xfId="24" applyFont="1" applyFill="1" applyBorder="1"/>
    <xf numFmtId="3" fontId="30" fillId="0" borderId="12" xfId="0" applyNumberFormat="1" applyFont="1" applyBorder="1"/>
    <xf numFmtId="0" fontId="37" fillId="2" borderId="25" xfId="24" applyFont="1" applyFill="1" applyBorder="1"/>
    <xf numFmtId="0" fontId="38" fillId="2" borderId="28" xfId="24" applyFont="1" applyFill="1" applyBorder="1"/>
    <xf numFmtId="3" fontId="32" fillId="0" borderId="37" xfId="0" applyNumberFormat="1" applyFont="1" applyBorder="1"/>
    <xf numFmtId="3" fontId="32" fillId="0" borderId="62" xfId="0" applyNumberFormat="1" applyFont="1" applyBorder="1"/>
    <xf numFmtId="3" fontId="0" fillId="0" borderId="0" xfId="0" applyNumberFormat="1" applyFill="1" applyBorder="1"/>
    <xf numFmtId="49" fontId="29" fillId="0" borderId="37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37" xfId="25" applyNumberFormat="1" applyFont="1" applyFill="1" applyBorder="1" applyAlignment="1">
      <alignment horizontal="center" vertical="center" wrapText="1"/>
    </xf>
    <xf numFmtId="49" fontId="29" fillId="0" borderId="62" xfId="25" applyNumberFormat="1" applyFont="1" applyFill="1" applyBorder="1" applyAlignment="1">
      <alignment horizontal="center" vertical="center" wrapText="1"/>
    </xf>
    <xf numFmtId="3" fontId="0" fillId="0" borderId="19" xfId="0" applyNumberFormat="1" applyBorder="1"/>
    <xf numFmtId="0" fontId="16" fillId="2" borderId="41" xfId="24" applyFont="1" applyFill="1" applyBorder="1"/>
    <xf numFmtId="0" fontId="0" fillId="0" borderId="14" xfId="0" applyBorder="1"/>
    <xf numFmtId="0" fontId="0" fillId="0" borderId="60" xfId="0" applyBorder="1"/>
    <xf numFmtId="0" fontId="25" fillId="0" borderId="40" xfId="0" applyFont="1" applyBorder="1" applyAlignment="1">
      <alignment horizontal="center" vertical="center"/>
    </xf>
    <xf numFmtId="3" fontId="30" fillId="2" borderId="43" xfId="23" applyNumberFormat="1" applyFont="1" applyFill="1" applyBorder="1"/>
    <xf numFmtId="0" fontId="9" fillId="0" borderId="0" xfId="10"/>
    <xf numFmtId="49" fontId="9" fillId="0" borderId="0" xfId="10" applyNumberFormat="1"/>
    <xf numFmtId="3" fontId="30" fillId="0" borderId="43" xfId="10" applyNumberFormat="1" applyFont="1" applyFill="1" applyBorder="1"/>
    <xf numFmtId="3" fontId="30" fillId="0" borderId="43" xfId="10" quotePrefix="1" applyNumberFormat="1" applyFont="1" applyFill="1" applyBorder="1"/>
    <xf numFmtId="3" fontId="30" fillId="0" borderId="43" xfId="9" applyNumberFormat="1" applyFont="1" applyFill="1" applyBorder="1"/>
    <xf numFmtId="3" fontId="30" fillId="0" borderId="43" xfId="9" quotePrefix="1" applyNumberFormat="1" applyFont="1" applyFill="1" applyBorder="1"/>
    <xf numFmtId="1" fontId="30" fillId="0" borderId="43" xfId="10" applyNumberFormat="1" applyFont="1" applyFill="1" applyBorder="1"/>
    <xf numFmtId="0" fontId="30" fillId="0" borderId="44" xfId="10" applyFont="1" applyFill="1" applyBorder="1"/>
    <xf numFmtId="3" fontId="30" fillId="0" borderId="3" xfId="10" applyNumberFormat="1" applyFont="1" applyFill="1" applyBorder="1"/>
    <xf numFmtId="3" fontId="30" fillId="0" borderId="3" xfId="10" quotePrefix="1" applyNumberFormat="1" applyFont="1" applyFill="1" applyBorder="1"/>
    <xf numFmtId="3" fontId="30" fillId="0" borderId="3" xfId="9" applyNumberFormat="1" applyFont="1" applyFill="1" applyBorder="1"/>
    <xf numFmtId="3" fontId="30" fillId="0" borderId="3" xfId="9" quotePrefix="1" applyNumberFormat="1" applyFont="1" applyFill="1" applyBorder="1"/>
    <xf numFmtId="1" fontId="30" fillId="0" borderId="3" xfId="10" applyNumberFormat="1" applyFont="1" applyFill="1" applyBorder="1"/>
    <xf numFmtId="0" fontId="30" fillId="0" borderId="21" xfId="10" applyFont="1" applyFill="1" applyBorder="1"/>
    <xf numFmtId="3" fontId="30" fillId="0" borderId="1" xfId="10" applyNumberFormat="1" applyFont="1" applyFill="1" applyBorder="1"/>
    <xf numFmtId="3" fontId="30" fillId="0" borderId="1" xfId="10" quotePrefix="1" applyNumberFormat="1" applyFont="1" applyFill="1" applyBorder="1"/>
    <xf numFmtId="3" fontId="30" fillId="0" borderId="1" xfId="9" applyNumberFormat="1" applyFont="1" applyFill="1" applyBorder="1"/>
    <xf numFmtId="3" fontId="30" fillId="0" borderId="1" xfId="9" quotePrefix="1" applyNumberFormat="1" applyFont="1" applyFill="1" applyBorder="1"/>
    <xf numFmtId="1" fontId="30" fillId="0" borderId="1" xfId="10" applyNumberFormat="1" applyFont="1" applyFill="1" applyBorder="1"/>
    <xf numFmtId="0" fontId="30" fillId="0" borderId="67" xfId="10" applyFont="1" applyFill="1" applyBorder="1"/>
    <xf numFmtId="3" fontId="30" fillId="0" borderId="2" xfId="10" applyNumberFormat="1" applyFont="1" applyFill="1" applyBorder="1"/>
    <xf numFmtId="3" fontId="30" fillId="0" borderId="2" xfId="10" quotePrefix="1" applyNumberFormat="1" applyFont="1" applyFill="1" applyBorder="1"/>
    <xf numFmtId="3" fontId="30" fillId="0" borderId="2" xfId="9" applyNumberFormat="1" applyFont="1" applyFill="1" applyBorder="1"/>
    <xf numFmtId="3" fontId="30" fillId="0" borderId="2" xfId="9" quotePrefix="1" applyNumberFormat="1" applyFont="1" applyFill="1" applyBorder="1"/>
    <xf numFmtId="1" fontId="30" fillId="0" borderId="2" xfId="10" applyNumberFormat="1" applyFont="1" applyFill="1" applyBorder="1"/>
    <xf numFmtId="0" fontId="30" fillId="0" borderId="22" xfId="10" applyFont="1" applyFill="1" applyBorder="1"/>
    <xf numFmtId="3" fontId="30" fillId="0" borderId="40" xfId="10" applyNumberFormat="1" applyFont="1" applyFill="1" applyBorder="1"/>
    <xf numFmtId="3" fontId="30" fillId="0" borderId="40" xfId="10" quotePrefix="1" applyNumberFormat="1" applyFont="1" applyFill="1" applyBorder="1"/>
    <xf numFmtId="3" fontId="30" fillId="0" borderId="40" xfId="9" applyNumberFormat="1" applyFont="1" applyFill="1" applyBorder="1"/>
    <xf numFmtId="3" fontId="30" fillId="0" borderId="40" xfId="9" quotePrefix="1" applyNumberFormat="1" applyFont="1" applyFill="1" applyBorder="1"/>
    <xf numFmtId="1" fontId="30" fillId="0" borderId="40" xfId="10" applyNumberFormat="1" applyFont="1" applyFill="1" applyBorder="1"/>
    <xf numFmtId="0" fontId="30" fillId="0" borderId="29" xfId="10" applyFont="1" applyFill="1" applyBorder="1"/>
    <xf numFmtId="3" fontId="32" fillId="0" borderId="39" xfId="10" applyNumberFormat="1" applyFont="1" applyFill="1" applyBorder="1"/>
    <xf numFmtId="3" fontId="32" fillId="0" borderId="39" xfId="10" quotePrefix="1" applyNumberFormat="1" applyFont="1" applyFill="1" applyBorder="1"/>
    <xf numFmtId="3" fontId="32" fillId="0" borderId="39" xfId="9" applyNumberFormat="1" applyFont="1" applyFill="1" applyBorder="1"/>
    <xf numFmtId="3" fontId="32" fillId="0" borderId="39" xfId="9" quotePrefix="1" applyNumberFormat="1" applyFont="1" applyFill="1" applyBorder="1"/>
    <xf numFmtId="1" fontId="32" fillId="0" borderId="39" xfId="10" applyNumberFormat="1" applyFont="1" applyFill="1" applyBorder="1"/>
    <xf numFmtId="0" fontId="32" fillId="0" borderId="17" xfId="10" applyFont="1" applyFill="1" applyBorder="1"/>
    <xf numFmtId="0" fontId="25" fillId="0" borderId="40" xfId="10" applyFont="1" applyBorder="1" applyAlignment="1">
      <alignment horizontal="center" vertical="center"/>
    </xf>
    <xf numFmtId="3" fontId="20" fillId="0" borderId="0" xfId="10" applyNumberFormat="1" applyFont="1" applyBorder="1"/>
    <xf numFmtId="3" fontId="20" fillId="0" borderId="15" xfId="10" applyNumberFormat="1" applyFont="1" applyBorder="1"/>
    <xf numFmtId="3" fontId="20" fillId="2" borderId="15" xfId="23" applyNumberFormat="1" applyFont="1" applyFill="1" applyBorder="1"/>
    <xf numFmtId="3" fontId="30" fillId="0" borderId="42" xfId="10" applyNumberFormat="1" applyFont="1" applyBorder="1"/>
    <xf numFmtId="3" fontId="30" fillId="0" borderId="43" xfId="10" applyNumberFormat="1" applyFont="1" applyBorder="1"/>
    <xf numFmtId="3" fontId="30" fillId="0" borderId="44" xfId="10" applyNumberFormat="1" applyFont="1" applyBorder="1"/>
    <xf numFmtId="3" fontId="30" fillId="0" borderId="0" xfId="10" applyNumberFormat="1" applyFont="1" applyBorder="1"/>
    <xf numFmtId="3" fontId="30" fillId="0" borderId="15" xfId="10" applyNumberFormat="1" applyFont="1" applyBorder="1"/>
    <xf numFmtId="3" fontId="30" fillId="0" borderId="19" xfId="10" applyNumberFormat="1" applyFont="1" applyBorder="1"/>
    <xf numFmtId="3" fontId="30" fillId="0" borderId="4" xfId="10" applyNumberFormat="1" applyFont="1" applyBorder="1"/>
    <xf numFmtId="3" fontId="30" fillId="0" borderId="3" xfId="10" applyNumberFormat="1" applyFont="1" applyBorder="1"/>
    <xf numFmtId="3" fontId="30" fillId="0" borderId="21" xfId="10" applyNumberFormat="1" applyFont="1" applyBorder="1"/>
    <xf numFmtId="3" fontId="30" fillId="0" borderId="2" xfId="10" applyNumberFormat="1" applyFont="1" applyBorder="1"/>
    <xf numFmtId="0" fontId="30" fillId="0" borderId="0" xfId="0" applyFont="1"/>
    <xf numFmtId="0" fontId="40" fillId="0" borderId="38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3" fontId="30" fillId="2" borderId="13" xfId="24" applyNumberFormat="1" applyFont="1" applyFill="1" applyBorder="1"/>
    <xf numFmtId="3" fontId="30" fillId="2" borderId="65" xfId="24" applyNumberFormat="1" applyFont="1" applyFill="1" applyBorder="1"/>
    <xf numFmtId="3" fontId="30" fillId="2" borderId="65" xfId="23" applyNumberFormat="1" applyFont="1" applyFill="1" applyBorder="1"/>
    <xf numFmtId="3" fontId="30" fillId="2" borderId="69" xfId="24" applyNumberFormat="1" applyFont="1" applyFill="1" applyBorder="1"/>
    <xf numFmtId="3" fontId="32" fillId="2" borderId="70" xfId="24" applyNumberFormat="1" applyFont="1" applyFill="1" applyBorder="1"/>
    <xf numFmtId="3" fontId="30" fillId="0" borderId="43" xfId="0" quotePrefix="1" applyNumberFormat="1" applyFont="1" applyFill="1" applyBorder="1"/>
    <xf numFmtId="3" fontId="30" fillId="0" borderId="3" xfId="0" quotePrefix="1" applyNumberFormat="1" applyFont="1" applyFill="1" applyBorder="1"/>
    <xf numFmtId="3" fontId="30" fillId="2" borderId="3" xfId="23" applyNumberFormat="1" applyFont="1" applyFill="1" applyBorder="1" applyAlignment="1">
      <alignment horizontal="right"/>
    </xf>
    <xf numFmtId="3" fontId="32" fillId="0" borderId="40" xfId="0" quotePrefix="1" applyNumberFormat="1" applyFont="1" applyFill="1" applyBorder="1"/>
    <xf numFmtId="0" fontId="6" fillId="2" borderId="49" xfId="24" applyFont="1" applyFill="1" applyBorder="1"/>
    <xf numFmtId="3" fontId="23" fillId="0" borderId="49" xfId="0" applyNumberFormat="1" applyFont="1" applyBorder="1"/>
    <xf numFmtId="3" fontId="23" fillId="0" borderId="49" xfId="26" applyNumberFormat="1" applyFont="1" applyBorder="1"/>
    <xf numFmtId="3" fontId="23" fillId="0" borderId="48" xfId="0" applyNumberFormat="1" applyFont="1" applyBorder="1"/>
    <xf numFmtId="3" fontId="23" fillId="0" borderId="48" xfId="26" applyNumberFormat="1" applyFont="1" applyBorder="1"/>
    <xf numFmtId="0" fontId="16" fillId="0" borderId="50" xfId="24" applyFont="1" applyFill="1" applyBorder="1"/>
    <xf numFmtId="0" fontId="16" fillId="0" borderId="53" xfId="24" applyFont="1" applyFill="1" applyBorder="1"/>
    <xf numFmtId="0" fontId="16" fillId="0" borderId="53" xfId="23" applyFont="1" applyFill="1" applyBorder="1"/>
    <xf numFmtId="0" fontId="31" fillId="0" borderId="71" xfId="24" applyFont="1" applyFill="1" applyBorder="1"/>
    <xf numFmtId="0" fontId="15" fillId="0" borderId="0" xfId="0" applyFont="1" applyFill="1" applyAlignment="1" applyProtection="1">
      <alignment horizontal="left" vertical="center" wrapText="1"/>
      <protection hidden="1"/>
    </xf>
    <xf numFmtId="0" fontId="28" fillId="2" borderId="41" xfId="24" applyFont="1" applyFill="1" applyBorder="1"/>
    <xf numFmtId="0" fontId="28" fillId="2" borderId="18" xfId="24" applyFont="1" applyFill="1" applyBorder="1"/>
    <xf numFmtId="0" fontId="28" fillId="2" borderId="18" xfId="23" applyFont="1" applyFill="1" applyBorder="1"/>
    <xf numFmtId="0" fontId="28" fillId="2" borderId="20" xfId="24" applyFont="1" applyFill="1" applyBorder="1"/>
    <xf numFmtId="0" fontId="28" fillId="2" borderId="25" xfId="24" applyFont="1" applyFill="1" applyBorder="1"/>
    <xf numFmtId="0" fontId="35" fillId="2" borderId="28" xfId="24" applyFont="1" applyFill="1" applyBorder="1"/>
    <xf numFmtId="3" fontId="30" fillId="0" borderId="3" xfId="0" applyNumberFormat="1" applyFont="1" applyFill="1" applyBorder="1"/>
    <xf numFmtId="1" fontId="30" fillId="0" borderId="3" xfId="0" applyNumberFormat="1" applyFont="1" applyFill="1" applyBorder="1"/>
    <xf numFmtId="0" fontId="30" fillId="0" borderId="21" xfId="0" applyFont="1" applyFill="1" applyBorder="1"/>
    <xf numFmtId="3" fontId="30" fillId="0" borderId="2" xfId="0" applyNumberFormat="1" applyFont="1" applyFill="1" applyBorder="1"/>
    <xf numFmtId="3" fontId="30" fillId="0" borderId="2" xfId="0" quotePrefix="1" applyNumberFormat="1" applyFont="1" applyFill="1" applyBorder="1"/>
    <xf numFmtId="1" fontId="30" fillId="0" borderId="2" xfId="0" applyNumberFormat="1" applyFont="1" applyFill="1" applyBorder="1"/>
    <xf numFmtId="0" fontId="30" fillId="0" borderId="22" xfId="0" applyFont="1" applyFill="1" applyBorder="1"/>
    <xf numFmtId="3" fontId="32" fillId="0" borderId="39" xfId="0" applyNumberFormat="1" applyFont="1" applyFill="1" applyBorder="1"/>
    <xf numFmtId="3" fontId="32" fillId="0" borderId="39" xfId="0" quotePrefix="1" applyNumberFormat="1" applyFont="1" applyFill="1" applyBorder="1"/>
    <xf numFmtId="1" fontId="32" fillId="0" borderId="39" xfId="0" applyNumberFormat="1" applyFont="1" applyFill="1" applyBorder="1"/>
    <xf numFmtId="0" fontId="32" fillId="0" borderId="17" xfId="0" applyFont="1" applyFill="1" applyBorder="1"/>
    <xf numFmtId="0" fontId="15" fillId="0" borderId="0" xfId="29" applyFont="1" applyFill="1" applyAlignment="1" applyProtection="1">
      <alignment horizontal="left" vertical="center" wrapText="1"/>
      <protection hidden="1"/>
    </xf>
    <xf numFmtId="0" fontId="9" fillId="0" borderId="0" xfId="29"/>
    <xf numFmtId="0" fontId="25" fillId="0" borderId="40" xfId="29" applyFont="1" applyBorder="1" applyAlignment="1">
      <alignment horizontal="center" vertical="center"/>
    </xf>
    <xf numFmtId="3" fontId="20" fillId="0" borderId="0" xfId="29" applyNumberFormat="1" applyFont="1" applyBorder="1"/>
    <xf numFmtId="3" fontId="20" fillId="0" borderId="15" xfId="29" applyNumberFormat="1" applyFont="1" applyBorder="1"/>
    <xf numFmtId="3" fontId="20" fillId="2" borderId="1" xfId="23" applyNumberFormat="1" applyFont="1" applyFill="1" applyBorder="1"/>
    <xf numFmtId="3" fontId="20" fillId="0" borderId="4" xfId="29" applyNumberFormat="1" applyFont="1" applyBorder="1"/>
    <xf numFmtId="3" fontId="20" fillId="0" borderId="3" xfId="29" applyNumberFormat="1" applyFont="1" applyBorder="1"/>
    <xf numFmtId="3" fontId="20" fillId="2" borderId="3" xfId="23" applyNumberFormat="1" applyFont="1" applyFill="1" applyBorder="1"/>
    <xf numFmtId="3" fontId="20" fillId="2" borderId="2" xfId="23" applyNumberFormat="1" applyFont="1" applyFill="1" applyBorder="1" applyAlignment="1">
      <alignment horizontal="right"/>
    </xf>
    <xf numFmtId="3" fontId="20" fillId="2" borderId="2" xfId="23" applyNumberFormat="1" applyFont="1" applyFill="1" applyBorder="1"/>
    <xf numFmtId="0" fontId="9" fillId="0" borderId="23" xfId="29" applyBorder="1"/>
    <xf numFmtId="3" fontId="20" fillId="0" borderId="19" xfId="29" applyNumberFormat="1" applyFont="1" applyBorder="1"/>
    <xf numFmtId="3" fontId="20" fillId="0" borderId="21" xfId="29" applyNumberFormat="1" applyFont="1" applyBorder="1"/>
    <xf numFmtId="3" fontId="9" fillId="0" borderId="0" xfId="10" applyNumberFormat="1"/>
    <xf numFmtId="3" fontId="32" fillId="0" borderId="30" xfId="10" applyNumberFormat="1" applyFont="1" applyBorder="1"/>
    <xf numFmtId="3" fontId="32" fillId="0" borderId="40" xfId="10" applyNumberFormat="1" applyFont="1" applyBorder="1"/>
    <xf numFmtId="3" fontId="32" fillId="0" borderId="29" xfId="10" applyNumberFormat="1" applyFont="1" applyBorder="1"/>
    <xf numFmtId="3" fontId="21" fillId="0" borderId="30" xfId="29" applyNumberFormat="1" applyFont="1" applyBorder="1"/>
    <xf numFmtId="3" fontId="21" fillId="0" borderId="37" xfId="29" applyNumberFormat="1" applyFont="1" applyBorder="1"/>
    <xf numFmtId="3" fontId="21" fillId="2" borderId="40" xfId="23" applyNumberFormat="1" applyFont="1" applyFill="1" applyBorder="1"/>
    <xf numFmtId="3" fontId="21" fillId="0" borderId="40" xfId="29" applyNumberFormat="1" applyFont="1" applyBorder="1"/>
    <xf numFmtId="3" fontId="21" fillId="0" borderId="29" xfId="29" applyNumberFormat="1" applyFont="1" applyBorder="1"/>
    <xf numFmtId="0" fontId="6" fillId="2" borderId="18" xfId="23" applyFont="1" applyFill="1" applyBorder="1"/>
    <xf numFmtId="0" fontId="28" fillId="0" borderId="72" xfId="23" applyFont="1" applyBorder="1"/>
    <xf numFmtId="3" fontId="9" fillId="0" borderId="19" xfId="0" applyNumberFormat="1" applyFont="1" applyBorder="1"/>
    <xf numFmtId="3" fontId="34" fillId="0" borderId="73" xfId="26" applyNumberFormat="1" applyFont="1" applyBorder="1"/>
    <xf numFmtId="0" fontId="0" fillId="0" borderId="19" xfId="0" applyBorder="1"/>
    <xf numFmtId="3" fontId="34" fillId="0" borderId="19" xfId="26" applyNumberFormat="1" applyFont="1" applyBorder="1"/>
    <xf numFmtId="3" fontId="9" fillId="0" borderId="0" xfId="0" applyNumberFormat="1" applyFont="1" applyBorder="1"/>
    <xf numFmtId="0" fontId="6" fillId="2" borderId="16" xfId="24" applyFont="1" applyFill="1" applyBorder="1"/>
    <xf numFmtId="0" fontId="27" fillId="2" borderId="16" xfId="24" applyFont="1" applyFill="1" applyBorder="1"/>
    <xf numFmtId="3" fontId="30" fillId="2" borderId="39" xfId="0" applyNumberFormat="1" applyFont="1" applyFill="1" applyBorder="1"/>
    <xf numFmtId="3" fontId="30" fillId="2" borderId="17" xfId="26" applyNumberFormat="1" applyFont="1" applyFill="1" applyBorder="1"/>
    <xf numFmtId="0" fontId="30" fillId="2" borderId="17" xfId="0" applyFont="1" applyFill="1" applyBorder="1"/>
    <xf numFmtId="3" fontId="30" fillId="2" borderId="0" xfId="0" applyNumberFormat="1" applyFont="1" applyFill="1" applyBorder="1"/>
    <xf numFmtId="3" fontId="30" fillId="2" borderId="19" xfId="26" applyNumberFormat="1" applyFont="1" applyFill="1" applyBorder="1"/>
    <xf numFmtId="0" fontId="30" fillId="2" borderId="19" xfId="0" applyFont="1" applyFill="1" applyBorder="1"/>
    <xf numFmtId="3" fontId="30" fillId="2" borderId="33" xfId="0" applyNumberFormat="1" applyFont="1" applyFill="1" applyBorder="1"/>
    <xf numFmtId="3" fontId="32" fillId="2" borderId="34" xfId="0" applyNumberFormat="1" applyFont="1" applyFill="1" applyBorder="1"/>
    <xf numFmtId="3" fontId="32" fillId="2" borderId="17" xfId="26" applyNumberFormat="1" applyFont="1" applyFill="1" applyBorder="1"/>
    <xf numFmtId="0" fontId="32" fillId="2" borderId="17" xfId="0" applyFont="1" applyFill="1" applyBorder="1"/>
    <xf numFmtId="3" fontId="20" fillId="0" borderId="15" xfId="0" applyNumberFormat="1" applyFont="1" applyBorder="1"/>
    <xf numFmtId="3" fontId="20" fillId="0" borderId="19" xfId="0" applyNumberFormat="1" applyFont="1" applyBorder="1"/>
    <xf numFmtId="3" fontId="30" fillId="0" borderId="14" xfId="0" applyNumberFormat="1" applyFont="1" applyBorder="1"/>
    <xf numFmtId="3" fontId="30" fillId="0" borderId="2" xfId="0" applyNumberFormat="1" applyFont="1" applyBorder="1"/>
    <xf numFmtId="3" fontId="30" fillId="0" borderId="22" xfId="0" applyNumberFormat="1" applyFont="1" applyBorder="1"/>
    <xf numFmtId="3" fontId="32" fillId="0" borderId="34" xfId="0" applyNumberFormat="1" applyFont="1" applyBorder="1"/>
    <xf numFmtId="3" fontId="32" fillId="2" borderId="39" xfId="23" applyNumberFormat="1" applyFont="1" applyFill="1" applyBorder="1"/>
    <xf numFmtId="3" fontId="32" fillId="0" borderId="39" xfId="0" applyNumberFormat="1" applyFont="1" applyBorder="1"/>
    <xf numFmtId="3" fontId="32" fillId="0" borderId="17" xfId="0" applyNumberFormat="1" applyFont="1" applyBorder="1"/>
    <xf numFmtId="0" fontId="8" fillId="0" borderId="0" xfId="10" applyFont="1"/>
    <xf numFmtId="0" fontId="32" fillId="0" borderId="0" xfId="0" applyFont="1" applyAlignment="1">
      <alignment vertical="center"/>
    </xf>
    <xf numFmtId="0" fontId="32" fillId="0" borderId="0" xfId="0" applyFont="1" applyFill="1" applyAlignment="1" applyProtection="1">
      <alignment horizontal="left" vertical="center" wrapText="1"/>
      <protection hidden="1"/>
    </xf>
    <xf numFmtId="0" fontId="30" fillId="2" borderId="18" xfId="24" applyFont="1" applyFill="1" applyBorder="1"/>
    <xf numFmtId="3" fontId="30" fillId="2" borderId="1" xfId="23" applyNumberFormat="1" applyFont="1" applyFill="1" applyBorder="1"/>
    <xf numFmtId="0" fontId="30" fillId="2" borderId="20" xfId="24" applyFont="1" applyFill="1" applyBorder="1"/>
    <xf numFmtId="0" fontId="30" fillId="2" borderId="18" xfId="23" applyFont="1" applyFill="1" applyBorder="1"/>
    <xf numFmtId="0" fontId="30" fillId="2" borderId="25" xfId="24" applyFont="1" applyFill="1" applyBorder="1"/>
    <xf numFmtId="0" fontId="42" fillId="2" borderId="28" xfId="24" applyFont="1" applyFill="1" applyBorder="1"/>
    <xf numFmtId="0" fontId="41" fillId="0" borderId="0" xfId="0" applyFont="1" applyFill="1" applyBorder="1" applyAlignment="1" applyProtection="1">
      <alignment horizontal="left" vertical="center" wrapText="1"/>
      <protection hidden="1"/>
    </xf>
    <xf numFmtId="0" fontId="41" fillId="0" borderId="30" xfId="0" applyFont="1" applyFill="1" applyBorder="1" applyAlignment="1" applyProtection="1">
      <alignment horizontal="left" vertical="center" wrapText="1"/>
      <protection hidden="1"/>
    </xf>
    <xf numFmtId="3" fontId="28" fillId="2" borderId="15" xfId="23" applyNumberFormat="1" applyFont="1" applyFill="1" applyBorder="1"/>
    <xf numFmtId="3" fontId="28" fillId="2" borderId="1" xfId="23" applyNumberFormat="1" applyFont="1" applyFill="1" applyBorder="1"/>
    <xf numFmtId="49" fontId="43" fillId="2" borderId="0" xfId="23" applyNumberFormat="1" applyFont="1" applyFill="1" applyBorder="1" applyAlignment="1">
      <alignment horizontal="left" vertical="center" wrapText="1"/>
    </xf>
    <xf numFmtId="0" fontId="43" fillId="0" borderId="0" xfId="4" applyFont="1"/>
    <xf numFmtId="0" fontId="44" fillId="0" borderId="0" xfId="1" applyFont="1"/>
    <xf numFmtId="0" fontId="45" fillId="0" borderId="0" xfId="1" applyFont="1" applyBorder="1"/>
    <xf numFmtId="1" fontId="30" fillId="0" borderId="0" xfId="0" applyNumberFormat="1" applyFont="1" applyBorder="1"/>
    <xf numFmtId="0" fontId="41" fillId="0" borderId="0" xfId="0" applyFont="1" applyFill="1" applyAlignment="1" applyProtection="1">
      <alignment horizontal="left" vertical="center" wrapText="1"/>
      <protection hidden="1"/>
    </xf>
    <xf numFmtId="3" fontId="9" fillId="0" borderId="49" xfId="0" quotePrefix="1" applyNumberFormat="1" applyFont="1" applyFill="1" applyBorder="1"/>
    <xf numFmtId="3" fontId="9" fillId="0" borderId="48" xfId="0" quotePrefix="1" applyNumberFormat="1" applyFont="1" applyFill="1" applyBorder="1"/>
    <xf numFmtId="0" fontId="9" fillId="0" borderId="0" xfId="10" applyFont="1"/>
    <xf numFmtId="3" fontId="30" fillId="0" borderId="43" xfId="10" quotePrefix="1" applyNumberFormat="1" applyFont="1" applyBorder="1"/>
    <xf numFmtId="3" fontId="30" fillId="0" borderId="43" xfId="9" applyNumberFormat="1" applyFont="1" applyBorder="1"/>
    <xf numFmtId="1" fontId="30" fillId="0" borderId="43" xfId="10" applyNumberFormat="1" applyFont="1" applyBorder="1"/>
    <xf numFmtId="0" fontId="30" fillId="0" borderId="44" xfId="10" applyFont="1" applyBorder="1"/>
    <xf numFmtId="3" fontId="30" fillId="0" borderId="3" xfId="10" quotePrefix="1" applyNumberFormat="1" applyFont="1" applyBorder="1"/>
    <xf numFmtId="3" fontId="30" fillId="0" borderId="3" xfId="9" applyNumberFormat="1" applyFont="1" applyBorder="1"/>
    <xf numFmtId="1" fontId="30" fillId="0" borderId="3" xfId="10" applyNumberFormat="1" applyFont="1" applyBorder="1"/>
    <xf numFmtId="0" fontId="30" fillId="0" borderId="21" xfId="10" applyFont="1" applyBorder="1"/>
    <xf numFmtId="0" fontId="28" fillId="2" borderId="68" xfId="24" applyFont="1" applyFill="1" applyBorder="1"/>
    <xf numFmtId="3" fontId="30" fillId="0" borderId="2" xfId="10" quotePrefix="1" applyNumberFormat="1" applyFont="1" applyBorder="1"/>
    <xf numFmtId="3" fontId="30" fillId="0" borderId="2" xfId="9" applyNumberFormat="1" applyFont="1" applyBorder="1"/>
    <xf numFmtId="1" fontId="30" fillId="0" borderId="2" xfId="10" applyNumberFormat="1" applyFont="1" applyBorder="1"/>
    <xf numFmtId="0" fontId="30" fillId="0" borderId="22" xfId="10" applyFont="1" applyBorder="1"/>
    <xf numFmtId="0" fontId="37" fillId="0" borderId="41" xfId="24" applyFont="1" applyFill="1" applyBorder="1"/>
    <xf numFmtId="0" fontId="37" fillId="0" borderId="20" xfId="24" applyFont="1" applyFill="1" applyBorder="1"/>
    <xf numFmtId="0" fontId="37" fillId="0" borderId="20" xfId="23" applyFont="1" applyFill="1" applyBorder="1"/>
    <xf numFmtId="0" fontId="37" fillId="0" borderId="25" xfId="23" applyFont="1" applyFill="1" applyBorder="1"/>
    <xf numFmtId="0" fontId="37" fillId="0" borderId="68" xfId="24" applyFont="1" applyFill="1" applyBorder="1"/>
    <xf numFmtId="0" fontId="37" fillId="0" borderId="28" xfId="24" applyFont="1" applyFill="1" applyBorder="1"/>
    <xf numFmtId="0" fontId="35" fillId="0" borderId="16" xfId="24" applyFont="1" applyFill="1" applyBorder="1"/>
    <xf numFmtId="0" fontId="32" fillId="0" borderId="0" xfId="10" applyFont="1" applyAlignment="1">
      <alignment vertical="center"/>
    </xf>
    <xf numFmtId="3" fontId="30" fillId="0" borderId="43" xfId="0" quotePrefix="1" applyNumberFormat="1" applyFont="1" applyBorder="1"/>
    <xf numFmtId="1" fontId="30" fillId="0" borderId="43" xfId="0" applyNumberFormat="1" applyFont="1" applyBorder="1"/>
    <xf numFmtId="0" fontId="30" fillId="0" borderId="44" xfId="0" applyFont="1" applyBorder="1"/>
    <xf numFmtId="3" fontId="30" fillId="0" borderId="3" xfId="0" quotePrefix="1" applyNumberFormat="1" applyFont="1" applyBorder="1"/>
    <xf numFmtId="1" fontId="30" fillId="0" borderId="3" xfId="0" applyNumberFormat="1" applyFont="1" applyBorder="1"/>
    <xf numFmtId="0" fontId="30" fillId="0" borderId="21" xfId="0" applyFont="1" applyBorder="1"/>
    <xf numFmtId="0" fontId="28" fillId="0" borderId="20" xfId="24" applyFont="1" applyFill="1" applyBorder="1"/>
    <xf numFmtId="0" fontId="28" fillId="0" borderId="20" xfId="23" applyFont="1" applyFill="1" applyBorder="1"/>
    <xf numFmtId="0" fontId="28" fillId="0" borderId="68" xfId="24" applyFont="1" applyFill="1" applyBorder="1"/>
    <xf numFmtId="0" fontId="35" fillId="2" borderId="16" xfId="24" applyFont="1" applyFill="1" applyBorder="1"/>
    <xf numFmtId="0" fontId="32" fillId="0" borderId="8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3" fontId="30" fillId="0" borderId="1" xfId="0" applyNumberFormat="1" applyFont="1" applyBorder="1"/>
    <xf numFmtId="0" fontId="30" fillId="0" borderId="4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0" fontId="30" fillId="0" borderId="69" xfId="0" applyFont="1" applyBorder="1" applyAlignment="1">
      <alignment horizontal="left"/>
    </xf>
    <xf numFmtId="0" fontId="40" fillId="0" borderId="12" xfId="0" applyFont="1" applyBorder="1" applyAlignment="1">
      <alignment horizontal="left" indent="3"/>
    </xf>
    <xf numFmtId="0" fontId="40" fillId="0" borderId="13" xfId="0" applyFont="1" applyBorder="1" applyAlignment="1">
      <alignment horizontal="left" indent="3"/>
    </xf>
    <xf numFmtId="4" fontId="40" fillId="0" borderId="3" xfId="0" applyNumberFormat="1" applyFont="1" applyBorder="1"/>
    <xf numFmtId="0" fontId="32" fillId="0" borderId="13" xfId="0" applyFont="1" applyBorder="1" applyAlignment="1">
      <alignment horizontal="right" indent="3"/>
    </xf>
    <xf numFmtId="3" fontId="32" fillId="0" borderId="3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 vertical="center"/>
    </xf>
    <xf numFmtId="0" fontId="28" fillId="0" borderId="0" xfId="4" applyFont="1" applyAlignment="1">
      <alignment horizontal="left" wrapText="1"/>
    </xf>
    <xf numFmtId="0" fontId="32" fillId="0" borderId="7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left" indent="3"/>
    </xf>
    <xf numFmtId="0" fontId="30" fillId="0" borderId="12" xfId="0" applyFont="1" applyBorder="1" applyAlignment="1">
      <alignment horizontal="left" indent="3"/>
    </xf>
    <xf numFmtId="0" fontId="30" fillId="0" borderId="13" xfId="0" applyFont="1" applyBorder="1" applyAlignment="1">
      <alignment horizontal="left" indent="3"/>
    </xf>
    <xf numFmtId="0" fontId="30" fillId="0" borderId="4" xfId="0" applyFont="1" applyBorder="1" applyAlignment="1">
      <alignment horizontal="left" indent="3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3" xfId="0" quotePrefix="1" applyFont="1" applyBorder="1" applyAlignment="1">
      <alignment horizontal="center" vertical="center"/>
    </xf>
    <xf numFmtId="0" fontId="30" fillId="0" borderId="3" xfId="0" applyFont="1" applyFill="1" applyBorder="1" applyAlignment="1">
      <alignment horizontal="left" wrapText="1"/>
    </xf>
    <xf numFmtId="174" fontId="30" fillId="0" borderId="3" xfId="0" applyNumberFormat="1" applyFont="1" applyBorder="1" applyAlignment="1" applyProtection="1">
      <alignment horizontal="right"/>
      <protection locked="0"/>
    </xf>
    <xf numFmtId="174" fontId="30" fillId="0" borderId="13" xfId="0" applyNumberFormat="1" applyFont="1" applyBorder="1" applyAlignment="1" applyProtection="1">
      <alignment horizontal="right"/>
      <protection locked="0"/>
    </xf>
    <xf numFmtId="174" fontId="66" fillId="0" borderId="3" xfId="78" applyNumberFormat="1" applyFont="1" applyFill="1" applyBorder="1" applyAlignment="1">
      <alignment horizontal="right"/>
    </xf>
    <xf numFmtId="174" fontId="30" fillId="0" borderId="3" xfId="0" applyNumberFormat="1" applyFont="1" applyFill="1" applyBorder="1" applyAlignment="1">
      <alignment horizontal="right"/>
    </xf>
    <xf numFmtId="174" fontId="30" fillId="0" borderId="3" xfId="0" applyNumberFormat="1" applyFont="1" applyBorder="1"/>
    <xf numFmtId="174" fontId="66" fillId="0" borderId="3" xfId="79" applyNumberFormat="1" applyFont="1" applyFill="1" applyBorder="1" applyAlignment="1">
      <alignment horizontal="right"/>
    </xf>
    <xf numFmtId="174" fontId="66" fillId="0" borderId="3" xfId="80" applyNumberFormat="1" applyFont="1" applyFill="1" applyBorder="1"/>
    <xf numFmtId="174" fontId="30" fillId="0" borderId="3" xfId="80" applyNumberFormat="1" applyFont="1" applyFill="1" applyBorder="1" applyAlignment="1" applyProtection="1">
      <alignment horizontal="right"/>
    </xf>
    <xf numFmtId="174" fontId="30" fillId="0" borderId="4" xfId="80" applyNumberFormat="1" applyFont="1" applyFill="1" applyBorder="1" applyAlignment="1" applyProtection="1">
      <alignment horizontal="right"/>
    </xf>
    <xf numFmtId="174" fontId="30" fillId="0" borderId="4" xfId="0" applyNumberFormat="1" applyFont="1" applyFill="1" applyBorder="1" applyAlignment="1">
      <alignment horizontal="right"/>
    </xf>
    <xf numFmtId="174" fontId="66" fillId="0" borderId="3" xfId="0" applyNumberFormat="1" applyFont="1" applyBorder="1"/>
    <xf numFmtId="174" fontId="30" fillId="0" borderId="3" xfId="81" applyNumberFormat="1" applyFont="1" applyBorder="1" applyProtection="1"/>
    <xf numFmtId="174" fontId="30" fillId="0" borderId="3" xfId="81" applyNumberFormat="1" applyFont="1" applyBorder="1"/>
    <xf numFmtId="0" fontId="30" fillId="0" borderId="0" xfId="0" applyFont="1" applyFill="1" applyBorder="1" applyAlignment="1">
      <alignment horizontal="left" wrapText="1"/>
    </xf>
    <xf numFmtId="174" fontId="30" fillId="0" borderId="0" xfId="81" applyNumberFormat="1" applyFont="1" applyBorder="1" applyProtection="1"/>
    <xf numFmtId="174" fontId="66" fillId="0" borderId="0" xfId="78" applyNumberFormat="1" applyFont="1" applyFill="1" applyBorder="1" applyAlignment="1">
      <alignment horizontal="right"/>
    </xf>
    <xf numFmtId="174" fontId="30" fillId="0" borderId="0" xfId="0" applyNumberFormat="1" applyFont="1" applyFill="1" applyBorder="1" applyAlignment="1">
      <alignment horizontal="right"/>
    </xf>
    <xf numFmtId="174" fontId="30" fillId="0" borderId="0" xfId="0" applyNumberFormat="1" applyFont="1" applyBorder="1"/>
    <xf numFmtId="174" fontId="30" fillId="0" borderId="0" xfId="81" applyNumberFormat="1" applyFont="1" applyBorder="1"/>
    <xf numFmtId="174" fontId="66" fillId="0" borderId="0" xfId="79" applyNumberFormat="1" applyFont="1" applyFill="1" applyBorder="1" applyAlignment="1">
      <alignment horizontal="right"/>
    </xf>
    <xf numFmtId="0" fontId="30" fillId="0" borderId="0" xfId="0" applyFont="1" applyBorder="1"/>
    <xf numFmtId="0" fontId="69" fillId="0" borderId="0" xfId="0" applyFont="1" applyFill="1" applyBorder="1" applyAlignment="1">
      <alignment horizontal="left" wrapText="1"/>
    </xf>
    <xf numFmtId="0" fontId="70" fillId="0" borderId="0" xfId="0" applyFont="1"/>
    <xf numFmtId="0" fontId="30" fillId="0" borderId="0" xfId="29" applyFont="1"/>
    <xf numFmtId="0" fontId="32" fillId="0" borderId="3" xfId="29" applyFont="1" applyFill="1" applyBorder="1" applyAlignment="1">
      <alignment horizontal="center" vertical="center" wrapText="1"/>
    </xf>
    <xf numFmtId="0" fontId="32" fillId="0" borderId="3" xfId="29" applyFont="1" applyBorder="1" applyAlignment="1">
      <alignment horizontal="center" vertical="center"/>
    </xf>
    <xf numFmtId="0" fontId="32" fillId="0" borderId="3" xfId="29" quotePrefix="1" applyFont="1" applyBorder="1" applyAlignment="1">
      <alignment horizontal="center" vertical="center"/>
    </xf>
    <xf numFmtId="0" fontId="32" fillId="0" borderId="3" xfId="29" applyFont="1" applyFill="1" applyBorder="1" applyAlignment="1">
      <alignment horizontal="left" wrapText="1"/>
    </xf>
    <xf numFmtId="174" fontId="71" fillId="0" borderId="3" xfId="78" applyNumberFormat="1" applyFont="1" applyFill="1" applyBorder="1" applyAlignment="1">
      <alignment horizontal="right"/>
    </xf>
    <xf numFmtId="174" fontId="32" fillId="0" borderId="3" xfId="29" applyNumberFormat="1" applyFont="1" applyFill="1" applyBorder="1" applyAlignment="1">
      <alignment horizontal="right"/>
    </xf>
    <xf numFmtId="174" fontId="32" fillId="0" borderId="3" xfId="29" applyNumberFormat="1" applyFont="1" applyBorder="1"/>
    <xf numFmtId="174" fontId="32" fillId="0" borderId="0" xfId="29" applyNumberFormat="1" applyFont="1"/>
    <xf numFmtId="0" fontId="30" fillId="0" borderId="3" xfId="29" applyFont="1" applyFill="1" applyBorder="1" applyAlignment="1">
      <alignment horizontal="left" wrapText="1"/>
    </xf>
    <xf numFmtId="174" fontId="30" fillId="0" borderId="3" xfId="29" applyNumberFormat="1" applyFont="1" applyFill="1" applyBorder="1" applyAlignment="1">
      <alignment horizontal="right"/>
    </xf>
    <xf numFmtId="174" fontId="30" fillId="0" borderId="3" xfId="29" applyNumberFormat="1" applyFont="1" applyBorder="1"/>
    <xf numFmtId="174" fontId="30" fillId="0" borderId="13" xfId="29" applyNumberFormat="1" applyFont="1" applyFill="1" applyBorder="1" applyAlignment="1">
      <alignment horizontal="right"/>
    </xf>
    <xf numFmtId="174" fontId="66" fillId="0" borderId="13" xfId="79" applyNumberFormat="1" applyFont="1" applyFill="1" applyBorder="1" applyAlignment="1">
      <alignment horizontal="right"/>
    </xf>
    <xf numFmtId="0" fontId="30" fillId="0" borderId="0" xfId="29" applyFont="1" applyFill="1" applyBorder="1" applyAlignment="1">
      <alignment horizontal="left" wrapText="1"/>
    </xf>
    <xf numFmtId="0" fontId="30" fillId="0" borderId="0" xfId="29" applyFont="1" applyBorder="1"/>
    <xf numFmtId="174" fontId="30" fillId="0" borderId="0" xfId="29" applyNumberFormat="1" applyFont="1" applyFill="1" applyBorder="1" applyAlignment="1">
      <alignment horizontal="right"/>
    </xf>
    <xf numFmtId="174" fontId="32" fillId="0" borderId="3" xfId="80" applyNumberFormat="1" applyFont="1" applyFill="1" applyBorder="1" applyAlignment="1" applyProtection="1">
      <alignment horizontal="right"/>
    </xf>
    <xf numFmtId="174" fontId="32" fillId="0" borderId="4" xfId="80" applyNumberFormat="1" applyFont="1" applyFill="1" applyBorder="1" applyAlignment="1" applyProtection="1">
      <alignment horizontal="right"/>
    </xf>
    <xf numFmtId="174" fontId="66" fillId="0" borderId="3" xfId="80" applyNumberFormat="1" applyFont="1" applyBorder="1"/>
    <xf numFmtId="174" fontId="71" fillId="0" borderId="3" xfId="79" applyNumberFormat="1" applyFont="1" applyFill="1" applyBorder="1" applyAlignment="1">
      <alignment horizontal="center"/>
    </xf>
    <xf numFmtId="174" fontId="32" fillId="0" borderId="3" xfId="29" applyNumberFormat="1" applyFont="1" applyFill="1" applyBorder="1" applyAlignment="1">
      <alignment horizontal="center"/>
    </xf>
    <xf numFmtId="0" fontId="72" fillId="0" borderId="0" xfId="29" applyFont="1" applyFill="1" applyBorder="1" applyAlignment="1">
      <alignment horizontal="left" wrapText="1"/>
    </xf>
    <xf numFmtId="0" fontId="32" fillId="0" borderId="4" xfId="29" applyFont="1" applyFill="1" applyBorder="1" applyAlignment="1">
      <alignment horizontal="center" vertical="center" wrapText="1"/>
    </xf>
    <xf numFmtId="174" fontId="32" fillId="0" borderId="4" xfId="29" applyNumberFormat="1" applyFont="1" applyFill="1" applyBorder="1" applyAlignment="1">
      <alignment horizontal="right"/>
    </xf>
    <xf numFmtId="174" fontId="71" fillId="0" borderId="3" xfId="29" applyNumberFormat="1" applyFont="1" applyBorder="1"/>
    <xf numFmtId="174" fontId="30" fillId="0" borderId="4" xfId="29" applyNumberFormat="1" applyFont="1" applyFill="1" applyBorder="1" applyAlignment="1">
      <alignment horizontal="right"/>
    </xf>
    <xf numFmtId="174" fontId="66" fillId="0" borderId="3" xfId="29" applyNumberFormat="1" applyFont="1" applyBorder="1"/>
    <xf numFmtId="174" fontId="30" fillId="0" borderId="3" xfId="29" applyNumberFormat="1" applyFont="1" applyBorder="1" applyAlignment="1">
      <alignment horizontal="right"/>
    </xf>
    <xf numFmtId="174" fontId="30" fillId="0" borderId="3" xfId="29" applyNumberFormat="1" applyFont="1" applyFill="1" applyBorder="1" applyAlignment="1">
      <alignment horizontal="right" wrapText="1"/>
    </xf>
    <xf numFmtId="0" fontId="74" fillId="0" borderId="0" xfId="0" applyFont="1" applyBorder="1" applyAlignment="1">
      <alignment horizontal="center" vertical="center"/>
    </xf>
    <xf numFmtId="0" fontId="75" fillId="0" borderId="3" xfId="0" applyFont="1" applyBorder="1" applyAlignment="1">
      <alignment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49" fontId="79" fillId="26" borderId="3" xfId="0" applyNumberFormat="1" applyFont="1" applyFill="1" applyBorder="1"/>
    <xf numFmtId="3" fontId="30" fillId="0" borderId="3" xfId="0" applyNumberFormat="1" applyFont="1" applyFill="1" applyBorder="1" applyAlignment="1">
      <alignment horizontal="right"/>
    </xf>
    <xf numFmtId="0" fontId="40" fillId="26" borderId="4" xfId="0" applyFont="1" applyFill="1" applyBorder="1" applyAlignment="1">
      <alignment horizontal="center"/>
    </xf>
    <xf numFmtId="0" fontId="30" fillId="0" borderId="2" xfId="0" applyFont="1" applyBorder="1"/>
    <xf numFmtId="0" fontId="30" fillId="27" borderId="15" xfId="0" applyFont="1" applyFill="1" applyBorder="1"/>
    <xf numFmtId="3" fontId="73" fillId="0" borderId="3" xfId="0" applyNumberFormat="1" applyFont="1" applyBorder="1"/>
    <xf numFmtId="49" fontId="79" fillId="0" borderId="3" xfId="0" applyNumberFormat="1" applyFont="1" applyFill="1" applyBorder="1"/>
    <xf numFmtId="2" fontId="40" fillId="0" borderId="4" xfId="0" applyNumberFormat="1" applyFont="1" applyBorder="1" applyAlignment="1">
      <alignment horizontal="center" vertical="center"/>
    </xf>
    <xf numFmtId="0" fontId="75" fillId="0" borderId="15" xfId="0" applyFont="1" applyBorder="1" applyAlignment="1">
      <alignment horizontal="center"/>
    </xf>
    <xf numFmtId="0" fontId="30" fillId="0" borderId="1" xfId="0" applyFont="1" applyBorder="1"/>
    <xf numFmtId="0" fontId="30" fillId="0" borderId="15" xfId="0" applyFont="1" applyBorder="1"/>
    <xf numFmtId="0" fontId="75" fillId="0" borderId="15" xfId="0" applyFont="1" applyBorder="1" applyAlignment="1">
      <alignment horizontal="center" vertical="center"/>
    </xf>
    <xf numFmtId="4" fontId="79" fillId="27" borderId="15" xfId="29" applyNumberFormat="1" applyFont="1" applyFill="1" applyBorder="1" applyAlignment="1">
      <alignment horizontal="center"/>
    </xf>
    <xf numFmtId="3" fontId="75" fillId="0" borderId="15" xfId="0" applyNumberFormat="1" applyFont="1" applyBorder="1" applyAlignment="1">
      <alignment horizontal="center" vertical="center"/>
    </xf>
    <xf numFmtId="49" fontId="79" fillId="3" borderId="3" xfId="0" applyNumberFormat="1" applyFont="1" applyFill="1" applyBorder="1"/>
    <xf numFmtId="3" fontId="30" fillId="3" borderId="3" xfId="0" applyNumberFormat="1" applyFont="1" applyFill="1" applyBorder="1"/>
    <xf numFmtId="2" fontId="40" fillId="3" borderId="4" xfId="0" applyNumberFormat="1" applyFont="1" applyFill="1" applyBorder="1" applyAlignment="1">
      <alignment horizontal="center" vertical="center"/>
    </xf>
    <xf numFmtId="3" fontId="73" fillId="3" borderId="3" xfId="0" applyNumberFormat="1" applyFont="1" applyFill="1" applyBorder="1"/>
    <xf numFmtId="49" fontId="69" fillId="0" borderId="3" xfId="0" applyNumberFormat="1" applyFont="1" applyFill="1" applyBorder="1"/>
    <xf numFmtId="3" fontId="40" fillId="0" borderId="3" xfId="0" applyNumberFormat="1" applyFont="1" applyBorder="1"/>
    <xf numFmtId="4" fontId="72" fillId="28" borderId="2" xfId="29" applyNumberFormat="1" applyFont="1" applyFill="1" applyBorder="1" applyAlignment="1">
      <alignment horizontal="center"/>
    </xf>
    <xf numFmtId="3" fontId="74" fillId="0" borderId="3" xfId="0" applyNumberFormat="1" applyFont="1" applyBorder="1"/>
    <xf numFmtId="4" fontId="30" fillId="28" borderId="15" xfId="29" applyNumberFormat="1" applyFont="1" applyFill="1" applyBorder="1" applyAlignment="1">
      <alignment horizontal="center"/>
    </xf>
    <xf numFmtId="4" fontId="72" fillId="27" borderId="15" xfId="29" applyNumberFormat="1" applyFont="1" applyFill="1" applyBorder="1" applyAlignment="1">
      <alignment horizontal="center"/>
    </xf>
    <xf numFmtId="49" fontId="69" fillId="26" borderId="3" xfId="0" applyNumberFormat="1" applyFont="1" applyFill="1" applyBorder="1"/>
    <xf numFmtId="4" fontId="30" fillId="28" borderId="1" xfId="29" applyNumberFormat="1" applyFont="1" applyFill="1" applyBorder="1" applyAlignment="1">
      <alignment horizontal="center"/>
    </xf>
    <xf numFmtId="4" fontId="72" fillId="27" borderId="1" xfId="29" applyNumberFormat="1" applyFont="1" applyFill="1" applyBorder="1" applyAlignment="1">
      <alignment horizontal="center"/>
    </xf>
    <xf numFmtId="0" fontId="30" fillId="2" borderId="0" xfId="0" applyFont="1" applyFill="1"/>
    <xf numFmtId="49" fontId="69" fillId="2" borderId="0" xfId="0" applyNumberFormat="1" applyFont="1" applyFill="1" applyBorder="1"/>
    <xf numFmtId="3" fontId="40" fillId="2" borderId="0" xfId="0" applyNumberFormat="1" applyFont="1" applyFill="1" applyBorder="1"/>
    <xf numFmtId="2" fontId="40" fillId="2" borderId="0" xfId="0" applyNumberFormat="1" applyFont="1" applyFill="1" applyBorder="1" applyAlignment="1">
      <alignment horizontal="center" vertical="center"/>
    </xf>
    <xf numFmtId="4" fontId="30" fillId="2" borderId="0" xfId="29" applyNumberFormat="1" applyFont="1" applyFill="1" applyBorder="1" applyAlignment="1">
      <alignment horizontal="center"/>
    </xf>
    <xf numFmtId="4" fontId="72" fillId="2" borderId="0" xfId="29" applyNumberFormat="1" applyFont="1" applyFill="1" applyBorder="1" applyAlignment="1">
      <alignment horizontal="center"/>
    </xf>
    <xf numFmtId="3" fontId="74" fillId="2" borderId="0" xfId="0" applyNumberFormat="1" applyFont="1" applyFill="1" applyBorder="1"/>
    <xf numFmtId="0" fontId="68" fillId="0" borderId="0" xfId="0" applyFont="1"/>
    <xf numFmtId="0" fontId="40" fillId="0" borderId="0" xfId="0" applyFont="1"/>
    <xf numFmtId="0" fontId="40" fillId="0" borderId="0" xfId="29" applyFont="1" applyFill="1" applyBorder="1" applyAlignment="1">
      <alignment horizontal="left" vertical="center" indent="1"/>
    </xf>
    <xf numFmtId="0" fontId="68" fillId="0" borderId="0" xfId="29" applyFont="1" applyFill="1" applyBorder="1" applyAlignment="1">
      <alignment horizontal="left" vertical="center"/>
    </xf>
    <xf numFmtId="0" fontId="40" fillId="0" borderId="0" xfId="0" applyFont="1" applyBorder="1"/>
    <xf numFmtId="0" fontId="80" fillId="0" borderId="0" xfId="0" applyFont="1"/>
    <xf numFmtId="0" fontId="73" fillId="0" borderId="0" xfId="0" applyFont="1"/>
    <xf numFmtId="0" fontId="32" fillId="0" borderId="0" xfId="0" applyFont="1"/>
    <xf numFmtId="0" fontId="81" fillId="0" borderId="0" xfId="0" applyFont="1"/>
    <xf numFmtId="0" fontId="30" fillId="29" borderId="15" xfId="0" applyFont="1" applyFill="1" applyBorder="1"/>
    <xf numFmtId="4" fontId="79" fillId="29" borderId="15" xfId="29" applyNumberFormat="1" applyFont="1" applyFill="1" applyBorder="1" applyAlignment="1">
      <alignment horizontal="center"/>
    </xf>
    <xf numFmtId="4" fontId="72" fillId="29" borderId="15" xfId="29" applyNumberFormat="1" applyFont="1" applyFill="1" applyBorder="1" applyAlignment="1">
      <alignment horizontal="center"/>
    </xf>
    <xf numFmtId="176" fontId="30" fillId="0" borderId="0" xfId="0" applyNumberFormat="1" applyFont="1"/>
    <xf numFmtId="4" fontId="72" fillId="29" borderId="1" xfId="29" applyNumberFormat="1" applyFont="1" applyFill="1" applyBorder="1" applyAlignment="1">
      <alignment horizontal="center"/>
    </xf>
    <xf numFmtId="0" fontId="80" fillId="0" borderId="0" xfId="0" applyFont="1" applyAlignment="1">
      <alignment horizontal="right"/>
    </xf>
    <xf numFmtId="0" fontId="25" fillId="0" borderId="0" xfId="0" applyFont="1"/>
    <xf numFmtId="0" fontId="32" fillId="30" borderId="84" xfId="82" applyFont="1" applyFill="1" applyBorder="1" applyAlignment="1">
      <alignment vertical="center" wrapText="1"/>
    </xf>
    <xf numFmtId="0" fontId="83" fillId="30" borderId="18" xfId="82" applyFont="1" applyFill="1" applyBorder="1" applyAlignment="1">
      <alignment horizontal="center" vertical="center" wrapText="1"/>
    </xf>
    <xf numFmtId="0" fontId="84" fillId="30" borderId="16" xfId="82" applyFont="1" applyFill="1" applyBorder="1" applyAlignment="1">
      <alignment horizontal="center" vertical="center" wrapText="1"/>
    </xf>
    <xf numFmtId="167" fontId="84" fillId="30" borderId="39" xfId="82" applyNumberFormat="1" applyFont="1" applyFill="1" applyBorder="1" applyAlignment="1">
      <alignment horizontal="center" vertical="center" wrapText="1"/>
    </xf>
    <xf numFmtId="167" fontId="84" fillId="30" borderId="17" xfId="82" applyNumberFormat="1" applyFont="1" applyFill="1" applyBorder="1" applyAlignment="1">
      <alignment horizontal="center" vertical="center" wrapText="1"/>
    </xf>
    <xf numFmtId="0" fontId="40" fillId="30" borderId="20" xfId="82" applyFont="1" applyFill="1" applyBorder="1" applyAlignment="1">
      <alignment horizontal="center" vertical="center"/>
    </xf>
    <xf numFmtId="0" fontId="83" fillId="30" borderId="20" xfId="82" applyFont="1" applyFill="1" applyBorder="1" applyAlignment="1">
      <alignment horizontal="center" vertical="center"/>
    </xf>
    <xf numFmtId="0" fontId="40" fillId="30" borderId="20" xfId="82" applyFont="1" applyFill="1" applyBorder="1" applyAlignment="1">
      <alignment horizontal="center" vertical="center" wrapText="1"/>
    </xf>
    <xf numFmtId="0" fontId="83" fillId="30" borderId="20" xfId="82" applyFont="1" applyFill="1" applyBorder="1" applyAlignment="1">
      <alignment horizontal="center" vertical="center" wrapText="1"/>
    </xf>
    <xf numFmtId="3" fontId="40" fillId="30" borderId="20" xfId="82" applyNumberFormat="1" applyFont="1" applyFill="1" applyBorder="1" applyAlignment="1">
      <alignment horizontal="center" vertical="center"/>
    </xf>
    <xf numFmtId="3" fontId="83" fillId="30" borderId="20" xfId="82" applyNumberFormat="1" applyFont="1" applyFill="1" applyBorder="1" applyAlignment="1">
      <alignment horizontal="center" vertical="center"/>
    </xf>
    <xf numFmtId="0" fontId="40" fillId="30" borderId="68" xfId="82" applyFont="1" applyFill="1" applyBorder="1" applyAlignment="1">
      <alignment horizontal="center" vertical="center" wrapText="1"/>
    </xf>
    <xf numFmtId="0" fontId="83" fillId="30" borderId="68" xfId="82" applyFont="1" applyFill="1" applyBorder="1" applyAlignment="1">
      <alignment horizontal="center" vertical="center" wrapText="1"/>
    </xf>
    <xf numFmtId="0" fontId="32" fillId="30" borderId="87" xfId="82" applyFont="1" applyFill="1" applyBorder="1" applyAlignment="1">
      <alignment vertical="center" wrapText="1"/>
    </xf>
    <xf numFmtId="0" fontId="85" fillId="30" borderId="31" xfId="82" applyFont="1" applyFill="1" applyBorder="1" applyAlignment="1">
      <alignment horizontal="center" vertical="center" wrapText="1"/>
    </xf>
    <xf numFmtId="167" fontId="85" fillId="30" borderId="32" xfId="82" applyNumberFormat="1" applyFont="1" applyFill="1" applyBorder="1" applyAlignment="1">
      <alignment horizontal="center" vertical="center" wrapText="1"/>
    </xf>
    <xf numFmtId="167" fontId="85" fillId="30" borderId="73" xfId="82" applyNumberFormat="1" applyFont="1" applyFill="1" applyBorder="1" applyAlignment="1">
      <alignment horizontal="center" vertical="center" wrapText="1"/>
    </xf>
    <xf numFmtId="0" fontId="85" fillId="30" borderId="16" xfId="82" applyFont="1" applyFill="1" applyBorder="1" applyAlignment="1">
      <alignment horizontal="center" vertical="center" wrapText="1"/>
    </xf>
    <xf numFmtId="167" fontId="85" fillId="30" borderId="39" xfId="82" applyNumberFormat="1" applyFont="1" applyFill="1" applyBorder="1" applyAlignment="1">
      <alignment horizontal="center" vertical="center" wrapText="1"/>
    </xf>
    <xf numFmtId="167" fontId="85" fillId="30" borderId="17" xfId="82" applyNumberFormat="1" applyFont="1" applyFill="1" applyBorder="1" applyAlignment="1">
      <alignment horizontal="center" vertical="center" wrapText="1"/>
    </xf>
    <xf numFmtId="0" fontId="32" fillId="30" borderId="72" xfId="82" applyFont="1" applyFill="1" applyBorder="1" applyAlignment="1">
      <alignment vertical="center" wrapText="1"/>
    </xf>
    <xf numFmtId="0" fontId="85" fillId="30" borderId="18" xfId="82" applyFont="1" applyFill="1" applyBorder="1" applyAlignment="1">
      <alignment horizontal="center" vertical="center" wrapText="1"/>
    </xf>
    <xf numFmtId="167" fontId="85" fillId="30" borderId="15" xfId="82" applyNumberFormat="1" applyFont="1" applyFill="1" applyBorder="1" applyAlignment="1">
      <alignment horizontal="center" vertical="center" wrapText="1"/>
    </xf>
    <xf numFmtId="167" fontId="85" fillId="30" borderId="19" xfId="82" applyNumberFormat="1" applyFont="1" applyFill="1" applyBorder="1" applyAlignment="1">
      <alignment horizontal="center" vertical="center" wrapText="1"/>
    </xf>
    <xf numFmtId="3" fontId="85" fillId="30" borderId="18" xfId="82" applyNumberFormat="1" applyFont="1" applyFill="1" applyBorder="1" applyAlignment="1">
      <alignment horizontal="center" vertical="center" wrapText="1"/>
    </xf>
    <xf numFmtId="3" fontId="85" fillId="30" borderId="16" xfId="82" applyNumberFormat="1" applyFont="1" applyFill="1" applyBorder="1" applyAlignment="1">
      <alignment horizontal="center" vertical="center" wrapText="1"/>
    </xf>
    <xf numFmtId="0" fontId="85" fillId="30" borderId="38" xfId="82" applyFont="1" applyFill="1" applyBorder="1" applyAlignment="1">
      <alignment horizontal="center" vertical="center" wrapText="1"/>
    </xf>
    <xf numFmtId="0" fontId="86" fillId="0" borderId="0" xfId="82" applyFont="1"/>
    <xf numFmtId="0" fontId="86" fillId="0" borderId="0" xfId="82" applyFont="1" applyFill="1"/>
    <xf numFmtId="0" fontId="86" fillId="0" borderId="0" xfId="82" applyFont="1" applyBorder="1"/>
    <xf numFmtId="0" fontId="32" fillId="0" borderId="0" xfId="82" applyFont="1" applyBorder="1"/>
    <xf numFmtId="0" fontId="32" fillId="0" borderId="0" xfId="82" applyFont="1"/>
    <xf numFmtId="0" fontId="32" fillId="0" borderId="0" xfId="82" applyFont="1" applyFill="1" applyBorder="1" applyAlignment="1">
      <alignment horizontal="center" vertical="center" wrapText="1"/>
    </xf>
    <xf numFmtId="0" fontId="32" fillId="0" borderId="31" xfId="82" applyFont="1" applyFill="1" applyBorder="1" applyAlignment="1">
      <alignment horizontal="center" vertical="center" wrapText="1"/>
    </xf>
    <xf numFmtId="0" fontId="32" fillId="0" borderId="32" xfId="82" applyFont="1" applyFill="1" applyBorder="1" applyAlignment="1">
      <alignment horizontal="center" vertical="center" wrapText="1"/>
    </xf>
    <xf numFmtId="0" fontId="32" fillId="0" borderId="85" xfId="82" applyFont="1" applyFill="1" applyBorder="1" applyAlignment="1">
      <alignment horizontal="center" vertical="center" wrapText="1"/>
    </xf>
    <xf numFmtId="0" fontId="30" fillId="0" borderId="31" xfId="82" applyFont="1" applyFill="1" applyBorder="1" applyAlignment="1">
      <alignment horizontal="center" vertical="center" wrapText="1"/>
    </xf>
    <xf numFmtId="0" fontId="30" fillId="0" borderId="32" xfId="82" applyFont="1" applyFill="1" applyBorder="1" applyAlignment="1">
      <alignment horizontal="center" vertical="center" wrapText="1"/>
    </xf>
    <xf numFmtId="0" fontId="30" fillId="0" borderId="73" xfId="82" applyFont="1" applyFill="1" applyBorder="1" applyAlignment="1">
      <alignment horizontal="center" vertical="center" wrapText="1"/>
    </xf>
    <xf numFmtId="0" fontId="32" fillId="0" borderId="73" xfId="82" applyFont="1" applyFill="1" applyBorder="1" applyAlignment="1">
      <alignment horizontal="center" vertical="center" wrapText="1"/>
    </xf>
    <xf numFmtId="0" fontId="32" fillId="30" borderId="16" xfId="82" applyFont="1" applyFill="1" applyBorder="1" applyAlignment="1">
      <alignment horizontal="center" vertical="center" wrapText="1"/>
    </xf>
    <xf numFmtId="167" fontId="32" fillId="30" borderId="39" xfId="82" applyNumberFormat="1" applyFont="1" applyFill="1" applyBorder="1" applyAlignment="1">
      <alignment horizontal="center" vertical="center" wrapText="1"/>
    </xf>
    <xf numFmtId="167" fontId="32" fillId="30" borderId="33" xfId="82" applyNumberFormat="1" applyFont="1" applyFill="1" applyBorder="1" applyAlignment="1">
      <alignment horizontal="center" vertical="center" wrapText="1"/>
    </xf>
    <xf numFmtId="167" fontId="32" fillId="30" borderId="17" xfId="82" applyNumberFormat="1" applyFont="1" applyFill="1" applyBorder="1" applyAlignment="1">
      <alignment horizontal="center" vertical="center" wrapText="1"/>
    </xf>
    <xf numFmtId="167" fontId="32" fillId="30" borderId="34" xfId="82" applyNumberFormat="1" applyFont="1" applyFill="1" applyBorder="1" applyAlignment="1">
      <alignment horizontal="center" vertical="center" wrapText="1"/>
    </xf>
    <xf numFmtId="0" fontId="40" fillId="30" borderId="87" xfId="82" applyFont="1" applyFill="1" applyBorder="1" applyAlignment="1">
      <alignment vertical="center" wrapText="1"/>
    </xf>
    <xf numFmtId="0" fontId="30" fillId="30" borderId="0" xfId="82" applyFont="1" applyFill="1" applyBorder="1" applyAlignment="1">
      <alignment horizontal="center" vertical="center" wrapText="1"/>
    </xf>
    <xf numFmtId="167" fontId="30" fillId="30" borderId="65" xfId="82" applyNumberFormat="1" applyFont="1" applyFill="1" applyBorder="1" applyAlignment="1">
      <alignment horizontal="center" vertical="center" wrapText="1"/>
    </xf>
    <xf numFmtId="167" fontId="30" fillId="30" borderId="59" xfId="82" applyNumberFormat="1" applyFont="1" applyFill="1" applyBorder="1" applyAlignment="1">
      <alignment horizontal="center" vertical="center" wrapText="1"/>
    </xf>
    <xf numFmtId="0" fontId="85" fillId="30" borderId="15" xfId="82" applyFont="1" applyFill="1" applyBorder="1" applyAlignment="1">
      <alignment horizontal="center" vertical="center" wrapText="1"/>
    </xf>
    <xf numFmtId="0" fontId="85" fillId="30" borderId="19" xfId="82" applyFont="1" applyFill="1" applyBorder="1" applyAlignment="1">
      <alignment horizontal="center" vertical="center" wrapText="1"/>
    </xf>
    <xf numFmtId="0" fontId="30" fillId="30" borderId="18" xfId="82" applyFont="1" applyFill="1" applyBorder="1" applyAlignment="1">
      <alignment horizontal="center" vertical="center" wrapText="1"/>
    </xf>
    <xf numFmtId="0" fontId="30" fillId="30" borderId="15" xfId="82" applyFont="1" applyFill="1" applyBorder="1" applyAlignment="1">
      <alignment horizontal="center" vertical="center" wrapText="1"/>
    </xf>
    <xf numFmtId="0" fontId="86" fillId="0" borderId="19" xfId="82" applyFont="1" applyBorder="1"/>
    <xf numFmtId="167" fontId="87" fillId="30" borderId="39" xfId="82" applyNumberFormat="1" applyFont="1" applyFill="1" applyBorder="1" applyAlignment="1">
      <alignment horizontal="center" vertical="center" wrapText="1"/>
    </xf>
    <xf numFmtId="167" fontId="88" fillId="30" borderId="35" xfId="82" applyNumberFormat="1" applyFont="1" applyFill="1" applyBorder="1" applyAlignment="1">
      <alignment horizontal="center" vertical="center" wrapText="1"/>
    </xf>
    <xf numFmtId="167" fontId="32" fillId="30" borderId="35" xfId="82" applyNumberFormat="1" applyFont="1" applyFill="1" applyBorder="1" applyAlignment="1">
      <alignment horizontal="center" vertical="center" wrapText="1"/>
    </xf>
    <xf numFmtId="0" fontId="40" fillId="30" borderId="72" xfId="82" applyFont="1" applyFill="1" applyBorder="1" applyAlignment="1">
      <alignment vertical="center" wrapText="1"/>
    </xf>
    <xf numFmtId="167" fontId="83" fillId="30" borderId="15" xfId="82" applyNumberFormat="1" applyFont="1" applyFill="1" applyBorder="1" applyAlignment="1">
      <alignment horizontal="center" vertical="center" wrapText="1"/>
    </xf>
    <xf numFmtId="167" fontId="89" fillId="30" borderId="24" xfId="82" applyNumberFormat="1" applyFont="1" applyFill="1" applyBorder="1" applyAlignment="1">
      <alignment horizontal="center" vertical="center" wrapText="1"/>
    </xf>
    <xf numFmtId="167" fontId="83" fillId="30" borderId="19" xfId="82" applyNumberFormat="1" applyFont="1" applyFill="1" applyBorder="1" applyAlignment="1">
      <alignment horizontal="center" vertical="center" wrapText="1"/>
    </xf>
    <xf numFmtId="0" fontId="90" fillId="0" borderId="0" xfId="82" applyFont="1"/>
    <xf numFmtId="0" fontId="40" fillId="30" borderId="88" xfId="82" applyFont="1" applyFill="1" applyBorder="1" applyAlignment="1">
      <alignment vertical="center" wrapText="1"/>
    </xf>
    <xf numFmtId="0" fontId="30" fillId="30" borderId="83" xfId="82" applyFont="1" applyFill="1" applyBorder="1" applyAlignment="1">
      <alignment horizontal="center" vertical="center" wrapText="1"/>
    </xf>
    <xf numFmtId="167" fontId="30" fillId="30" borderId="69" xfId="82" applyNumberFormat="1" applyFont="1" applyFill="1" applyBorder="1" applyAlignment="1">
      <alignment horizontal="center" vertical="center" wrapText="1"/>
    </xf>
    <xf numFmtId="167" fontId="88" fillId="30" borderId="89" xfId="82" applyNumberFormat="1" applyFont="1" applyFill="1" applyBorder="1" applyAlignment="1">
      <alignment horizontal="center" vertical="center" wrapText="1"/>
    </xf>
    <xf numFmtId="0" fontId="85" fillId="30" borderId="25" xfId="82" applyFont="1" applyFill="1" applyBorder="1" applyAlignment="1">
      <alignment horizontal="center" vertical="center" wrapText="1"/>
    </xf>
    <xf numFmtId="0" fontId="85" fillId="30" borderId="1" xfId="82" applyFont="1" applyFill="1" applyBorder="1" applyAlignment="1">
      <alignment horizontal="center" vertical="center" wrapText="1"/>
    </xf>
    <xf numFmtId="167" fontId="85" fillId="30" borderId="67" xfId="82" applyNumberFormat="1" applyFont="1" applyFill="1" applyBorder="1" applyAlignment="1">
      <alignment horizontal="center" vertical="center" wrapText="1"/>
    </xf>
    <xf numFmtId="0" fontId="30" fillId="30" borderId="25" xfId="82" applyFont="1" applyFill="1" applyBorder="1" applyAlignment="1">
      <alignment horizontal="center" vertical="center" wrapText="1"/>
    </xf>
    <xf numFmtId="0" fontId="30" fillId="30" borderId="1" xfId="82" applyFont="1" applyFill="1" applyBorder="1" applyAlignment="1">
      <alignment horizontal="center" vertical="center" wrapText="1"/>
    </xf>
    <xf numFmtId="0" fontId="40" fillId="30" borderId="53" xfId="82" applyFont="1" applyFill="1" applyBorder="1" applyAlignment="1">
      <alignment vertical="center" wrapText="1"/>
    </xf>
    <xf numFmtId="167" fontId="91" fillId="30" borderId="3" xfId="82" applyNumberFormat="1" applyFont="1" applyFill="1" applyBorder="1" applyAlignment="1">
      <alignment horizontal="center" vertical="center"/>
    </xf>
    <xf numFmtId="167" fontId="88" fillId="30" borderId="26" xfId="82" applyNumberFormat="1" applyFont="1" applyFill="1" applyBorder="1" applyAlignment="1">
      <alignment horizontal="center" vertical="center" wrapText="1"/>
    </xf>
    <xf numFmtId="167" fontId="91" fillId="30" borderId="21" xfId="82" applyNumberFormat="1" applyFont="1" applyFill="1" applyBorder="1" applyAlignment="1">
      <alignment horizontal="center" vertical="center"/>
    </xf>
    <xf numFmtId="167" fontId="83" fillId="30" borderId="3" xfId="82" applyNumberFormat="1" applyFont="1" applyFill="1" applyBorder="1" applyAlignment="1">
      <alignment horizontal="center" vertical="center"/>
    </xf>
    <xf numFmtId="167" fontId="85" fillId="30" borderId="21" xfId="82" applyNumberFormat="1" applyFont="1" applyFill="1" applyBorder="1" applyAlignment="1">
      <alignment horizontal="center" vertical="center" wrapText="1"/>
    </xf>
    <xf numFmtId="167" fontId="91" fillId="30" borderId="3" xfId="82" applyNumberFormat="1" applyFont="1" applyFill="1" applyBorder="1" applyAlignment="1">
      <alignment horizontal="center" vertical="center" wrapText="1"/>
    </xf>
    <xf numFmtId="167" fontId="91" fillId="30" borderId="21" xfId="82" applyNumberFormat="1" applyFont="1" applyFill="1" applyBorder="1" applyAlignment="1">
      <alignment horizontal="center" vertical="center" wrapText="1"/>
    </xf>
    <xf numFmtId="167" fontId="83" fillId="30" borderId="3" xfId="82" applyNumberFormat="1" applyFont="1" applyFill="1" applyBorder="1" applyAlignment="1">
      <alignment horizontal="center" vertical="center" wrapText="1"/>
    </xf>
    <xf numFmtId="0" fontId="40" fillId="30" borderId="90" xfId="82" applyFont="1" applyFill="1" applyBorder="1" applyAlignment="1">
      <alignment vertical="center" wrapText="1"/>
    </xf>
    <xf numFmtId="167" fontId="91" fillId="30" borderId="2" xfId="82" applyNumberFormat="1" applyFont="1" applyFill="1" applyBorder="1" applyAlignment="1">
      <alignment horizontal="center" vertical="center" wrapText="1"/>
    </xf>
    <xf numFmtId="167" fontId="88" fillId="30" borderId="27" xfId="82" applyNumberFormat="1" applyFont="1" applyFill="1" applyBorder="1" applyAlignment="1">
      <alignment horizontal="center" vertical="center" wrapText="1"/>
    </xf>
    <xf numFmtId="167" fontId="91" fillId="30" borderId="22" xfId="82" applyNumberFormat="1" applyFont="1" applyFill="1" applyBorder="1" applyAlignment="1">
      <alignment horizontal="center" vertical="center" wrapText="1"/>
    </xf>
    <xf numFmtId="167" fontId="83" fillId="30" borderId="2" xfId="82" applyNumberFormat="1" applyFont="1" applyFill="1" applyBorder="1" applyAlignment="1">
      <alignment horizontal="center" vertical="center" wrapText="1"/>
    </xf>
    <xf numFmtId="167" fontId="85" fillId="30" borderId="22" xfId="82" applyNumberFormat="1" applyFont="1" applyFill="1" applyBorder="1" applyAlignment="1">
      <alignment horizontal="center" vertical="center" wrapText="1"/>
    </xf>
    <xf numFmtId="0" fontId="32" fillId="30" borderId="31" xfId="82" applyFont="1" applyFill="1" applyBorder="1" applyAlignment="1">
      <alignment horizontal="center" vertical="center" wrapText="1"/>
    </xf>
    <xf numFmtId="167" fontId="32" fillId="30" borderId="32" xfId="82" applyNumberFormat="1" applyFont="1" applyFill="1" applyBorder="1" applyAlignment="1">
      <alignment horizontal="center" vertical="center" wrapText="1"/>
    </xf>
    <xf numFmtId="167" fontId="32" fillId="30" borderId="23" xfId="82" applyNumberFormat="1" applyFont="1" applyFill="1" applyBorder="1" applyAlignment="1">
      <alignment horizontal="center" vertical="center" wrapText="1"/>
    </xf>
    <xf numFmtId="167" fontId="32" fillId="30" borderId="73" xfId="82" applyNumberFormat="1" applyFont="1" applyFill="1" applyBorder="1" applyAlignment="1">
      <alignment horizontal="center" vertical="center" wrapText="1"/>
    </xf>
    <xf numFmtId="0" fontId="32" fillId="30" borderId="18" xfId="82" applyFont="1" applyFill="1" applyBorder="1" applyAlignment="1">
      <alignment horizontal="center" vertical="center" wrapText="1"/>
    </xf>
    <xf numFmtId="167" fontId="32" fillId="30" borderId="15" xfId="82" applyNumberFormat="1" applyFont="1" applyFill="1" applyBorder="1" applyAlignment="1">
      <alignment horizontal="center" vertical="center" wrapText="1"/>
    </xf>
    <xf numFmtId="167" fontId="32" fillId="30" borderId="24" xfId="82" applyNumberFormat="1" applyFont="1" applyFill="1" applyBorder="1" applyAlignment="1">
      <alignment horizontal="center" vertical="center" wrapText="1"/>
    </xf>
    <xf numFmtId="167" fontId="32" fillId="30" borderId="19" xfId="82" applyNumberFormat="1" applyFont="1" applyFill="1" applyBorder="1" applyAlignment="1">
      <alignment horizontal="center" vertical="center" wrapText="1"/>
    </xf>
    <xf numFmtId="3" fontId="32" fillId="30" borderId="18" xfId="82" applyNumberFormat="1" applyFont="1" applyFill="1" applyBorder="1" applyAlignment="1">
      <alignment horizontal="center" vertical="center" wrapText="1"/>
    </xf>
    <xf numFmtId="3" fontId="32" fillId="30" borderId="16" xfId="82" applyNumberFormat="1" applyFont="1" applyFill="1" applyBorder="1" applyAlignment="1">
      <alignment horizontal="center" vertical="center" wrapText="1"/>
    </xf>
    <xf numFmtId="167" fontId="42" fillId="30" borderId="35" xfId="82" applyNumberFormat="1" applyFont="1" applyFill="1" applyBorder="1" applyAlignment="1">
      <alignment horizontal="center" vertical="center" wrapText="1"/>
    </xf>
    <xf numFmtId="0" fontId="40" fillId="0" borderId="0" xfId="82" applyFont="1"/>
    <xf numFmtId="0" fontId="8" fillId="0" borderId="0" xfId="0" applyFont="1" applyAlignment="1">
      <alignment horizontal="left" wrapText="1"/>
    </xf>
    <xf numFmtId="0" fontId="68" fillId="0" borderId="0" xfId="0" applyFont="1" applyFill="1" applyBorder="1" applyAlignment="1">
      <alignment horizontal="left" wrapText="1"/>
    </xf>
    <xf numFmtId="0" fontId="32" fillId="0" borderId="0" xfId="0" applyFont="1" applyAlignment="1">
      <alignment horizontal="left" wrapText="1"/>
    </xf>
    <xf numFmtId="0" fontId="30" fillId="0" borderId="83" xfId="0" applyFont="1" applyBorder="1" applyAlignment="1">
      <alignment horizontal="right"/>
    </xf>
    <xf numFmtId="0" fontId="32" fillId="0" borderId="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68" fillId="0" borderId="58" xfId="29" applyFont="1" applyFill="1" applyBorder="1" applyAlignment="1">
      <alignment horizontal="left" wrapText="1"/>
    </xf>
    <xf numFmtId="0" fontId="32" fillId="0" borderId="0" xfId="29" applyFont="1" applyAlignment="1">
      <alignment horizontal="left" wrapText="1"/>
    </xf>
    <xf numFmtId="0" fontId="30" fillId="0" borderId="83" xfId="29" applyFont="1" applyBorder="1" applyAlignment="1">
      <alignment horizontal="right"/>
    </xf>
    <xf numFmtId="0" fontId="32" fillId="0" borderId="2" xfId="29" applyFont="1" applyBorder="1" applyAlignment="1">
      <alignment horizontal="center" vertical="center"/>
    </xf>
    <xf numFmtId="0" fontId="32" fillId="0" borderId="15" xfId="29" applyFont="1" applyBorder="1" applyAlignment="1">
      <alignment horizontal="center" vertical="center"/>
    </xf>
    <xf numFmtId="0" fontId="32" fillId="0" borderId="1" xfId="29" applyFont="1" applyBorder="1" applyAlignment="1">
      <alignment horizontal="center" vertical="center"/>
    </xf>
    <xf numFmtId="0" fontId="32" fillId="0" borderId="12" xfId="29" applyFont="1" applyBorder="1" applyAlignment="1">
      <alignment horizontal="center"/>
    </xf>
    <xf numFmtId="0" fontId="32" fillId="0" borderId="13" xfId="29" applyFont="1" applyBorder="1" applyAlignment="1">
      <alignment horizontal="center"/>
    </xf>
    <xf numFmtId="0" fontId="32" fillId="0" borderId="4" xfId="29" applyFont="1" applyBorder="1" applyAlignment="1">
      <alignment horizontal="center"/>
    </xf>
    <xf numFmtId="0" fontId="32" fillId="0" borderId="0" xfId="29" applyFont="1" applyFill="1" applyAlignment="1">
      <alignment horizontal="left" vertical="top" wrapText="1"/>
    </xf>
    <xf numFmtId="0" fontId="32" fillId="0" borderId="83" xfId="29" applyFont="1" applyBorder="1" applyAlignment="1">
      <alignment horizontal="right"/>
    </xf>
    <xf numFmtId="0" fontId="32" fillId="0" borderId="3" xfId="29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80" fillId="0" borderId="0" xfId="0" applyFont="1" applyAlignment="1">
      <alignment horizontal="left"/>
    </xf>
    <xf numFmtId="0" fontId="40" fillId="0" borderId="4" xfId="0" applyFont="1" applyBorder="1" applyAlignment="1">
      <alignment horizontal="left" indent="3"/>
    </xf>
    <xf numFmtId="0" fontId="42" fillId="0" borderId="12" xfId="0" applyFont="1" applyBorder="1" applyAlignment="1">
      <alignment horizontal="left" indent="3"/>
    </xf>
    <xf numFmtId="0" fontId="42" fillId="0" borderId="13" xfId="0" applyFont="1" applyBorder="1" applyAlignment="1">
      <alignment horizontal="left" indent="3"/>
    </xf>
    <xf numFmtId="0" fontId="33" fillId="0" borderId="58" xfId="4" applyFont="1" applyBorder="1" applyAlignment="1">
      <alignment horizontal="left" wrapText="1"/>
    </xf>
    <xf numFmtId="49" fontId="7" fillId="0" borderId="0" xfId="1" applyNumberFormat="1" applyFont="1" applyAlignment="1">
      <alignment horizontal="center"/>
    </xf>
    <xf numFmtId="0" fontId="82" fillId="0" borderId="0" xfId="0" applyFont="1" applyAlignment="1">
      <alignment horizontal="center" vertical="center" wrapText="1" readingOrder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indent="3"/>
    </xf>
    <xf numFmtId="0" fontId="30" fillId="0" borderId="13" xfId="0" applyFont="1" applyBorder="1" applyAlignment="1">
      <alignment horizontal="left" indent="3"/>
    </xf>
    <xf numFmtId="0" fontId="30" fillId="0" borderId="4" xfId="0" applyFont="1" applyBorder="1" applyAlignment="1">
      <alignment horizontal="left" indent="3"/>
    </xf>
    <xf numFmtId="49" fontId="40" fillId="2" borderId="41" xfId="23" applyNumberFormat="1" applyFont="1" applyFill="1" applyBorder="1" applyAlignment="1">
      <alignment horizontal="center" vertical="center" wrapText="1"/>
    </xf>
    <xf numFmtId="49" fontId="40" fillId="2" borderId="28" xfId="23" applyNumberFormat="1" applyFont="1" applyFill="1" applyBorder="1" applyAlignment="1">
      <alignment horizontal="center" vertical="center" wrapText="1"/>
    </xf>
    <xf numFmtId="49" fontId="40" fillId="2" borderId="32" xfId="23" applyNumberFormat="1" applyFont="1" applyFill="1" applyBorder="1" applyAlignment="1">
      <alignment horizontal="center" vertical="center" wrapText="1"/>
    </xf>
    <xf numFmtId="49" fontId="40" fillId="2" borderId="37" xfId="23" applyNumberFormat="1" applyFont="1" applyFill="1" applyBorder="1" applyAlignment="1">
      <alignment horizontal="center" vertical="center" wrapText="1"/>
    </xf>
    <xf numFmtId="0" fontId="40" fillId="0" borderId="34" xfId="0" applyFont="1" applyFill="1" applyBorder="1" applyAlignment="1" applyProtection="1">
      <alignment horizontal="center" vertical="center"/>
      <protection hidden="1"/>
    </xf>
    <xf numFmtId="0" fontId="40" fillId="0" borderId="35" xfId="0" applyFont="1" applyFill="1" applyBorder="1" applyAlignment="1" applyProtection="1">
      <alignment horizontal="center" vertical="center"/>
      <protection hidden="1"/>
    </xf>
    <xf numFmtId="0" fontId="33" fillId="0" borderId="33" xfId="0" applyFont="1" applyFill="1" applyBorder="1" applyAlignment="1" applyProtection="1">
      <alignment horizontal="center" vertical="center" wrapText="1"/>
      <protection hidden="1"/>
    </xf>
    <xf numFmtId="0" fontId="33" fillId="0" borderId="34" xfId="0" applyFont="1" applyFill="1" applyBorder="1" applyAlignment="1" applyProtection="1">
      <alignment horizontal="center" vertical="center" wrapText="1"/>
      <protection hidden="1"/>
    </xf>
    <xf numFmtId="0" fontId="33" fillId="0" borderId="35" xfId="0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Fill="1" applyBorder="1" applyAlignment="1" applyProtection="1">
      <alignment horizontal="left" vertical="center" wrapText="1"/>
      <protection hidden="1"/>
    </xf>
    <xf numFmtId="0" fontId="41" fillId="0" borderId="30" xfId="0" applyFont="1" applyFill="1" applyBorder="1" applyAlignment="1" applyProtection="1">
      <alignment horizontal="left" vertical="center" wrapText="1"/>
      <protection hidden="1"/>
    </xf>
    <xf numFmtId="49" fontId="24" fillId="2" borderId="31" xfId="23" applyNumberFormat="1" applyFont="1" applyFill="1" applyBorder="1" applyAlignment="1">
      <alignment horizontal="center" vertical="center" wrapText="1"/>
    </xf>
    <xf numFmtId="49" fontId="24" fillId="2" borderId="36" xfId="23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 applyProtection="1">
      <alignment horizontal="left" vertical="center" wrapText="1"/>
      <protection hidden="1"/>
    </xf>
    <xf numFmtId="49" fontId="24" fillId="2" borderId="41" xfId="23" applyNumberFormat="1" applyFont="1" applyFill="1" applyBorder="1" applyAlignment="1">
      <alignment horizontal="center" vertical="center" wrapText="1"/>
    </xf>
    <xf numFmtId="49" fontId="24" fillId="2" borderId="28" xfId="23" applyNumberFormat="1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33" fillId="0" borderId="43" xfId="0" applyFont="1" applyFill="1" applyBorder="1" applyAlignment="1" applyProtection="1">
      <alignment horizontal="center" vertical="center" wrapText="1"/>
      <protection hidden="1"/>
    </xf>
    <xf numFmtId="0" fontId="33" fillId="0" borderId="44" xfId="0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left" vertical="center" wrapText="1"/>
      <protection hidden="1"/>
    </xf>
    <xf numFmtId="0" fontId="15" fillId="0" borderId="0" xfId="0" applyFont="1" applyFill="1" applyAlignment="1" applyProtection="1">
      <alignment horizontal="left" vertical="center" wrapText="1"/>
      <protection hidden="1"/>
    </xf>
    <xf numFmtId="49" fontId="26" fillId="2" borderId="41" xfId="23" applyNumberFormat="1" applyFont="1" applyFill="1" applyBorder="1" applyAlignment="1">
      <alignment horizontal="center" vertical="center" wrapText="1"/>
    </xf>
    <xf numFmtId="49" fontId="26" fillId="2" borderId="28" xfId="23" applyNumberFormat="1" applyFont="1" applyFill="1" applyBorder="1" applyAlignment="1">
      <alignment horizontal="center" vertical="center" wrapText="1"/>
    </xf>
    <xf numFmtId="0" fontId="29" fillId="0" borderId="42" xfId="0" applyFont="1" applyFill="1" applyBorder="1" applyAlignment="1" applyProtection="1">
      <alignment horizontal="center" vertical="center"/>
      <protection hidden="1"/>
    </xf>
    <xf numFmtId="0" fontId="29" fillId="0" borderId="51" xfId="0" applyFont="1" applyFill="1" applyBorder="1" applyAlignment="1" applyProtection="1">
      <alignment horizontal="center" vertical="center"/>
      <protection hidden="1"/>
    </xf>
    <xf numFmtId="0" fontId="29" fillId="0" borderId="52" xfId="0" applyFont="1" applyFill="1" applyBorder="1" applyAlignment="1" applyProtection="1">
      <alignment horizontal="center" vertical="center"/>
      <protection hidden="1"/>
    </xf>
    <xf numFmtId="49" fontId="26" fillId="2" borderId="46" xfId="23" applyNumberFormat="1" applyFont="1" applyFill="1" applyBorder="1" applyAlignment="1">
      <alignment horizontal="center" vertical="center" wrapText="1"/>
    </xf>
    <xf numFmtId="49" fontId="26" fillId="2" borderId="47" xfId="23" applyNumberFormat="1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9" fillId="0" borderId="46" xfId="0" applyFont="1" applyFill="1" applyBorder="1" applyAlignment="1" applyProtection="1">
      <alignment horizontal="center" vertical="center" wrapText="1"/>
      <protection hidden="1"/>
    </xf>
    <xf numFmtId="0" fontId="29" fillId="0" borderId="50" xfId="0" applyFont="1" applyFill="1" applyBorder="1" applyAlignment="1" applyProtection="1">
      <alignment horizontal="center" vertical="center" wrapText="1"/>
      <protection hidden="1"/>
    </xf>
    <xf numFmtId="0" fontId="29" fillId="0" borderId="51" xfId="0" applyFont="1" applyFill="1" applyBorder="1" applyAlignment="1" applyProtection="1">
      <alignment horizontal="center" vertical="center" wrapText="1"/>
      <protection hidden="1"/>
    </xf>
    <xf numFmtId="0" fontId="29" fillId="0" borderId="52" xfId="0" applyFont="1" applyFill="1" applyBorder="1" applyAlignment="1" applyProtection="1">
      <alignment horizontal="center" vertical="center" wrapText="1"/>
      <protection hidden="1"/>
    </xf>
    <xf numFmtId="49" fontId="26" fillId="2" borderId="20" xfId="23" applyNumberFormat="1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39" fillId="0" borderId="64" xfId="25" applyFont="1" applyFill="1" applyBorder="1" applyAlignment="1" applyProtection="1">
      <alignment horizontal="center" vertical="center"/>
      <protection hidden="1"/>
    </xf>
    <xf numFmtId="0" fontId="39" fillId="0" borderId="23" xfId="25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left" wrapText="1"/>
    </xf>
    <xf numFmtId="0" fontId="25" fillId="0" borderId="3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49" fontId="36" fillId="0" borderId="42" xfId="25" applyNumberFormat="1" applyFont="1" applyFill="1" applyBorder="1" applyAlignment="1" applyProtection="1">
      <alignment horizontal="center" vertical="center" wrapText="1"/>
      <protection hidden="1"/>
    </xf>
    <xf numFmtId="49" fontId="36" fillId="0" borderId="51" xfId="25" applyNumberFormat="1" applyFont="1" applyFill="1" applyBorder="1" applyAlignment="1" applyProtection="1">
      <alignment horizontal="center" vertical="center" wrapText="1"/>
      <protection hidden="1"/>
    </xf>
    <xf numFmtId="49" fontId="36" fillId="0" borderId="52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31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18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36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32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15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37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63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65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66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42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51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51" xfId="25" applyNumberFormat="1" applyFont="1" applyFill="1" applyBorder="1" applyAlignment="1">
      <alignment horizontal="center" vertical="center" wrapText="1"/>
    </xf>
    <xf numFmtId="49" fontId="29" fillId="0" borderId="52" xfId="25" applyNumberFormat="1" applyFont="1" applyFill="1" applyBorder="1" applyAlignment="1">
      <alignment horizontal="center" vertical="center" wrapText="1"/>
    </xf>
    <xf numFmtId="49" fontId="29" fillId="0" borderId="2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4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12" xfId="25" applyNumberFormat="1" applyFont="1" applyFill="1" applyBorder="1" applyAlignment="1" applyProtection="1">
      <alignment horizontal="center" vertical="center" wrapText="1"/>
      <protection hidden="1"/>
    </xf>
    <xf numFmtId="49" fontId="29" fillId="0" borderId="12" xfId="25" applyNumberFormat="1" applyFont="1" applyFill="1" applyBorder="1" applyAlignment="1">
      <alignment horizontal="center" vertical="center" wrapText="1"/>
    </xf>
    <xf numFmtId="49" fontId="29" fillId="0" borderId="26" xfId="25" applyNumberFormat="1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41" fillId="0" borderId="0" xfId="10" applyFont="1" applyFill="1" applyAlignment="1" applyProtection="1">
      <alignment horizontal="left" vertical="center" wrapText="1"/>
      <protection hidden="1"/>
    </xf>
    <xf numFmtId="0" fontId="33" fillId="0" borderId="43" xfId="10" applyFont="1" applyFill="1" applyBorder="1" applyAlignment="1" applyProtection="1">
      <alignment horizontal="center" vertical="center" wrapText="1"/>
      <protection hidden="1"/>
    </xf>
    <xf numFmtId="0" fontId="33" fillId="0" borderId="44" xfId="10" applyFont="1" applyFill="1" applyBorder="1" applyAlignment="1" applyProtection="1">
      <alignment horizontal="center" vertical="center" wrapText="1"/>
      <protection hidden="1"/>
    </xf>
    <xf numFmtId="0" fontId="29" fillId="0" borderId="42" xfId="0" applyFont="1" applyFill="1" applyBorder="1" applyAlignment="1" applyProtection="1">
      <alignment horizontal="center" vertical="center" wrapText="1"/>
      <protection hidden="1"/>
    </xf>
    <xf numFmtId="0" fontId="15" fillId="0" borderId="0" xfId="29" applyFont="1" applyFill="1" applyAlignment="1" applyProtection="1">
      <alignment horizontal="left" vertical="center" wrapText="1"/>
      <protection hidden="1"/>
    </xf>
    <xf numFmtId="0" fontId="25" fillId="0" borderId="32" xfId="29" applyFont="1" applyBorder="1" applyAlignment="1">
      <alignment horizontal="center" vertical="center"/>
    </xf>
    <xf numFmtId="0" fontId="25" fillId="0" borderId="37" xfId="29" applyFont="1" applyBorder="1" applyAlignment="1">
      <alignment horizontal="center" vertical="center"/>
    </xf>
    <xf numFmtId="0" fontId="29" fillId="0" borderId="42" xfId="29" applyFont="1" applyFill="1" applyBorder="1" applyAlignment="1" applyProtection="1">
      <alignment horizontal="center" vertical="center" wrapText="1"/>
      <protection hidden="1"/>
    </xf>
    <xf numFmtId="0" fontId="29" fillId="0" borderId="51" xfId="29" applyFont="1" applyFill="1" applyBorder="1" applyAlignment="1" applyProtection="1">
      <alignment horizontal="center" vertical="center" wrapText="1"/>
      <protection hidden="1"/>
    </xf>
    <xf numFmtId="49" fontId="26" fillId="2" borderId="31" xfId="23" applyNumberFormat="1" applyFont="1" applyFill="1" applyBorder="1" applyAlignment="1">
      <alignment horizontal="center" vertical="center" wrapText="1"/>
    </xf>
    <xf numFmtId="49" fontId="26" fillId="2" borderId="36" xfId="23" applyNumberFormat="1" applyFont="1" applyFill="1" applyBorder="1" applyAlignment="1">
      <alignment horizontal="center" vertical="center" wrapText="1"/>
    </xf>
    <xf numFmtId="0" fontId="25" fillId="0" borderId="32" xfId="10" applyFont="1" applyBorder="1" applyAlignment="1">
      <alignment horizontal="center" vertical="center"/>
    </xf>
    <xf numFmtId="0" fontId="25" fillId="0" borderId="37" xfId="10" applyFont="1" applyBorder="1" applyAlignment="1">
      <alignment horizontal="center" vertical="center"/>
    </xf>
    <xf numFmtId="0" fontId="29" fillId="0" borderId="42" xfId="10" applyFont="1" applyFill="1" applyBorder="1" applyAlignment="1" applyProtection="1">
      <alignment horizontal="center" vertical="center" wrapText="1"/>
      <protection hidden="1"/>
    </xf>
    <xf numFmtId="0" fontId="29" fillId="0" borderId="51" xfId="10" applyFont="1" applyFill="1" applyBorder="1" applyAlignment="1" applyProtection="1">
      <alignment horizontal="center" vertical="center" wrapText="1"/>
      <protection hidden="1"/>
    </xf>
    <xf numFmtId="0" fontId="29" fillId="0" borderId="52" xfId="10" applyFont="1" applyFill="1" applyBorder="1" applyAlignment="1" applyProtection="1">
      <alignment horizontal="center" vertical="center" wrapText="1"/>
      <protection hidden="1"/>
    </xf>
    <xf numFmtId="0" fontId="32" fillId="30" borderId="49" xfId="82" applyFont="1" applyFill="1" applyBorder="1" applyAlignment="1">
      <alignment horizontal="left" vertical="center" wrapText="1"/>
    </xf>
    <xf numFmtId="0" fontId="32" fillId="30" borderId="86" xfId="82" applyFont="1" applyFill="1" applyBorder="1" applyAlignment="1">
      <alignment horizontal="left" vertical="center" wrapText="1"/>
    </xf>
    <xf numFmtId="0" fontId="32" fillId="0" borderId="0" xfId="82" applyFont="1" applyBorder="1" applyAlignment="1">
      <alignment horizontal="center" vertical="center"/>
    </xf>
    <xf numFmtId="0" fontId="32" fillId="0" borderId="50" xfId="82" applyFont="1" applyFill="1" applyBorder="1" applyAlignment="1">
      <alignment horizontal="center" vertical="center" wrapText="1"/>
    </xf>
    <xf numFmtId="0" fontId="32" fillId="0" borderId="71" xfId="82" applyFont="1" applyFill="1" applyBorder="1" applyAlignment="1">
      <alignment horizontal="center" vertical="center" wrapText="1"/>
    </xf>
    <xf numFmtId="0" fontId="32" fillId="0" borderId="84" xfId="82" applyFont="1" applyBorder="1" applyAlignment="1">
      <alignment horizontal="center" vertical="center"/>
    </xf>
    <xf numFmtId="0" fontId="32" fillId="0" borderId="34" xfId="82" applyFont="1" applyBorder="1" applyAlignment="1">
      <alignment horizontal="center" vertical="center"/>
    </xf>
    <xf numFmtId="0" fontId="32" fillId="0" borderId="35" xfId="82" applyFont="1" applyBorder="1" applyAlignment="1">
      <alignment horizontal="center" vertical="center"/>
    </xf>
    <xf numFmtId="0" fontId="32" fillId="0" borderId="84" xfId="82" applyFont="1" applyFill="1" applyBorder="1" applyAlignment="1">
      <alignment horizontal="center" vertical="center" wrapText="1"/>
    </xf>
    <xf numFmtId="0" fontId="32" fillId="0" borderId="34" xfId="82" applyFont="1" applyFill="1" applyBorder="1" applyAlignment="1">
      <alignment horizontal="center" vertical="center" wrapText="1"/>
    </xf>
    <xf numFmtId="0" fontId="32" fillId="0" borderId="35" xfId="82" applyFont="1" applyFill="1" applyBorder="1" applyAlignment="1">
      <alignment horizontal="center" vertical="center" wrapText="1"/>
    </xf>
    <xf numFmtId="0" fontId="30" fillId="0" borderId="16" xfId="82" applyFont="1" applyFill="1" applyBorder="1" applyAlignment="1">
      <alignment horizontal="center" vertical="center" wrapText="1"/>
    </xf>
    <xf numFmtId="0" fontId="30" fillId="0" borderId="39" xfId="82" applyFont="1" applyFill="1" applyBorder="1" applyAlignment="1">
      <alignment horizontal="center" vertical="center" wrapText="1"/>
    </xf>
    <xf numFmtId="0" fontId="30" fillId="0" borderId="17" xfId="82" applyFont="1" applyFill="1" applyBorder="1" applyAlignment="1">
      <alignment horizontal="center" vertical="center" wrapText="1"/>
    </xf>
    <xf numFmtId="0" fontId="32" fillId="0" borderId="16" xfId="82" applyFont="1" applyFill="1" applyBorder="1" applyAlignment="1">
      <alignment horizontal="center" vertical="center" wrapText="1"/>
    </xf>
    <xf numFmtId="0" fontId="32" fillId="0" borderId="39" xfId="82" applyFont="1" applyFill="1" applyBorder="1" applyAlignment="1">
      <alignment horizontal="center" vertical="center" wrapText="1"/>
    </xf>
    <xf numFmtId="0" fontId="32" fillId="0" borderId="17" xfId="82" applyFont="1" applyFill="1" applyBorder="1" applyAlignment="1">
      <alignment horizontal="center" vertical="center" wrapText="1"/>
    </xf>
  </cellXfs>
  <cellStyles count="83"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% - Accent1" xfId="46"/>
    <cellStyle name="60% - Accent2" xfId="47"/>
    <cellStyle name="60% - Accent3" xfId="48"/>
    <cellStyle name="60% - Accent4" xfId="49"/>
    <cellStyle name="60% - Accent5" xfId="50"/>
    <cellStyle name="60% - Accent6" xfId="51"/>
    <cellStyle name="Accent1" xfId="52"/>
    <cellStyle name="Accent2" xfId="53"/>
    <cellStyle name="Accent3" xfId="54"/>
    <cellStyle name="Accent4" xfId="55"/>
    <cellStyle name="Accent5" xfId="56"/>
    <cellStyle name="Accent6" xfId="57"/>
    <cellStyle name="Bad" xfId="58"/>
    <cellStyle name="Calculation" xfId="59"/>
    <cellStyle name="eárky [0]_doba_podiel (2)" xfId="5"/>
    <cellStyle name="eárky_doba_podiel (2)" xfId="6"/>
    <cellStyle name="Explanatory Text" xfId="60"/>
    <cellStyle name="Good" xfId="61"/>
    <cellStyle name="Heading 1" xfId="62"/>
    <cellStyle name="Heading 2" xfId="63"/>
    <cellStyle name="Heading 3" xfId="64"/>
    <cellStyle name="Heading 4" xfId="65"/>
    <cellStyle name="Check Cell" xfId="66"/>
    <cellStyle name="Input" xfId="67"/>
    <cellStyle name="Linked Cell" xfId="68"/>
    <cellStyle name="měny_abs_kĺz_pr" xfId="31"/>
    <cellStyle name="miny_doba_podiel (2)" xfId="7"/>
    <cellStyle name="Neutral" xfId="69"/>
    <cellStyle name="Normal_List1" xfId="8"/>
    <cellStyle name="Normal_NEZ_97" xfId="1"/>
    <cellStyle name="Normal_Tab4" xfId="24"/>
    <cellStyle name="Normal_Tab4 2" xfId="2"/>
    <cellStyle name="Normálna 2" xfId="9"/>
    <cellStyle name="Normálna 2 2" xfId="29"/>
    <cellStyle name="Normálna 3" xfId="10"/>
    <cellStyle name="Normálna 3 2" xfId="33"/>
    <cellStyle name="Normálna 4" xfId="76"/>
    <cellStyle name="Normálna 4 2" xfId="77"/>
    <cellStyle name="Normálna 5" xfId="30"/>
    <cellStyle name="Normálna 6" xfId="82"/>
    <cellStyle name="normálne" xfId="0" builtinId="0"/>
    <cellStyle name="normálne 10" xfId="11"/>
    <cellStyle name="normálne 2" xfId="12"/>
    <cellStyle name="normálne 2 2" xfId="13"/>
    <cellStyle name="normálne 2 3" xfId="14"/>
    <cellStyle name="normálne 2 4" xfId="15"/>
    <cellStyle name="normálne 2 5" xfId="16"/>
    <cellStyle name="normálne 2 6" xfId="70"/>
    <cellStyle name="normálne 3" xfId="17"/>
    <cellStyle name="normálne 4" xfId="18"/>
    <cellStyle name="normálne 9" xfId="19"/>
    <cellStyle name="normálne_prehlad_kraje" xfId="4"/>
    <cellStyle name="normálne_tabulky OECD" xfId="3"/>
    <cellStyle name="normální_absol-stav" xfId="32"/>
    <cellStyle name="normální_CELOK" xfId="25"/>
    <cellStyle name="normální_CR034_e" xfId="78"/>
    <cellStyle name="normální_MIERA_R" xfId="26"/>
    <cellStyle name="normální_MIERA1_2" xfId="23"/>
    <cellStyle name="normální_Sešit2" xfId="81"/>
    <cellStyle name="normální_vek_miera" xfId="79"/>
    <cellStyle name="normální_vek_miera_1" xfId="80"/>
    <cellStyle name="Note" xfId="71"/>
    <cellStyle name="Output" xfId="72"/>
    <cellStyle name="percentá 2" xfId="20"/>
    <cellStyle name="Percentá 3" xfId="21"/>
    <cellStyle name="Percentá 3 2" xfId="22"/>
    <cellStyle name="Percentá 3 2 2" xfId="27"/>
    <cellStyle name="Percentá 4" xfId="28"/>
    <cellStyle name="Title" xfId="73"/>
    <cellStyle name="Total" xfId="74"/>
    <cellStyle name="Warning Text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ocziova/Local%20Settings/Temporary%20Internet%20Files/Content.Outlook/SO5T5YF2/R&#253;chle%20&#250;daje%20o%20MEN%20a%20UoZ%20december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ocziova/Local%20Settings/Temporary%20Internet%20Files/Content.Outlook/SO5T5YF2/R&#253;chle%20&#250;daje%20o%20MEN%20a%20UoZ%20november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elkova/AppData/Local/Microsoft/Windows/Temporary%20Internet%20Files/Content.Outlook/OQ905M5A/&#218;daje_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&#352;tatistiky/R&#253;chle_&#250;daje/R&#253;chle%20&#250;daje%20o%20MEN%20a%20UoZ%20janu&#225;r_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ravcova/Dokumenty/Dokumenty/tabulky_A_04/tab%20OECD_UPSV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sah tabuliek"/>
      <sheetName val="(1)Trh práce 2008a2009"/>
      <sheetName val="(2) TP kraje2008"/>
      <sheetName val="(3) TP kraje2009"/>
      <sheetName val="(4)Prítok odtok a stav UoZ"/>
      <sheetName val="(5)MEN okresy mesačne od2008"/>
      <sheetName val="(6)UoZ okresy mesačne od2008"/>
      <sheetName val="(7)MEN a UoZ kraje od2000"/>
      <sheetName val="(8)MENaUoZokresy od2000-kvartal"/>
      <sheetName val="(9)MENaUoZ okresy ročne od2000"/>
      <sheetName val="(10)MENaUoZ krajeOktober08"/>
      <sheetName val="(11)MENaUoZ zeny_muzi"/>
      <sheetName val="(12)MENaUoZ zeny_muzi_priem"/>
      <sheetName val="(13) MEN mesačne od 2004"/>
      <sheetName val="(14) Absolventi od 2004 "/>
      <sheetName val="(15) DlhodoboUoZ od 2004 "/>
      <sheetName val="(16) UoZsoZP od 2004 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sah tabuliek"/>
      <sheetName val="(1)Trh práce 2008a2009"/>
      <sheetName val="(2) TP kraje2008"/>
      <sheetName val="(3) TP kraje2009"/>
      <sheetName val="(4)Prítok odtok a stav UoZ"/>
      <sheetName val="(5)MEN okresy mesačne od2008"/>
      <sheetName val="(6)UoZ okresy mesačne od2008"/>
      <sheetName val="(7)MEN a UoZ kraje od2000"/>
      <sheetName val="(8)MENaUoZokresy od2000-kvartal"/>
      <sheetName val="(9)MENaUoZ okresy ročne od2000"/>
      <sheetName val="(10)MENaUoZ krajeOktober08"/>
      <sheetName val="(11)MENaUoZ zeny_muzi"/>
      <sheetName val="(12)MENaUoZ zeny_muzi_priem"/>
      <sheetName val="(13) MEN mesačne od 2004"/>
      <sheetName val="(14) Absolventi od 2004 "/>
      <sheetName val="(15) DlhodoboUoZ od 2004 "/>
      <sheetName val="(16) UoZsoZP od 2004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sah tabuliek"/>
      <sheetName val="(1)Trh práce 2008-2012 "/>
      <sheetName val="(2) TP kraje2008"/>
      <sheetName val="(3) TP kraje2009 "/>
      <sheetName val="(4) TP kraje2010 "/>
      <sheetName val="(4) TP kraje2011"/>
      <sheetName val="(4) TP kraje2012"/>
      <sheetName val="(5)Prítok odtok a stav UoZ"/>
      <sheetName val="(6)MEN okresy mesačne od2008"/>
      <sheetName val="(7)UoZ okresy mesačne od2008"/>
      <sheetName val="(8)MEN a UoZ kraje od2000"/>
      <sheetName val="(9)MENaUoZokresy od2000-kvartal"/>
      <sheetName val="(10)MENaUoZ okresy ročne od2000"/>
      <sheetName val="(11)MENaUoZ krajeOktober08"/>
      <sheetName val="(12)MENaUoZ zeny_muzi"/>
      <sheetName val="(13)MENaUoZ zeny_muzi_priem"/>
      <sheetName val="(14) Miery a UOZmesačne od 1990"/>
      <sheetName val="(15) Absolventi od 2004 "/>
      <sheetName val="(16) Dlhodobo_UoZ od 2004 "/>
      <sheetName val="(17) UoZsoZP od 2004 "/>
      <sheetName val="(18)UoZ_50+ od 2004"/>
      <sheetName val="Háro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bsah tabuliek"/>
      <sheetName val="(1)Trh práce 2008-2012 "/>
      <sheetName val="(2) TP kraje2008"/>
      <sheetName val="(3) TP kraje2009 "/>
      <sheetName val="(4) TP kraje2010 "/>
      <sheetName val="(4) TP kraje2011"/>
      <sheetName val="(4) TP kraje2012"/>
      <sheetName val="(5)Prítok odtok a stav UoZ"/>
      <sheetName val="(6)MEN okresy mesačne od2008"/>
      <sheetName val="(7)UoZ okresy mesačne od2008"/>
      <sheetName val="(8)MEN a UoZ kraje od2000"/>
      <sheetName val="(9)MENaUoZokresy od2000-kvartal"/>
      <sheetName val="(10)MENaUoZ okresy ročne od2000"/>
      <sheetName val="(11)MENaUoZ krajeOktober08"/>
      <sheetName val="(12)MENaUoZ zeny_muzi"/>
      <sheetName val="(13)MENaUoZ zeny_muzi_priem"/>
      <sheetName val="(14) Miery a UOZmesačne od 1990"/>
      <sheetName val="(15) Absolventi od 2004 "/>
      <sheetName val="(16) Dlhodobo_KD_UoZ od 2004 "/>
      <sheetName val="(17) UoZsoZP od 2004 "/>
      <sheetName val="(18)UoZ_50+ od 2004"/>
      <sheetName val="Hárok1"/>
    </sheetNames>
    <sheetDataSet>
      <sheetData sheetId="0"/>
      <sheetData sheetId="1">
        <row r="140">
          <cell r="BX140" t="str">
            <v>I.08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ítok__UoZ___muzi"/>
      <sheetName val="Odtok__UoZ__muži"/>
    </sheetNames>
    <sheetDataSet>
      <sheetData sheetId="0">
        <row r="3">
          <cell r="A3" t="str">
            <v>rok 2000</v>
          </cell>
          <cell r="B3" t="str">
            <v>2000/01</v>
          </cell>
          <cell r="C3" t="str">
            <v>2000/02</v>
          </cell>
          <cell r="D3" t="str">
            <v>2000/03</v>
          </cell>
          <cell r="E3" t="str">
            <v>2000/04</v>
          </cell>
          <cell r="F3" t="str">
            <v>2000/05</v>
          </cell>
          <cell r="G3" t="str">
            <v>2000/06</v>
          </cell>
          <cell r="H3" t="str">
            <v>2000/07</v>
          </cell>
          <cell r="I3" t="str">
            <v>2000/08</v>
          </cell>
          <cell r="J3" t="str">
            <v>2000/09</v>
          </cell>
          <cell r="K3" t="str">
            <v>2000/10</v>
          </cell>
          <cell r="L3" t="str">
            <v>2000/11</v>
          </cell>
          <cell r="M3" t="str">
            <v>2000/12</v>
          </cell>
          <cell r="N3" t="str">
            <v>priemer</v>
          </cell>
        </row>
        <row r="4">
          <cell r="A4" t="str">
            <v>Muži</v>
          </cell>
          <cell r="B4">
            <v>29417</v>
          </cell>
          <cell r="C4">
            <v>14643</v>
          </cell>
          <cell r="D4">
            <v>14765</v>
          </cell>
          <cell r="E4">
            <v>15225</v>
          </cell>
          <cell r="F4">
            <v>17269</v>
          </cell>
          <cell r="G4">
            <v>23314</v>
          </cell>
          <cell r="H4">
            <v>21871</v>
          </cell>
          <cell r="I4">
            <v>13096</v>
          </cell>
          <cell r="J4">
            <v>19083</v>
          </cell>
          <cell r="K4">
            <v>21499</v>
          </cell>
          <cell r="L4">
            <v>26751</v>
          </cell>
          <cell r="M4">
            <v>30935</v>
          </cell>
          <cell r="N4">
            <v>20655.666666666668</v>
          </cell>
          <cell r="O4">
            <v>20655.666666666668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abSelected="1" zoomScaleNormal="100" workbookViewId="0">
      <selection sqref="A1:K1"/>
    </sheetView>
  </sheetViews>
  <sheetFormatPr defaultColWidth="8.85546875" defaultRowHeight="15" customHeight="1"/>
  <cols>
    <col min="1" max="1" width="42.28515625" style="188" customWidth="1"/>
    <col min="2" max="2" width="9.5703125" style="188" bestFit="1" customWidth="1"/>
    <col min="3" max="5" width="8.85546875" style="188"/>
    <col min="6" max="6" width="9.140625" style="188" customWidth="1"/>
    <col min="7" max="16384" width="8.85546875" style="188"/>
  </cols>
  <sheetData>
    <row r="1" spans="1:11" ht="15" customHeight="1">
      <c r="A1" s="566" t="s">
        <v>180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ht="15" customHeight="1">
      <c r="A2" s="567"/>
      <c r="B2" s="567"/>
      <c r="C2" s="567"/>
      <c r="D2" s="567"/>
      <c r="E2" s="567"/>
      <c r="F2" s="567"/>
      <c r="G2" s="567"/>
      <c r="H2" s="567"/>
      <c r="I2" s="567"/>
      <c r="J2" s="567"/>
      <c r="K2" s="567"/>
    </row>
    <row r="3" spans="1:11" ht="15" customHeight="1">
      <c r="A3" s="568" t="s">
        <v>18</v>
      </c>
      <c r="B3" s="571" t="s">
        <v>181</v>
      </c>
      <c r="C3" s="571"/>
      <c r="D3" s="571"/>
      <c r="E3" s="571"/>
      <c r="F3" s="571"/>
      <c r="G3" s="571"/>
      <c r="H3" s="571"/>
      <c r="I3" s="571"/>
      <c r="J3" s="571"/>
      <c r="K3" s="572"/>
    </row>
    <row r="4" spans="1:11" ht="15" customHeight="1">
      <c r="A4" s="569"/>
      <c r="B4" s="573" t="s">
        <v>182</v>
      </c>
      <c r="C4" s="571"/>
      <c r="D4" s="571"/>
      <c r="E4" s="571"/>
      <c r="F4" s="571"/>
      <c r="G4" s="571"/>
      <c r="H4" s="571"/>
      <c r="I4" s="571"/>
      <c r="J4" s="571"/>
      <c r="K4" s="572"/>
    </row>
    <row r="5" spans="1:11" ht="15" customHeight="1">
      <c r="A5" s="570"/>
      <c r="B5" s="353">
        <v>2003</v>
      </c>
      <c r="C5" s="353">
        <v>2004</v>
      </c>
      <c r="D5" s="353">
        <v>2005</v>
      </c>
      <c r="E5" s="353">
        <v>2006</v>
      </c>
      <c r="F5" s="354">
        <v>2007</v>
      </c>
      <c r="G5" s="355">
        <v>2008</v>
      </c>
      <c r="H5" s="355">
        <v>2009</v>
      </c>
      <c r="I5" s="355">
        <v>2010</v>
      </c>
      <c r="J5" s="355">
        <v>2011</v>
      </c>
      <c r="K5" s="355">
        <v>2012</v>
      </c>
    </row>
    <row r="6" spans="1:11" ht="15" customHeight="1">
      <c r="A6" s="356" t="s">
        <v>183</v>
      </c>
      <c r="B6" s="357">
        <v>104.8</v>
      </c>
      <c r="C6" s="357">
        <v>105.1</v>
      </c>
      <c r="D6" s="357">
        <v>106.7</v>
      </c>
      <c r="E6" s="357">
        <v>108.3</v>
      </c>
      <c r="F6" s="357">
        <v>110.5</v>
      </c>
      <c r="G6" s="357">
        <v>105.8</v>
      </c>
      <c r="H6" s="357">
        <v>95.1</v>
      </c>
      <c r="I6" s="357">
        <v>104.4</v>
      </c>
      <c r="J6" s="357">
        <v>103.2</v>
      </c>
      <c r="K6" s="357">
        <v>102</v>
      </c>
    </row>
    <row r="7" spans="1:11" ht="15" customHeight="1">
      <c r="A7" s="356" t="s">
        <v>184</v>
      </c>
      <c r="B7" s="357">
        <v>101.1</v>
      </c>
      <c r="C7" s="357">
        <v>99.8</v>
      </c>
      <c r="D7" s="357">
        <v>101.6</v>
      </c>
      <c r="E7" s="357">
        <v>102.1</v>
      </c>
      <c r="F7" s="357">
        <v>102.1</v>
      </c>
      <c r="G7" s="357">
        <v>103.2</v>
      </c>
      <c r="H7" s="357">
        <v>98</v>
      </c>
      <c r="I7" s="357">
        <v>98.5</v>
      </c>
      <c r="J7" s="357">
        <v>101.8</v>
      </c>
      <c r="K7" s="357">
        <v>100.1</v>
      </c>
    </row>
    <row r="8" spans="1:11" ht="15" customHeight="1">
      <c r="A8" s="356" t="s">
        <v>185</v>
      </c>
      <c r="B8" s="357">
        <v>103.7</v>
      </c>
      <c r="C8" s="357">
        <v>105.3</v>
      </c>
      <c r="D8" s="357">
        <v>105</v>
      </c>
      <c r="E8" s="357">
        <v>106.1</v>
      </c>
      <c r="F8" s="357">
        <v>108.2</v>
      </c>
      <c r="G8" s="357">
        <v>102.5</v>
      </c>
      <c r="H8" s="357">
        <v>97</v>
      </c>
      <c r="I8" s="357">
        <v>106</v>
      </c>
      <c r="J8" s="357">
        <v>101.4</v>
      </c>
      <c r="K8" s="357">
        <v>101.9</v>
      </c>
    </row>
    <row r="9" spans="1:11" ht="15" customHeight="1">
      <c r="A9" s="356" t="s">
        <v>186</v>
      </c>
      <c r="B9" s="357">
        <v>108.5</v>
      </c>
      <c r="C9" s="357">
        <v>107.5</v>
      </c>
      <c r="D9" s="357">
        <v>102.7</v>
      </c>
      <c r="E9" s="357">
        <v>104.5</v>
      </c>
      <c r="F9" s="357">
        <v>102.8</v>
      </c>
      <c r="G9" s="357">
        <v>104.6</v>
      </c>
      <c r="H9" s="357">
        <v>101.6</v>
      </c>
      <c r="I9" s="358">
        <v>101</v>
      </c>
      <c r="J9" s="357">
        <v>103.9</v>
      </c>
      <c r="K9" s="357">
        <v>103.6</v>
      </c>
    </row>
    <row r="10" spans="1:11" ht="29.45" customHeight="1">
      <c r="A10" s="356" t="s">
        <v>187</v>
      </c>
      <c r="B10" s="357">
        <v>476.8</v>
      </c>
      <c r="C10" s="357">
        <v>525.29999999999995</v>
      </c>
      <c r="D10" s="357">
        <v>583.4</v>
      </c>
      <c r="E10" s="357">
        <v>622.79999999999995</v>
      </c>
      <c r="F10" s="357">
        <v>668.7</v>
      </c>
      <c r="G10" s="357">
        <v>723</v>
      </c>
      <c r="H10" s="357">
        <v>744.5</v>
      </c>
      <c r="I10" s="357">
        <v>769</v>
      </c>
      <c r="J10" s="357">
        <v>786</v>
      </c>
      <c r="K10" s="357">
        <v>805</v>
      </c>
    </row>
    <row r="11" spans="1:11" ht="28.15" customHeight="1">
      <c r="A11" s="356" t="s">
        <v>188</v>
      </c>
      <c r="B11" s="357">
        <v>106.3</v>
      </c>
      <c r="C11" s="357">
        <v>110.2</v>
      </c>
      <c r="D11" s="359">
        <v>109.2</v>
      </c>
      <c r="E11" s="360">
        <v>108</v>
      </c>
      <c r="F11" s="359">
        <v>107.2</v>
      </c>
      <c r="G11" s="360">
        <v>108.1</v>
      </c>
      <c r="H11" s="361">
        <v>103</v>
      </c>
      <c r="I11" s="360">
        <v>103.2</v>
      </c>
      <c r="J11" s="360">
        <v>102.2</v>
      </c>
      <c r="K11" s="360">
        <v>102.4</v>
      </c>
    </row>
    <row r="12" spans="1:11" ht="27" customHeight="1">
      <c r="A12" s="356" t="s">
        <v>189</v>
      </c>
      <c r="B12" s="357">
        <v>98</v>
      </c>
      <c r="C12" s="357">
        <v>102.5</v>
      </c>
      <c r="D12" s="359">
        <v>106.3</v>
      </c>
      <c r="E12" s="360">
        <v>103.3</v>
      </c>
      <c r="F12" s="359">
        <v>104.3</v>
      </c>
      <c r="G12" s="360">
        <v>103.3</v>
      </c>
      <c r="H12" s="361">
        <v>101.4</v>
      </c>
      <c r="I12" s="360">
        <v>102.2</v>
      </c>
      <c r="J12" s="360">
        <v>98.4</v>
      </c>
      <c r="K12" s="360">
        <v>98.8</v>
      </c>
    </row>
    <row r="13" spans="1:11" ht="15" customHeight="1">
      <c r="A13" s="356" t="s">
        <v>190</v>
      </c>
      <c r="B13" s="362">
        <v>57.6</v>
      </c>
      <c r="C13" s="362">
        <v>56.9</v>
      </c>
      <c r="D13" s="362">
        <v>57.7</v>
      </c>
      <c r="E13" s="362">
        <v>59.4</v>
      </c>
      <c r="F13" s="360">
        <v>60.7</v>
      </c>
      <c r="G13" s="363">
        <v>62.3</v>
      </c>
      <c r="H13" s="364">
        <v>60.1</v>
      </c>
      <c r="I13" s="364">
        <v>58.8</v>
      </c>
      <c r="J13" s="365">
        <v>59.5</v>
      </c>
      <c r="K13" s="364">
        <v>59.7</v>
      </c>
    </row>
    <row r="14" spans="1:11" ht="15" customHeight="1">
      <c r="A14" s="356" t="s">
        <v>191</v>
      </c>
      <c r="B14" s="357">
        <v>94.3</v>
      </c>
      <c r="C14" s="357">
        <v>104.7</v>
      </c>
      <c r="D14" s="357">
        <v>88.9</v>
      </c>
      <c r="E14" s="357">
        <v>82.7</v>
      </c>
      <c r="F14" s="357">
        <v>82.6</v>
      </c>
      <c r="G14" s="357">
        <v>88.2</v>
      </c>
      <c r="H14" s="357">
        <v>125.9</v>
      </c>
      <c r="I14" s="357">
        <v>120</v>
      </c>
      <c r="J14" s="357">
        <v>94.6</v>
      </c>
      <c r="K14" s="357">
        <v>103.5</v>
      </c>
    </row>
    <row r="15" spans="1:11" ht="15" customHeight="1">
      <c r="A15" s="356" t="s">
        <v>192</v>
      </c>
      <c r="B15" s="360">
        <v>17.399999999999999</v>
      </c>
      <c r="C15" s="360">
        <v>18.100000000000001</v>
      </c>
      <c r="D15" s="360">
        <v>16.2</v>
      </c>
      <c r="E15" s="366">
        <v>13.3</v>
      </c>
      <c r="F15" s="360">
        <v>11</v>
      </c>
      <c r="G15" s="367">
        <v>9.6</v>
      </c>
      <c r="H15" s="361">
        <v>12.1</v>
      </c>
      <c r="I15" s="361">
        <v>14.4</v>
      </c>
      <c r="J15" s="361">
        <v>13.5</v>
      </c>
      <c r="K15" s="361">
        <v>14</v>
      </c>
    </row>
    <row r="16" spans="1:11" ht="15" customHeight="1">
      <c r="A16" s="356" t="s">
        <v>193</v>
      </c>
      <c r="B16" s="368">
        <v>86.4</v>
      </c>
      <c r="C16" s="368">
        <v>92.3</v>
      </c>
      <c r="D16" s="368">
        <v>83.2</v>
      </c>
      <c r="E16" s="368">
        <v>87.9</v>
      </c>
      <c r="F16" s="368">
        <v>83.9</v>
      </c>
      <c r="G16" s="368">
        <v>91.8</v>
      </c>
      <c r="H16" s="368">
        <v>147.69999999999999</v>
      </c>
      <c r="I16" s="368">
        <v>111.9</v>
      </c>
      <c r="J16" s="368">
        <v>102.2</v>
      </c>
      <c r="K16" s="368">
        <v>104.3</v>
      </c>
    </row>
    <row r="17" spans="1:11" ht="15" customHeight="1">
      <c r="A17" s="356" t="s">
        <v>194</v>
      </c>
      <c r="B17" s="368">
        <v>15.2</v>
      </c>
      <c r="C17" s="359">
        <v>14.3</v>
      </c>
      <c r="D17" s="359">
        <v>11.6</v>
      </c>
      <c r="E17" s="360">
        <v>10.4</v>
      </c>
      <c r="F17" s="359">
        <v>8.4</v>
      </c>
      <c r="G17" s="360">
        <v>7.7</v>
      </c>
      <c r="H17" s="361">
        <v>11.4</v>
      </c>
      <c r="I17" s="360">
        <v>12.5</v>
      </c>
      <c r="J17" s="360">
        <v>13.2</v>
      </c>
      <c r="K17" s="369">
        <v>13.6</v>
      </c>
    </row>
    <row r="18" spans="1:11" ht="8.4499999999999993" customHeight="1">
      <c r="A18" s="370"/>
      <c r="B18" s="371"/>
      <c r="C18" s="372"/>
      <c r="D18" s="372"/>
      <c r="E18" s="373"/>
      <c r="F18" s="372"/>
      <c r="G18" s="373"/>
      <c r="H18" s="374"/>
      <c r="I18" s="373"/>
      <c r="J18" s="373"/>
      <c r="K18" s="375"/>
    </row>
    <row r="19" spans="1:11" ht="15" customHeight="1">
      <c r="A19" s="565" t="s">
        <v>195</v>
      </c>
      <c r="B19" s="565"/>
      <c r="C19" s="565"/>
      <c r="D19" s="565"/>
      <c r="E19" s="565"/>
      <c r="F19" s="565"/>
      <c r="G19" s="565"/>
      <c r="H19" s="565"/>
      <c r="I19" s="565"/>
      <c r="J19" s="565"/>
      <c r="K19" s="565"/>
    </row>
    <row r="20" spans="1:11" ht="15" customHeight="1">
      <c r="A20" s="370"/>
      <c r="B20" s="376"/>
      <c r="C20" s="376"/>
      <c r="D20" s="376"/>
      <c r="E20" s="376"/>
      <c r="F20" s="376"/>
      <c r="G20" s="376"/>
      <c r="H20" s="377"/>
      <c r="I20" s="376"/>
      <c r="J20" s="376"/>
      <c r="K20" s="373"/>
    </row>
    <row r="21" spans="1:11" ht="15" customHeight="1">
      <c r="A21" s="378" t="s">
        <v>196</v>
      </c>
    </row>
    <row r="22" spans="1:11" ht="15" customHeight="1">
      <c r="A22" s="379" t="s">
        <v>197</v>
      </c>
    </row>
    <row r="23" spans="1:11" ht="15" customHeight="1">
      <c r="A23" s="379" t="s">
        <v>198</v>
      </c>
    </row>
    <row r="24" spans="1:11" ht="15" customHeight="1">
      <c r="A24" s="379" t="s">
        <v>199</v>
      </c>
    </row>
    <row r="25" spans="1:11" ht="15" customHeight="1">
      <c r="A25" s="379" t="s">
        <v>200</v>
      </c>
    </row>
    <row r="26" spans="1:11" ht="15" customHeight="1">
      <c r="A26" s="379" t="s">
        <v>201</v>
      </c>
    </row>
    <row r="27" spans="1:11" ht="15" customHeight="1">
      <c r="A27" s="379" t="s">
        <v>202</v>
      </c>
    </row>
    <row r="28" spans="1:11" ht="15" customHeight="1">
      <c r="A28" s="379" t="s">
        <v>203</v>
      </c>
    </row>
  </sheetData>
  <mergeCells count="6">
    <mergeCell ref="A19:K19"/>
    <mergeCell ref="A1:K1"/>
    <mergeCell ref="A2:K2"/>
    <mergeCell ref="A3:A5"/>
    <mergeCell ref="B3:K3"/>
    <mergeCell ref="B4:K4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V289"/>
  <sheetViews>
    <sheetView zoomScaleNormal="100" workbookViewId="0">
      <selection activeCell="A2" sqref="A2:N2"/>
    </sheetView>
  </sheetViews>
  <sheetFormatPr defaultRowHeight="12.75"/>
  <cols>
    <col min="1" max="1" width="25.85546875" customWidth="1"/>
    <col min="2" max="2" width="13.28515625" customWidth="1"/>
  </cols>
  <sheetData>
    <row r="2" spans="1:16" ht="15.75" customHeight="1">
      <c r="A2" s="641" t="s">
        <v>287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564"/>
      <c r="P2" s="564"/>
    </row>
    <row r="3" spans="1:16" ht="13.5" thickBot="1"/>
    <row r="4" spans="1:16" ht="13.15" customHeight="1">
      <c r="A4" s="647" t="s">
        <v>20</v>
      </c>
      <c r="B4" s="650" t="s">
        <v>109</v>
      </c>
      <c r="C4" s="650" t="s">
        <v>163</v>
      </c>
      <c r="D4" s="653" t="s">
        <v>164</v>
      </c>
      <c r="E4" s="650" t="s">
        <v>165</v>
      </c>
      <c r="F4" s="653" t="s">
        <v>166</v>
      </c>
      <c r="G4" s="656" t="s">
        <v>167</v>
      </c>
      <c r="H4" s="657"/>
      <c r="I4" s="657"/>
      <c r="J4" s="657"/>
      <c r="K4" s="657"/>
      <c r="L4" s="657"/>
      <c r="M4" s="658"/>
      <c r="N4" s="659"/>
    </row>
    <row r="5" spans="1:16" ht="13.15" customHeight="1">
      <c r="A5" s="648"/>
      <c r="B5" s="651"/>
      <c r="C5" s="651"/>
      <c r="D5" s="654"/>
      <c r="E5" s="651"/>
      <c r="F5" s="654"/>
      <c r="G5" s="660" t="s">
        <v>168</v>
      </c>
      <c r="H5" s="661" t="s">
        <v>153</v>
      </c>
      <c r="I5" s="662"/>
      <c r="J5" s="662"/>
      <c r="K5" s="662"/>
      <c r="L5" s="662"/>
      <c r="M5" s="663"/>
      <c r="N5" s="664"/>
    </row>
    <row r="6" spans="1:16" ht="13.15" customHeight="1" thickBot="1">
      <c r="A6" s="649"/>
      <c r="B6" s="652"/>
      <c r="C6" s="652"/>
      <c r="D6" s="655"/>
      <c r="E6" s="652"/>
      <c r="F6" s="655"/>
      <c r="G6" s="652"/>
      <c r="H6" s="127" t="s">
        <v>169</v>
      </c>
      <c r="I6" s="127" t="s">
        <v>170</v>
      </c>
      <c r="J6" s="127" t="s">
        <v>171</v>
      </c>
      <c r="K6" s="127" t="s">
        <v>172</v>
      </c>
      <c r="L6" s="127" t="s">
        <v>173</v>
      </c>
      <c r="M6" s="128" t="s">
        <v>174</v>
      </c>
      <c r="N6" s="129" t="s">
        <v>175</v>
      </c>
    </row>
    <row r="7" spans="1:16" ht="13.9" hidden="1" customHeight="1">
      <c r="A7" s="44" t="s">
        <v>21</v>
      </c>
      <c r="B7" s="53">
        <v>981.54800833333343</v>
      </c>
      <c r="C7" s="112">
        <v>277.70532500000002</v>
      </c>
      <c r="D7" s="112">
        <v>205.42686666666665</v>
      </c>
      <c r="E7" s="112">
        <v>119.16119166666668</v>
      </c>
      <c r="F7" s="53">
        <v>78.364125000000001</v>
      </c>
      <c r="G7" s="112">
        <v>300.89049999999997</v>
      </c>
      <c r="H7" s="53">
        <v>100.97383333333333</v>
      </c>
      <c r="I7" s="112">
        <v>63.083333333333336</v>
      </c>
      <c r="J7" s="53">
        <v>42.666666666666664</v>
      </c>
      <c r="K7" s="112">
        <v>32</v>
      </c>
      <c r="L7" s="112">
        <v>23.583333333333332</v>
      </c>
      <c r="M7" s="112">
        <v>12.75</v>
      </c>
      <c r="N7" s="130">
        <v>25.833333333333332</v>
      </c>
    </row>
    <row r="8" spans="1:16" ht="16.5" hidden="1" thickBot="1">
      <c r="A8" s="44" t="s">
        <v>22</v>
      </c>
      <c r="B8" s="53">
        <v>3482.0336000000002</v>
      </c>
      <c r="C8" s="112">
        <v>936.62507500000004</v>
      </c>
      <c r="D8" s="112">
        <v>679.0752</v>
      </c>
      <c r="E8" s="112">
        <v>444.92917499999999</v>
      </c>
      <c r="F8" s="53">
        <v>318.26614999999998</v>
      </c>
      <c r="G8" s="112">
        <v>1103.1379999999999</v>
      </c>
      <c r="H8" s="53">
        <v>391.30466666666666</v>
      </c>
      <c r="I8" s="112">
        <v>221.66666666666666</v>
      </c>
      <c r="J8" s="53">
        <v>161</v>
      </c>
      <c r="K8" s="112">
        <v>119.33333333333333</v>
      </c>
      <c r="L8" s="112">
        <v>74</v>
      </c>
      <c r="M8" s="112">
        <v>40.333333333333336</v>
      </c>
      <c r="N8" s="130">
        <v>95.5</v>
      </c>
    </row>
    <row r="9" spans="1:16" ht="16.5" hidden="1" thickBot="1">
      <c r="A9" s="44" t="s">
        <v>23</v>
      </c>
      <c r="B9" s="53">
        <v>1852.9020250000003</v>
      </c>
      <c r="C9" s="112">
        <v>548.96199999999999</v>
      </c>
      <c r="D9" s="112">
        <v>411.18466666666671</v>
      </c>
      <c r="E9" s="112">
        <v>235.09285833333334</v>
      </c>
      <c r="F9" s="53">
        <v>176</v>
      </c>
      <c r="G9" s="112">
        <v>481.66250000000002</v>
      </c>
      <c r="H9" s="53">
        <v>180.16249999999999</v>
      </c>
      <c r="I9" s="112">
        <v>101.08333333333333</v>
      </c>
      <c r="J9" s="53">
        <v>71.416666666666671</v>
      </c>
      <c r="K9" s="112">
        <v>46</v>
      </c>
      <c r="L9" s="112">
        <v>30</v>
      </c>
      <c r="M9" s="112">
        <v>14.25</v>
      </c>
      <c r="N9" s="130">
        <v>38.75</v>
      </c>
    </row>
    <row r="10" spans="1:16" ht="16.5" hidden="1" thickBot="1">
      <c r="A10" s="44" t="s">
        <v>24</v>
      </c>
      <c r="B10" s="53">
        <v>2610.6489000000001</v>
      </c>
      <c r="C10" s="112">
        <v>840.14335000000005</v>
      </c>
      <c r="D10" s="112">
        <v>582.44266666666658</v>
      </c>
      <c r="E10" s="112">
        <v>335.53936666666669</v>
      </c>
      <c r="F10" s="53">
        <v>217.42935</v>
      </c>
      <c r="G10" s="112">
        <v>635.09416666666664</v>
      </c>
      <c r="H10" s="53">
        <v>260.51083333333332</v>
      </c>
      <c r="I10" s="112">
        <v>133.83333333333334</v>
      </c>
      <c r="J10" s="53">
        <v>73.666666666666671</v>
      </c>
      <c r="K10" s="112">
        <v>56.583333333333336</v>
      </c>
      <c r="L10" s="112">
        <v>38.833333333333336</v>
      </c>
      <c r="M10" s="112">
        <v>19.166666666666668</v>
      </c>
      <c r="N10" s="130">
        <v>52.5</v>
      </c>
    </row>
    <row r="11" spans="1:16" ht="16.5" hidden="1" thickBot="1">
      <c r="A11" s="44" t="s">
        <v>25</v>
      </c>
      <c r="B11" s="53">
        <v>4102.8974333333335</v>
      </c>
      <c r="C11" s="112">
        <v>1196.7206249999999</v>
      </c>
      <c r="D11" s="112">
        <v>871.92660000000001</v>
      </c>
      <c r="E11" s="112">
        <v>532.45758333333333</v>
      </c>
      <c r="F11" s="53">
        <v>363.626125</v>
      </c>
      <c r="G11" s="112">
        <v>1138.1665</v>
      </c>
      <c r="H11" s="53">
        <v>469.41649999999998</v>
      </c>
      <c r="I11" s="112">
        <v>243</v>
      </c>
      <c r="J11" s="53">
        <v>146.66666666666666</v>
      </c>
      <c r="K11" s="112">
        <v>94.75</v>
      </c>
      <c r="L11" s="112">
        <v>69.5</v>
      </c>
      <c r="M11" s="112">
        <v>43.083333333333336</v>
      </c>
      <c r="N11" s="130">
        <v>71.75</v>
      </c>
    </row>
    <row r="12" spans="1:16" ht="16.5" hidden="1" thickBot="1">
      <c r="A12" s="44" t="s">
        <v>26</v>
      </c>
      <c r="B12" s="53">
        <v>3044.1712749999997</v>
      </c>
      <c r="C12" s="112">
        <v>781.77480000000003</v>
      </c>
      <c r="D12" s="112">
        <v>576.81680000000006</v>
      </c>
      <c r="E12" s="112">
        <v>365.35036666666667</v>
      </c>
      <c r="F12" s="53">
        <v>265.94047499999999</v>
      </c>
      <c r="G12" s="112">
        <v>1054.2888333333333</v>
      </c>
      <c r="H12" s="53">
        <v>338.70549999999997</v>
      </c>
      <c r="I12" s="112">
        <v>205.5</v>
      </c>
      <c r="J12" s="53">
        <v>149.83333333333334</v>
      </c>
      <c r="K12" s="112">
        <v>113.41666666666667</v>
      </c>
      <c r="L12" s="112">
        <v>93.333333333333329</v>
      </c>
      <c r="M12" s="112">
        <v>59.666666666666664</v>
      </c>
      <c r="N12" s="130">
        <v>93.833333333333329</v>
      </c>
    </row>
    <row r="13" spans="1:16" ht="16.5" hidden="1" thickBot="1">
      <c r="A13" s="44" t="s">
        <v>27</v>
      </c>
      <c r="B13" s="53">
        <v>2293.8887166666664</v>
      </c>
      <c r="C13" s="112">
        <v>669.41947500000003</v>
      </c>
      <c r="D13" s="112">
        <v>494.33166666666671</v>
      </c>
      <c r="E13" s="112">
        <v>311.69056666666671</v>
      </c>
      <c r="F13" s="53">
        <v>214.85867499999998</v>
      </c>
      <c r="G13" s="112">
        <v>603.58833333333337</v>
      </c>
      <c r="H13" s="53">
        <v>247.67166666666665</v>
      </c>
      <c r="I13" s="112">
        <v>124.33333333333333</v>
      </c>
      <c r="J13" s="53">
        <v>79.083333333333329</v>
      </c>
      <c r="K13" s="112">
        <v>52.25</v>
      </c>
      <c r="L13" s="112">
        <v>35.833333333333336</v>
      </c>
      <c r="M13" s="112">
        <v>21.833333333333332</v>
      </c>
      <c r="N13" s="130">
        <v>42.583333333333336</v>
      </c>
    </row>
    <row r="14" spans="1:16" ht="16.5" hidden="1" thickBot="1">
      <c r="A14" s="44" t="s">
        <v>28</v>
      </c>
      <c r="B14" s="53">
        <v>1900.1868000000002</v>
      </c>
      <c r="C14" s="112">
        <v>649.82550000000003</v>
      </c>
      <c r="D14" s="112">
        <v>444.02980000000002</v>
      </c>
      <c r="E14" s="112">
        <v>250.41240000000002</v>
      </c>
      <c r="F14" s="53">
        <v>155.23560000000001</v>
      </c>
      <c r="G14" s="112">
        <v>400.68350000000004</v>
      </c>
      <c r="H14" s="53">
        <v>176.68350000000001</v>
      </c>
      <c r="I14" s="112">
        <v>88.25</v>
      </c>
      <c r="J14" s="53">
        <v>54.5</v>
      </c>
      <c r="K14" s="112">
        <v>33</v>
      </c>
      <c r="L14" s="112">
        <v>21.416666666666668</v>
      </c>
      <c r="M14" s="112">
        <v>11.416666666666666</v>
      </c>
      <c r="N14" s="130">
        <v>15.416666666666666</v>
      </c>
    </row>
    <row r="15" spans="1:16" ht="15.75">
      <c r="A15" s="131" t="s">
        <v>29</v>
      </c>
      <c r="B15" s="115">
        <v>20267.556258333334</v>
      </c>
      <c r="C15" s="115">
        <v>5901.1761500000002</v>
      </c>
      <c r="D15" s="115">
        <v>4265.2342666666673</v>
      </c>
      <c r="E15" s="115">
        <v>2594.6335083333333</v>
      </c>
      <c r="F15" s="116">
        <v>1789</v>
      </c>
      <c r="G15" s="115">
        <v>5717.5123333333331</v>
      </c>
      <c r="H15" s="116">
        <v>2165.4290000000001</v>
      </c>
      <c r="I15" s="115">
        <v>1180.75</v>
      </c>
      <c r="J15" s="116">
        <v>778.83333333333337</v>
      </c>
      <c r="K15" s="115">
        <v>547.33333333333337</v>
      </c>
      <c r="L15" s="115">
        <v>386.5</v>
      </c>
      <c r="M15" s="115">
        <v>222.5</v>
      </c>
      <c r="N15" s="117">
        <v>436.16666666666669</v>
      </c>
    </row>
    <row r="16" spans="1:16" ht="15.75" hidden="1">
      <c r="A16" s="46" t="s">
        <v>30</v>
      </c>
      <c r="B16" s="61">
        <v>8436.5401583333332</v>
      </c>
      <c r="C16" s="63">
        <v>1842.82575</v>
      </c>
      <c r="D16" s="63">
        <v>1432.4449333333332</v>
      </c>
      <c r="E16" s="63">
        <v>920.1662</v>
      </c>
      <c r="F16" s="61">
        <v>710.08677499999999</v>
      </c>
      <c r="G16" s="63">
        <v>3531.0164999999997</v>
      </c>
      <c r="H16" s="61">
        <v>991.26649999999995</v>
      </c>
      <c r="I16" s="63">
        <v>639.83333333333337</v>
      </c>
      <c r="J16" s="61">
        <v>470.41666666666669</v>
      </c>
      <c r="K16" s="63">
        <v>362.16666666666669</v>
      </c>
      <c r="L16" s="63">
        <v>293.75</v>
      </c>
      <c r="M16" s="63">
        <v>199.5</v>
      </c>
      <c r="N16" s="76">
        <v>574.08333333333337</v>
      </c>
    </row>
    <row r="17" spans="1:14" ht="15.75" hidden="1">
      <c r="A17" s="46" t="s">
        <v>31</v>
      </c>
      <c r="B17" s="61">
        <v>3511.4258166666664</v>
      </c>
      <c r="C17" s="63">
        <v>1163.485275</v>
      </c>
      <c r="D17" s="63">
        <v>755.52080000000001</v>
      </c>
      <c r="E17" s="63">
        <v>440.70595000000003</v>
      </c>
      <c r="F17" s="61">
        <v>290.65212499999996</v>
      </c>
      <c r="G17" s="63">
        <v>861.06166666666661</v>
      </c>
      <c r="H17" s="61">
        <v>348.7283333333333</v>
      </c>
      <c r="I17" s="63">
        <v>185.08333333333334</v>
      </c>
      <c r="J17" s="61">
        <v>117.91666666666667</v>
      </c>
      <c r="K17" s="63">
        <v>81.083333333333329</v>
      </c>
      <c r="L17" s="63">
        <v>54.75</v>
      </c>
      <c r="M17" s="63">
        <v>25</v>
      </c>
      <c r="N17" s="76">
        <v>48.5</v>
      </c>
    </row>
    <row r="18" spans="1:14" ht="15.75" hidden="1">
      <c r="A18" s="46" t="s">
        <v>32</v>
      </c>
      <c r="B18" s="61">
        <v>2334.0873999999999</v>
      </c>
      <c r="C18" s="63">
        <v>579.79977499999995</v>
      </c>
      <c r="D18" s="63">
        <v>420.86446666666671</v>
      </c>
      <c r="E18" s="63">
        <v>272.77064999999999</v>
      </c>
      <c r="F18" s="61">
        <v>206.56617500000002</v>
      </c>
      <c r="G18" s="63">
        <v>854.08633333333341</v>
      </c>
      <c r="H18" s="61">
        <v>289.41966666666667</v>
      </c>
      <c r="I18" s="63">
        <v>163.83333333333334</v>
      </c>
      <c r="J18" s="61">
        <v>101.41666666666667</v>
      </c>
      <c r="K18" s="63">
        <v>82.416666666666671</v>
      </c>
      <c r="L18" s="63">
        <v>78.083333333333329</v>
      </c>
      <c r="M18" s="63">
        <v>46.333333333333336</v>
      </c>
      <c r="N18" s="76">
        <v>92.583333333333329</v>
      </c>
    </row>
    <row r="19" spans="1:14" ht="15.75" hidden="1">
      <c r="A19" s="46" t="s">
        <v>33</v>
      </c>
      <c r="B19" s="61">
        <v>3139.9442250000002</v>
      </c>
      <c r="C19" s="63">
        <v>798.72317499999997</v>
      </c>
      <c r="D19" s="63">
        <v>592.5361333333334</v>
      </c>
      <c r="E19" s="63">
        <v>371.72660833333333</v>
      </c>
      <c r="F19" s="61">
        <v>269.257475</v>
      </c>
      <c r="G19" s="63">
        <v>1107.7008333333333</v>
      </c>
      <c r="H19" s="61">
        <v>353.28416666666669</v>
      </c>
      <c r="I19" s="63">
        <v>198.41666666666666</v>
      </c>
      <c r="J19" s="61">
        <v>127</v>
      </c>
      <c r="K19" s="63">
        <v>105.83333333333333</v>
      </c>
      <c r="L19" s="63">
        <v>94.416666666666671</v>
      </c>
      <c r="M19" s="63">
        <v>61.416666666666664</v>
      </c>
      <c r="N19" s="76">
        <v>167.33333333333334</v>
      </c>
    </row>
    <row r="20" spans="1:14" ht="15.75" hidden="1">
      <c r="A20" s="46" t="s">
        <v>34</v>
      </c>
      <c r="B20" s="61">
        <v>4152.4073916666666</v>
      </c>
      <c r="C20" s="63">
        <v>868.08749999999998</v>
      </c>
      <c r="D20" s="63">
        <v>600.0648666666666</v>
      </c>
      <c r="E20" s="63">
        <v>397.31438333333335</v>
      </c>
      <c r="F20" s="61">
        <v>319.01247499999999</v>
      </c>
      <c r="G20" s="63">
        <v>1967.9281666666664</v>
      </c>
      <c r="H20" s="61">
        <v>453.6781666666667</v>
      </c>
      <c r="I20" s="63">
        <v>298.66666666666669</v>
      </c>
      <c r="J20" s="61">
        <v>232.66666666666666</v>
      </c>
      <c r="K20" s="63">
        <v>219.66666666666666</v>
      </c>
      <c r="L20" s="63">
        <v>209.83333333333334</v>
      </c>
      <c r="M20" s="63">
        <v>148.58333333333334</v>
      </c>
      <c r="N20" s="76">
        <v>404.83333333333331</v>
      </c>
    </row>
    <row r="21" spans="1:14" ht="15.75" hidden="1">
      <c r="A21" s="46" t="s">
        <v>35</v>
      </c>
      <c r="B21" s="61">
        <v>2323.0340833333335</v>
      </c>
      <c r="C21" s="63">
        <v>574.42589999999996</v>
      </c>
      <c r="D21" s="63">
        <v>385.53733333333332</v>
      </c>
      <c r="E21" s="63">
        <v>243.37369166666667</v>
      </c>
      <c r="F21" s="61">
        <v>179.86432500000001</v>
      </c>
      <c r="G21" s="63">
        <v>939.83283333333327</v>
      </c>
      <c r="H21" s="61">
        <v>248.58283333333335</v>
      </c>
      <c r="I21" s="63">
        <v>151.16666666666666</v>
      </c>
      <c r="J21" s="61">
        <v>104.5</v>
      </c>
      <c r="K21" s="63">
        <v>91.166666666666671</v>
      </c>
      <c r="L21" s="63">
        <v>102.41666666666667</v>
      </c>
      <c r="M21" s="63">
        <v>78.333333333333329</v>
      </c>
      <c r="N21" s="76">
        <v>163.66666666666666</v>
      </c>
    </row>
    <row r="22" spans="1:14" ht="15.75" hidden="1">
      <c r="A22" s="47" t="s">
        <v>36</v>
      </c>
      <c r="B22" s="61">
        <v>5242.8770083333329</v>
      </c>
      <c r="C22" s="63">
        <v>1591.245725</v>
      </c>
      <c r="D22" s="63">
        <v>1088.8534</v>
      </c>
      <c r="E22" s="63">
        <v>674.55668333333335</v>
      </c>
      <c r="F22" s="61">
        <v>473.00419999999997</v>
      </c>
      <c r="G22" s="63">
        <v>1415.2169999999999</v>
      </c>
      <c r="H22" s="61">
        <v>585.30033333333336</v>
      </c>
      <c r="I22" s="63">
        <v>292.75</v>
      </c>
      <c r="J22" s="61">
        <v>167.5</v>
      </c>
      <c r="K22" s="63">
        <v>112</v>
      </c>
      <c r="L22" s="63">
        <v>103.83333333333333</v>
      </c>
      <c r="M22" s="63">
        <v>67.583333333333329</v>
      </c>
      <c r="N22" s="76">
        <v>86.25</v>
      </c>
    </row>
    <row r="23" spans="1:14" ht="15.75">
      <c r="A23" s="45" t="s">
        <v>37</v>
      </c>
      <c r="B23" s="58">
        <v>29140.316083333335</v>
      </c>
      <c r="C23" s="58">
        <v>7418.5931</v>
      </c>
      <c r="D23" s="58">
        <v>5275.8219333333327</v>
      </c>
      <c r="E23" s="58">
        <v>3320.6141666666667</v>
      </c>
      <c r="F23" s="121">
        <v>2448.44355</v>
      </c>
      <c r="G23" s="58">
        <v>10676.843333333334</v>
      </c>
      <c r="H23" s="121">
        <v>3270.2599999999998</v>
      </c>
      <c r="I23" s="58">
        <v>1929.75</v>
      </c>
      <c r="J23" s="121">
        <v>1321.4166666666667</v>
      </c>
      <c r="K23" s="58">
        <v>1054.3333333333333</v>
      </c>
      <c r="L23" s="58">
        <v>937.08333333333337</v>
      </c>
      <c r="M23" s="58">
        <v>626.75</v>
      </c>
      <c r="N23" s="60">
        <v>1537.25</v>
      </c>
    </row>
    <row r="24" spans="1:14" ht="15.75" hidden="1">
      <c r="A24" s="46" t="s">
        <v>38</v>
      </c>
      <c r="B24" s="61">
        <v>2151.5245666666669</v>
      </c>
      <c r="C24" s="63">
        <v>539.86775</v>
      </c>
      <c r="D24" s="63">
        <v>366.50866666666667</v>
      </c>
      <c r="E24" s="63">
        <v>238.40519166666667</v>
      </c>
      <c r="F24" s="61">
        <v>177.87412499999999</v>
      </c>
      <c r="G24" s="63">
        <v>828.86883333333321</v>
      </c>
      <c r="H24" s="61">
        <v>242.61883333333333</v>
      </c>
      <c r="I24" s="63">
        <v>143.41666666666666</v>
      </c>
      <c r="J24" s="61">
        <v>97.083333333333329</v>
      </c>
      <c r="K24" s="63">
        <v>87.5</v>
      </c>
      <c r="L24" s="63">
        <v>86.916666666666671</v>
      </c>
      <c r="M24" s="63">
        <v>59.333333333333336</v>
      </c>
      <c r="N24" s="76">
        <v>112</v>
      </c>
    </row>
    <row r="25" spans="1:14" ht="15.75" hidden="1">
      <c r="A25" s="46" t="s">
        <v>39</v>
      </c>
      <c r="B25" s="61">
        <v>2890.6851166666665</v>
      </c>
      <c r="C25" s="63">
        <v>811.12442499999997</v>
      </c>
      <c r="D25" s="63">
        <v>568.04706666666664</v>
      </c>
      <c r="E25" s="63">
        <v>348.70589166666667</v>
      </c>
      <c r="F25" s="61">
        <v>229.53639999999999</v>
      </c>
      <c r="G25" s="63">
        <v>933.27133333333325</v>
      </c>
      <c r="H25" s="61">
        <v>300.18799999999999</v>
      </c>
      <c r="I25" s="63">
        <v>169.16666666666666</v>
      </c>
      <c r="J25" s="61">
        <v>117.75</v>
      </c>
      <c r="K25" s="63">
        <v>103.66666666666667</v>
      </c>
      <c r="L25" s="63">
        <v>94.75</v>
      </c>
      <c r="M25" s="63">
        <v>53.083333333333336</v>
      </c>
      <c r="N25" s="76">
        <v>94.666666666666671</v>
      </c>
    </row>
    <row r="26" spans="1:14" ht="15.75" hidden="1">
      <c r="A26" s="46" t="s">
        <v>40</v>
      </c>
      <c r="B26" s="61">
        <v>1205.0792333333334</v>
      </c>
      <c r="C26" s="63">
        <v>331.77477500000003</v>
      </c>
      <c r="D26" s="63">
        <v>220.4016</v>
      </c>
      <c r="E26" s="63">
        <v>140.93978333333334</v>
      </c>
      <c r="F26" s="61">
        <v>94.451575000000005</v>
      </c>
      <c r="G26" s="63">
        <v>417.51150000000001</v>
      </c>
      <c r="H26" s="61">
        <v>122.34483333333333</v>
      </c>
      <c r="I26" s="63">
        <v>66.416666666666671</v>
      </c>
      <c r="J26" s="61">
        <v>49.833333333333336</v>
      </c>
      <c r="K26" s="63">
        <v>50.916666666666664</v>
      </c>
      <c r="L26" s="63">
        <v>45.416666666666664</v>
      </c>
      <c r="M26" s="63">
        <v>26.583333333333332</v>
      </c>
      <c r="N26" s="76">
        <v>56</v>
      </c>
    </row>
    <row r="27" spans="1:14" ht="15.75" hidden="1">
      <c r="A27" s="46" t="s">
        <v>41</v>
      </c>
      <c r="B27" s="61">
        <v>2935.8885249999998</v>
      </c>
      <c r="C27" s="63">
        <v>732.83119999999997</v>
      </c>
      <c r="D27" s="63">
        <v>520.06173333333334</v>
      </c>
      <c r="E27" s="63">
        <v>317.73557499999998</v>
      </c>
      <c r="F27" s="61">
        <v>227.38034999999999</v>
      </c>
      <c r="G27" s="63">
        <v>1137.8796666666667</v>
      </c>
      <c r="H27" s="61">
        <v>296.04633333333334</v>
      </c>
      <c r="I27" s="63">
        <v>177.25</v>
      </c>
      <c r="J27" s="61">
        <v>135.66666666666666</v>
      </c>
      <c r="K27" s="63">
        <v>118.25</v>
      </c>
      <c r="L27" s="63">
        <v>105.33333333333333</v>
      </c>
      <c r="M27" s="63">
        <v>69.416666666666671</v>
      </c>
      <c r="N27" s="76">
        <v>235.91666666666666</v>
      </c>
    </row>
    <row r="28" spans="1:14" ht="15.75" hidden="1">
      <c r="A28" s="46" t="s">
        <v>42</v>
      </c>
      <c r="B28" s="61">
        <v>3390.8645333333334</v>
      </c>
      <c r="C28" s="63">
        <v>682.06875000000002</v>
      </c>
      <c r="D28" s="63">
        <v>528.66600000000005</v>
      </c>
      <c r="E28" s="63">
        <v>364.27385833333335</v>
      </c>
      <c r="F28" s="61">
        <v>287.00342499999999</v>
      </c>
      <c r="G28" s="63">
        <v>1528.8525</v>
      </c>
      <c r="H28" s="61">
        <v>397.18583333333333</v>
      </c>
      <c r="I28" s="63">
        <v>244.16666666666666</v>
      </c>
      <c r="J28" s="61">
        <v>196.58333333333334</v>
      </c>
      <c r="K28" s="63">
        <v>165.91666666666666</v>
      </c>
      <c r="L28" s="63">
        <v>147</v>
      </c>
      <c r="M28" s="63">
        <v>98.5</v>
      </c>
      <c r="N28" s="76">
        <v>279.5</v>
      </c>
    </row>
    <row r="29" spans="1:14" ht="15.75" hidden="1">
      <c r="A29" s="46" t="s">
        <v>43</v>
      </c>
      <c r="B29" s="61">
        <v>4326.7099166666667</v>
      </c>
      <c r="C29" s="63">
        <v>944.23117500000001</v>
      </c>
      <c r="D29" s="63">
        <v>702.98513333333335</v>
      </c>
      <c r="E29" s="63">
        <v>461.82207500000004</v>
      </c>
      <c r="F29" s="61">
        <v>327.05619999999999</v>
      </c>
      <c r="G29" s="63">
        <v>1890.6153333333332</v>
      </c>
      <c r="H29" s="61">
        <v>450.28199999999998</v>
      </c>
      <c r="I29" s="63">
        <v>292.41666666666669</v>
      </c>
      <c r="J29" s="61">
        <v>229.5</v>
      </c>
      <c r="K29" s="63">
        <v>202.08333333333334</v>
      </c>
      <c r="L29" s="63">
        <v>195.58333333333334</v>
      </c>
      <c r="M29" s="63">
        <v>132.33333333333334</v>
      </c>
      <c r="N29" s="76">
        <v>388.41666666666669</v>
      </c>
    </row>
    <row r="30" spans="1:14" ht="15.75" hidden="1">
      <c r="A30" s="46" t="s">
        <v>44</v>
      </c>
      <c r="B30" s="61">
        <v>9754.4811333333346</v>
      </c>
      <c r="C30" s="63">
        <v>2134.0070999999998</v>
      </c>
      <c r="D30" s="63">
        <v>1566.3902</v>
      </c>
      <c r="E30" s="63">
        <v>1058.2076916666667</v>
      </c>
      <c r="F30" s="61">
        <v>824.85497499999997</v>
      </c>
      <c r="G30" s="63">
        <v>4171.0211666666673</v>
      </c>
      <c r="H30" s="61">
        <v>1142.3544999999999</v>
      </c>
      <c r="I30" s="63">
        <v>745.83333333333337</v>
      </c>
      <c r="J30" s="61">
        <v>552</v>
      </c>
      <c r="K30" s="63">
        <v>417.08333333333331</v>
      </c>
      <c r="L30" s="63">
        <v>377.58333333333331</v>
      </c>
      <c r="M30" s="63">
        <v>246.33333333333334</v>
      </c>
      <c r="N30" s="76">
        <v>689.83333333333337</v>
      </c>
    </row>
    <row r="31" spans="1:14" ht="15.75" hidden="1">
      <c r="A31" s="46" t="s">
        <v>45</v>
      </c>
      <c r="B31" s="61">
        <v>1939.8897000000002</v>
      </c>
      <c r="C31" s="63">
        <v>502.25062500000001</v>
      </c>
      <c r="D31" s="63">
        <v>354.1814</v>
      </c>
      <c r="E31" s="63">
        <v>214.55639166666666</v>
      </c>
      <c r="F31" s="61">
        <v>137.15795</v>
      </c>
      <c r="G31" s="63">
        <v>731.74333333333323</v>
      </c>
      <c r="H31" s="61">
        <v>180.57666666666665</v>
      </c>
      <c r="I31" s="63">
        <v>114.25</v>
      </c>
      <c r="J31" s="61">
        <v>82.75</v>
      </c>
      <c r="K31" s="63">
        <v>75.5</v>
      </c>
      <c r="L31" s="63">
        <v>74</v>
      </c>
      <c r="M31" s="63">
        <v>44.25</v>
      </c>
      <c r="N31" s="76">
        <v>160.41666666666666</v>
      </c>
    </row>
    <row r="32" spans="1:14" ht="15.75" hidden="1">
      <c r="A32" s="47" t="s">
        <v>46</v>
      </c>
      <c r="B32" s="61">
        <v>5096.2008416666667</v>
      </c>
      <c r="C32" s="63">
        <v>1457.8082750000001</v>
      </c>
      <c r="D32" s="63">
        <v>990.64893333333339</v>
      </c>
      <c r="E32" s="63">
        <v>627.60435833333338</v>
      </c>
      <c r="F32" s="61">
        <v>449.70227499999999</v>
      </c>
      <c r="G32" s="63">
        <v>1570.4370000000001</v>
      </c>
      <c r="H32" s="61">
        <v>548.85366666666664</v>
      </c>
      <c r="I32" s="63">
        <v>301.58333333333331</v>
      </c>
      <c r="J32" s="61">
        <v>208.25</v>
      </c>
      <c r="K32" s="63">
        <v>162.91666666666666</v>
      </c>
      <c r="L32" s="63">
        <v>137.66666666666666</v>
      </c>
      <c r="M32" s="63">
        <v>77.666666666666671</v>
      </c>
      <c r="N32" s="76">
        <v>133.5</v>
      </c>
    </row>
    <row r="33" spans="1:14" ht="15.75">
      <c r="A33" s="45" t="s">
        <v>47</v>
      </c>
      <c r="B33" s="58">
        <v>33691.323566666673</v>
      </c>
      <c r="C33" s="58">
        <v>8135.9640749999999</v>
      </c>
      <c r="D33" s="58">
        <v>5817.8907333333327</v>
      </c>
      <c r="E33" s="58">
        <v>3772.2508166666667</v>
      </c>
      <c r="F33" s="121">
        <v>2755.0172750000002</v>
      </c>
      <c r="G33" s="58">
        <v>13210.200666666668</v>
      </c>
      <c r="H33" s="121">
        <v>3680.4506666666666</v>
      </c>
      <c r="I33" s="58">
        <v>2254.5</v>
      </c>
      <c r="J33" s="121">
        <v>1669.4166666666667</v>
      </c>
      <c r="K33" s="58">
        <v>1383.8333333333333</v>
      </c>
      <c r="L33" s="58">
        <v>1264.25</v>
      </c>
      <c r="M33" s="58">
        <v>807.5</v>
      </c>
      <c r="N33" s="60">
        <v>2150.25</v>
      </c>
    </row>
    <row r="34" spans="1:14" ht="15.75" hidden="1">
      <c r="A34" s="46" t="s">
        <v>48</v>
      </c>
      <c r="B34" s="61">
        <v>10450.838966666666</v>
      </c>
      <c r="C34" s="63">
        <v>1861.7583249999998</v>
      </c>
      <c r="D34" s="63">
        <v>1501.5272666666667</v>
      </c>
      <c r="E34" s="63">
        <v>1067.482225</v>
      </c>
      <c r="F34" s="61">
        <v>890.44865000000004</v>
      </c>
      <c r="G34" s="63">
        <v>5129.6224999999995</v>
      </c>
      <c r="H34" s="61">
        <v>1263.6224999999999</v>
      </c>
      <c r="I34" s="63">
        <v>812.5</v>
      </c>
      <c r="J34" s="61">
        <v>647.16666666666663</v>
      </c>
      <c r="K34" s="63">
        <v>579.16666666666663</v>
      </c>
      <c r="L34" s="63">
        <v>523.91666666666663</v>
      </c>
      <c r="M34" s="63">
        <v>359.25</v>
      </c>
      <c r="N34" s="76">
        <v>944</v>
      </c>
    </row>
    <row r="35" spans="1:14" ht="15.75" hidden="1">
      <c r="A35" s="46" t="s">
        <v>49</v>
      </c>
      <c r="B35" s="61">
        <v>9733.1215083333336</v>
      </c>
      <c r="C35" s="63">
        <v>1683.9243999999999</v>
      </c>
      <c r="D35" s="63">
        <v>1254.3200666666667</v>
      </c>
      <c r="E35" s="63">
        <v>824.27415000000008</v>
      </c>
      <c r="F35" s="61">
        <v>658.17572499999994</v>
      </c>
      <c r="G35" s="63">
        <v>5312.4271666666664</v>
      </c>
      <c r="H35" s="61">
        <v>992.26049999999998</v>
      </c>
      <c r="I35" s="63">
        <v>687.58333333333337</v>
      </c>
      <c r="J35" s="61">
        <v>512.41666666666663</v>
      </c>
      <c r="K35" s="63">
        <v>442.25</v>
      </c>
      <c r="L35" s="63">
        <v>456.58333333333331</v>
      </c>
      <c r="M35" s="63">
        <v>350.83333333333331</v>
      </c>
      <c r="N35" s="76">
        <v>1870.5</v>
      </c>
    </row>
    <row r="36" spans="1:14" ht="15.75" hidden="1">
      <c r="A36" s="47" t="s">
        <v>50</v>
      </c>
      <c r="B36" s="61">
        <v>8642.8108250000005</v>
      </c>
      <c r="C36" s="63">
        <v>2380.0479</v>
      </c>
      <c r="D36" s="63">
        <v>1680.3967333333333</v>
      </c>
      <c r="E36" s="63">
        <v>1032.3714916666668</v>
      </c>
      <c r="F36" s="61">
        <v>736.70569999999998</v>
      </c>
      <c r="G36" s="63">
        <v>2813.2889999999998</v>
      </c>
      <c r="H36" s="61">
        <v>904.70566666666662</v>
      </c>
      <c r="I36" s="63">
        <v>516.25</v>
      </c>
      <c r="J36" s="61">
        <v>348.33333333333331</v>
      </c>
      <c r="K36" s="63">
        <v>267.08333333333331</v>
      </c>
      <c r="L36" s="63">
        <v>221.66666666666666</v>
      </c>
      <c r="M36" s="63">
        <v>133</v>
      </c>
      <c r="N36" s="76">
        <v>422.25</v>
      </c>
    </row>
    <row r="37" spans="1:14" ht="15.75" hidden="1">
      <c r="A37" s="46" t="s">
        <v>51</v>
      </c>
      <c r="B37" s="61">
        <v>11621.80415</v>
      </c>
      <c r="C37" s="63">
        <v>2241.8979749999999</v>
      </c>
      <c r="D37" s="63">
        <v>1670.2205333333334</v>
      </c>
      <c r="E37" s="63">
        <v>1174.5534</v>
      </c>
      <c r="F37" s="61">
        <v>928.67707499999995</v>
      </c>
      <c r="G37" s="63">
        <v>5606.4551666666666</v>
      </c>
      <c r="H37" s="61">
        <v>1360.3718333333331</v>
      </c>
      <c r="I37" s="63">
        <v>889.25</v>
      </c>
      <c r="J37" s="61">
        <v>656.58333333333337</v>
      </c>
      <c r="K37" s="63">
        <v>568.33333333333337</v>
      </c>
      <c r="L37" s="63">
        <v>565.5</v>
      </c>
      <c r="M37" s="63">
        <v>398.58333333333331</v>
      </c>
      <c r="N37" s="76">
        <v>1167.8333333333333</v>
      </c>
    </row>
    <row r="38" spans="1:14" ht="15.75" hidden="1">
      <c r="A38" s="46" t="s">
        <v>52</v>
      </c>
      <c r="B38" s="61">
        <v>3378.1498000000001</v>
      </c>
      <c r="C38" s="63">
        <v>763.00757499999997</v>
      </c>
      <c r="D38" s="63">
        <v>564.73773333333338</v>
      </c>
      <c r="E38" s="63">
        <v>387.54300000000001</v>
      </c>
      <c r="F38" s="61">
        <v>302.59332499999999</v>
      </c>
      <c r="G38" s="63">
        <v>1360.2681666666665</v>
      </c>
      <c r="H38" s="61">
        <v>397.35149999999999</v>
      </c>
      <c r="I38" s="63">
        <v>242.08333333333334</v>
      </c>
      <c r="J38" s="61">
        <v>169</v>
      </c>
      <c r="K38" s="63">
        <v>133.16666666666666</v>
      </c>
      <c r="L38" s="63">
        <v>119.83333333333333</v>
      </c>
      <c r="M38" s="63">
        <v>84</v>
      </c>
      <c r="N38" s="76">
        <v>214.83333333333334</v>
      </c>
    </row>
    <row r="39" spans="1:14" ht="15.75" hidden="1">
      <c r="A39" s="46" t="s">
        <v>53</v>
      </c>
      <c r="B39" s="61">
        <v>4964.1165916666669</v>
      </c>
      <c r="C39" s="63">
        <v>1010.1231499999999</v>
      </c>
      <c r="D39" s="63">
        <v>774.38400000000001</v>
      </c>
      <c r="E39" s="63">
        <v>533.28566666666666</v>
      </c>
      <c r="F39" s="61">
        <v>416.53227499999997</v>
      </c>
      <c r="G39" s="63">
        <v>2229.7914999999998</v>
      </c>
      <c r="H39" s="61">
        <v>572.95816666666667</v>
      </c>
      <c r="I39" s="63">
        <v>348.08333333333331</v>
      </c>
      <c r="J39" s="61">
        <v>271.16666666666669</v>
      </c>
      <c r="K39" s="63">
        <v>235.83333333333334</v>
      </c>
      <c r="L39" s="63">
        <v>201.08333333333334</v>
      </c>
      <c r="M39" s="63">
        <v>133.33333333333334</v>
      </c>
      <c r="N39" s="76">
        <v>467.33333333333331</v>
      </c>
    </row>
    <row r="40" spans="1:14" ht="15.75" hidden="1">
      <c r="A40" s="46" t="s">
        <v>54</v>
      </c>
      <c r="B40" s="61">
        <v>2622.0051666666668</v>
      </c>
      <c r="C40" s="63">
        <v>653.04982499999994</v>
      </c>
      <c r="D40" s="63">
        <v>500.0402666666667</v>
      </c>
      <c r="E40" s="63">
        <v>302.25041666666669</v>
      </c>
      <c r="F40" s="61">
        <v>222.98532500000002</v>
      </c>
      <c r="G40" s="63">
        <v>943.67933333333337</v>
      </c>
      <c r="H40" s="61">
        <v>274.01266666666669</v>
      </c>
      <c r="I40" s="63">
        <v>157.91666666666666</v>
      </c>
      <c r="J40" s="61">
        <v>103.83333333333333</v>
      </c>
      <c r="K40" s="63">
        <v>82.916666666666671</v>
      </c>
      <c r="L40" s="63">
        <v>82.916666666666671</v>
      </c>
      <c r="M40" s="63">
        <v>68.75</v>
      </c>
      <c r="N40" s="76">
        <v>173.33333333333334</v>
      </c>
    </row>
    <row r="41" spans="1:14" ht="15.75">
      <c r="A41" s="45" t="s">
        <v>55</v>
      </c>
      <c r="B41" s="58">
        <v>51412.84700833333</v>
      </c>
      <c r="C41" s="58">
        <v>10593.809149999999</v>
      </c>
      <c r="D41" s="58">
        <v>7945.6266000000005</v>
      </c>
      <c r="E41" s="58">
        <v>5321.7603500000005</v>
      </c>
      <c r="F41" s="121">
        <v>4156.1180749999994</v>
      </c>
      <c r="G41" s="58">
        <v>23395.532833333331</v>
      </c>
      <c r="H41" s="121">
        <v>5765.2828333333327</v>
      </c>
      <c r="I41" s="58">
        <v>3653.6666666666665</v>
      </c>
      <c r="J41" s="121">
        <v>2708.5</v>
      </c>
      <c r="K41" s="58">
        <v>2308.75</v>
      </c>
      <c r="L41" s="58">
        <v>2171.5</v>
      </c>
      <c r="M41" s="58">
        <v>1527.75</v>
      </c>
      <c r="N41" s="60">
        <v>5260.083333333333</v>
      </c>
    </row>
    <row r="42" spans="1:14" ht="15.75" hidden="1">
      <c r="A42" s="46" t="s">
        <v>56</v>
      </c>
      <c r="B42" s="61">
        <v>2438.6782499999999</v>
      </c>
      <c r="C42" s="63">
        <v>489.1053</v>
      </c>
      <c r="D42" s="63">
        <v>357.49073333333331</v>
      </c>
      <c r="E42" s="63">
        <v>239.64731666666665</v>
      </c>
      <c r="F42" s="61">
        <v>188.07390000000001</v>
      </c>
      <c r="G42" s="63">
        <v>1164.3610000000001</v>
      </c>
      <c r="H42" s="61">
        <v>271.52766666666668</v>
      </c>
      <c r="I42" s="63">
        <v>182.91666666666666</v>
      </c>
      <c r="J42" s="61">
        <v>144.25</v>
      </c>
      <c r="K42" s="63">
        <v>122.08333333333333</v>
      </c>
      <c r="L42" s="63">
        <v>120.91666666666667</v>
      </c>
      <c r="M42" s="63">
        <v>82.083333333333329</v>
      </c>
      <c r="N42" s="76">
        <v>240.58333333333334</v>
      </c>
    </row>
    <row r="43" spans="1:14" ht="15.75" hidden="1">
      <c r="A43" s="46" t="s">
        <v>57</v>
      </c>
      <c r="B43" s="61">
        <v>6170.1337666666659</v>
      </c>
      <c r="C43" s="63">
        <v>1462.4380749999998</v>
      </c>
      <c r="D43" s="63">
        <v>1072.7203999999999</v>
      </c>
      <c r="E43" s="63">
        <v>728.13367500000004</v>
      </c>
      <c r="F43" s="61">
        <v>556.75845000000004</v>
      </c>
      <c r="G43" s="63">
        <v>2350.0831666666668</v>
      </c>
      <c r="H43" s="61">
        <v>717.91650000000004</v>
      </c>
      <c r="I43" s="63">
        <v>423</v>
      </c>
      <c r="J43" s="61">
        <v>275.83333333333331</v>
      </c>
      <c r="K43" s="63">
        <v>213.25</v>
      </c>
      <c r="L43" s="63">
        <v>187.75</v>
      </c>
      <c r="M43" s="63">
        <v>123.16666666666667</v>
      </c>
      <c r="N43" s="76">
        <v>409.16666666666669</v>
      </c>
    </row>
    <row r="44" spans="1:14" ht="15.75" hidden="1">
      <c r="A44" s="46" t="s">
        <v>58</v>
      </c>
      <c r="B44" s="61">
        <v>2845.1812166666668</v>
      </c>
      <c r="C44" s="63">
        <v>615.59804999999994</v>
      </c>
      <c r="D44" s="63">
        <v>465.95413333333335</v>
      </c>
      <c r="E44" s="63">
        <v>303.74096666666668</v>
      </c>
      <c r="F44" s="61">
        <v>227.87789999999998</v>
      </c>
      <c r="G44" s="63">
        <v>1232.0101666666667</v>
      </c>
      <c r="H44" s="61">
        <v>315.84350000000001</v>
      </c>
      <c r="I44" s="63">
        <v>199.75</v>
      </c>
      <c r="J44" s="61">
        <v>139.58333333333334</v>
      </c>
      <c r="K44" s="63">
        <v>114.16666666666667</v>
      </c>
      <c r="L44" s="63">
        <v>115.25</v>
      </c>
      <c r="M44" s="63">
        <v>80.083333333333329</v>
      </c>
      <c r="N44" s="76">
        <v>267.33333333333331</v>
      </c>
    </row>
    <row r="45" spans="1:14" ht="15.75" hidden="1">
      <c r="A45" s="46" t="s">
        <v>59</v>
      </c>
      <c r="B45" s="61">
        <v>2293.5510749999999</v>
      </c>
      <c r="C45" s="63">
        <v>461.40917499999995</v>
      </c>
      <c r="D45" s="63">
        <v>353.18860000000001</v>
      </c>
      <c r="E45" s="63">
        <v>239.15046666666666</v>
      </c>
      <c r="F45" s="61">
        <v>190.72749999999999</v>
      </c>
      <c r="G45" s="63">
        <v>1049.0753333333332</v>
      </c>
      <c r="H45" s="61">
        <v>249.82533333333333</v>
      </c>
      <c r="I45" s="63">
        <v>151.75</v>
      </c>
      <c r="J45" s="61">
        <v>125</v>
      </c>
      <c r="K45" s="63">
        <v>104.75</v>
      </c>
      <c r="L45" s="63">
        <v>93.25</v>
      </c>
      <c r="M45" s="63">
        <v>65.75</v>
      </c>
      <c r="N45" s="76">
        <v>258.75</v>
      </c>
    </row>
    <row r="46" spans="1:14" ht="15.75" hidden="1">
      <c r="A46" s="46" t="s">
        <v>60</v>
      </c>
      <c r="B46" s="61">
        <v>5495.2212833333333</v>
      </c>
      <c r="C46" s="63">
        <v>1072.2120749999999</v>
      </c>
      <c r="D46" s="63">
        <v>816.24706666666668</v>
      </c>
      <c r="E46" s="63">
        <v>556.63761666666664</v>
      </c>
      <c r="F46" s="61">
        <v>417.36152500000003</v>
      </c>
      <c r="G46" s="63">
        <v>2632.7629999999999</v>
      </c>
      <c r="H46" s="61">
        <v>619.0963333333334</v>
      </c>
      <c r="I46" s="63">
        <v>416</v>
      </c>
      <c r="J46" s="61">
        <v>292.25</v>
      </c>
      <c r="K46" s="63">
        <v>255.16666666666666</v>
      </c>
      <c r="L46" s="63">
        <v>240.83333333333334</v>
      </c>
      <c r="M46" s="63">
        <v>167.58333333333334</v>
      </c>
      <c r="N46" s="76">
        <v>641.83333333333337</v>
      </c>
    </row>
    <row r="47" spans="1:14" ht="15.75" hidden="1">
      <c r="A47" s="46" t="s">
        <v>61</v>
      </c>
      <c r="B47" s="61">
        <v>5074.1914583333337</v>
      </c>
      <c r="C47" s="63">
        <v>1115.94715</v>
      </c>
      <c r="D47" s="63">
        <v>806.65</v>
      </c>
      <c r="E47" s="63">
        <v>555.22987499999999</v>
      </c>
      <c r="F47" s="61">
        <v>410.64460000000003</v>
      </c>
      <c r="G47" s="63">
        <v>2185.7198333333336</v>
      </c>
      <c r="H47" s="61">
        <v>557.21983333333333</v>
      </c>
      <c r="I47" s="63">
        <v>346.66666666666669</v>
      </c>
      <c r="J47" s="61">
        <v>237.91666666666666</v>
      </c>
      <c r="K47" s="63">
        <v>193.25</v>
      </c>
      <c r="L47" s="63">
        <v>194.41666666666666</v>
      </c>
      <c r="M47" s="63">
        <v>138.5</v>
      </c>
      <c r="N47" s="76">
        <v>517.75</v>
      </c>
    </row>
    <row r="48" spans="1:14" ht="15.75" hidden="1">
      <c r="A48" s="46" t="s">
        <v>62</v>
      </c>
      <c r="B48" s="61">
        <v>3978.8485083333335</v>
      </c>
      <c r="C48" s="63">
        <v>1062.70445</v>
      </c>
      <c r="D48" s="63">
        <v>774.13580000000002</v>
      </c>
      <c r="E48" s="63">
        <v>485.42245000000003</v>
      </c>
      <c r="F48" s="61">
        <v>345.548475</v>
      </c>
      <c r="G48" s="63">
        <v>1311.0373333333332</v>
      </c>
      <c r="H48" s="61">
        <v>421.78733333333332</v>
      </c>
      <c r="I48" s="63">
        <v>233.91666666666666</v>
      </c>
      <c r="J48" s="61">
        <v>153.66666666666666</v>
      </c>
      <c r="K48" s="63">
        <v>109.75</v>
      </c>
      <c r="L48" s="63">
        <v>95</v>
      </c>
      <c r="M48" s="63">
        <v>66.166666666666671</v>
      </c>
      <c r="N48" s="76">
        <v>230.75</v>
      </c>
    </row>
    <row r="49" spans="1:14" ht="15.75" hidden="1">
      <c r="A49" s="46" t="s">
        <v>63</v>
      </c>
      <c r="B49" s="61">
        <v>4015.1311749999995</v>
      </c>
      <c r="C49" s="63">
        <v>824.43510000000003</v>
      </c>
      <c r="D49" s="63">
        <v>640.1078</v>
      </c>
      <c r="E49" s="63">
        <v>424.8895583333333</v>
      </c>
      <c r="F49" s="61">
        <v>330.53905000000003</v>
      </c>
      <c r="G49" s="63">
        <v>1795.1596666666667</v>
      </c>
      <c r="H49" s="61">
        <v>456.74299999999999</v>
      </c>
      <c r="I49" s="63">
        <v>282.91666666666669</v>
      </c>
      <c r="J49" s="61">
        <v>211.25</v>
      </c>
      <c r="K49" s="63">
        <v>157</v>
      </c>
      <c r="L49" s="63">
        <v>142</v>
      </c>
      <c r="M49" s="63">
        <v>117.91666666666667</v>
      </c>
      <c r="N49" s="76">
        <v>427.33333333333331</v>
      </c>
    </row>
    <row r="50" spans="1:14" ht="15.75" hidden="1">
      <c r="A50" s="47" t="s">
        <v>64</v>
      </c>
      <c r="B50" s="61">
        <v>1150.6767</v>
      </c>
      <c r="C50" s="63">
        <v>214.87232500000002</v>
      </c>
      <c r="D50" s="63">
        <v>168.19686666666666</v>
      </c>
      <c r="E50" s="63">
        <v>116.42851666666668</v>
      </c>
      <c r="F50" s="61">
        <v>90.305324999999996</v>
      </c>
      <c r="G50" s="63">
        <v>560.87366666666662</v>
      </c>
      <c r="H50" s="61">
        <v>131.37366666666665</v>
      </c>
      <c r="I50" s="63">
        <v>89.5</v>
      </c>
      <c r="J50" s="61">
        <v>58.75</v>
      </c>
      <c r="K50" s="63">
        <v>44.083333333333336</v>
      </c>
      <c r="L50" s="63">
        <v>46.416666666666664</v>
      </c>
      <c r="M50" s="63">
        <v>29.166666666666668</v>
      </c>
      <c r="N50" s="76">
        <v>161.58333333333334</v>
      </c>
    </row>
    <row r="51" spans="1:14" ht="15.75" hidden="1">
      <c r="A51" s="46" t="s">
        <v>65</v>
      </c>
      <c r="B51" s="61">
        <v>2230.5936666666666</v>
      </c>
      <c r="C51" s="63">
        <v>599.06304999999998</v>
      </c>
      <c r="D51" s="63">
        <v>447.58733333333333</v>
      </c>
      <c r="E51" s="63">
        <v>260.18378333333334</v>
      </c>
      <c r="F51" s="61">
        <v>179.11799999999999</v>
      </c>
      <c r="G51" s="63">
        <v>744.64150000000006</v>
      </c>
      <c r="H51" s="61">
        <v>225.05816666666666</v>
      </c>
      <c r="I51" s="63">
        <v>118.75</v>
      </c>
      <c r="J51" s="61">
        <v>85.5</v>
      </c>
      <c r="K51" s="63">
        <v>66.666666666666671</v>
      </c>
      <c r="L51" s="63">
        <v>71.5</v>
      </c>
      <c r="M51" s="63">
        <v>52.25</v>
      </c>
      <c r="N51" s="76">
        <v>124.91666666666667</v>
      </c>
    </row>
    <row r="52" spans="1:14" ht="15.75" hidden="1">
      <c r="A52" s="47" t="s">
        <v>66</v>
      </c>
      <c r="B52" s="61">
        <v>7592.0991416666666</v>
      </c>
      <c r="C52" s="63">
        <v>1944.1853000000001</v>
      </c>
      <c r="D52" s="63">
        <v>1431.6176</v>
      </c>
      <c r="E52" s="63">
        <v>921.40832499999999</v>
      </c>
      <c r="F52" s="61">
        <v>689.10675000000003</v>
      </c>
      <c r="G52" s="63">
        <v>2605.7811666666666</v>
      </c>
      <c r="H52" s="61">
        <v>933.61450000000002</v>
      </c>
      <c r="I52" s="63">
        <v>507</v>
      </c>
      <c r="J52" s="61">
        <v>320.5</v>
      </c>
      <c r="K52" s="63">
        <v>234.41666666666666</v>
      </c>
      <c r="L52" s="63">
        <v>179.75</v>
      </c>
      <c r="M52" s="63">
        <v>118.5</v>
      </c>
      <c r="N52" s="76">
        <v>312</v>
      </c>
    </row>
    <row r="53" spans="1:14" ht="15.75">
      <c r="A53" s="45" t="s">
        <v>67</v>
      </c>
      <c r="B53" s="58">
        <v>43284.306241666665</v>
      </c>
      <c r="C53" s="58">
        <v>9861.9700499999999</v>
      </c>
      <c r="D53" s="58">
        <v>7333.8963333333331</v>
      </c>
      <c r="E53" s="58">
        <v>4830.87255</v>
      </c>
      <c r="F53" s="121">
        <v>3626.061475</v>
      </c>
      <c r="G53" s="58">
        <v>17631.505833333333</v>
      </c>
      <c r="H53" s="121">
        <v>4900.0058333333327</v>
      </c>
      <c r="I53" s="58">
        <v>2952.1666666666665</v>
      </c>
      <c r="J53" s="121">
        <v>2044.5</v>
      </c>
      <c r="K53" s="58">
        <v>1614.5833333333333</v>
      </c>
      <c r="L53" s="58">
        <v>1487.0833333333333</v>
      </c>
      <c r="M53" s="58">
        <v>1041.1666666666667</v>
      </c>
      <c r="N53" s="60">
        <v>3592</v>
      </c>
    </row>
    <row r="54" spans="1:14" ht="15.75" hidden="1">
      <c r="A54" s="47" t="s">
        <v>68</v>
      </c>
      <c r="B54" s="61">
        <v>6127.0946416666666</v>
      </c>
      <c r="C54" s="63">
        <v>1465.745075</v>
      </c>
      <c r="D54" s="63">
        <v>1044.8392666666668</v>
      </c>
      <c r="E54" s="63">
        <v>687.30916666666667</v>
      </c>
      <c r="F54" s="61">
        <v>505.51080000000002</v>
      </c>
      <c r="G54" s="63">
        <v>2423.6903333333335</v>
      </c>
      <c r="H54" s="61">
        <v>686.35699999999997</v>
      </c>
      <c r="I54" s="63">
        <v>412.5</v>
      </c>
      <c r="J54" s="61">
        <v>301.25</v>
      </c>
      <c r="K54" s="63">
        <v>249.5</v>
      </c>
      <c r="L54" s="63">
        <v>219.5</v>
      </c>
      <c r="M54" s="63">
        <v>142.16666666666666</v>
      </c>
      <c r="N54" s="76">
        <v>412.41666666666669</v>
      </c>
    </row>
    <row r="55" spans="1:14" ht="15.75" hidden="1">
      <c r="A55" s="46" t="s">
        <v>69</v>
      </c>
      <c r="B55" s="61">
        <v>1652.2451833333334</v>
      </c>
      <c r="C55" s="63">
        <v>323.341925</v>
      </c>
      <c r="D55" s="63">
        <v>263.34019999999998</v>
      </c>
      <c r="E55" s="63">
        <v>170.83359166666665</v>
      </c>
      <c r="F55" s="61">
        <v>132.34829999999999</v>
      </c>
      <c r="G55" s="63">
        <v>762.38116666666667</v>
      </c>
      <c r="H55" s="61">
        <v>171.54783333333333</v>
      </c>
      <c r="I55" s="63">
        <v>107.66666666666667</v>
      </c>
      <c r="J55" s="61">
        <v>86</v>
      </c>
      <c r="K55" s="63">
        <v>68.166666666666671</v>
      </c>
      <c r="L55" s="63">
        <v>69.666666666666671</v>
      </c>
      <c r="M55" s="63">
        <v>54.916666666666664</v>
      </c>
      <c r="N55" s="76">
        <v>204.41666666666666</v>
      </c>
    </row>
    <row r="56" spans="1:14" ht="15.75" hidden="1">
      <c r="A56" s="46" t="s">
        <v>70</v>
      </c>
      <c r="B56" s="61">
        <v>6223.5011666666669</v>
      </c>
      <c r="C56" s="63">
        <v>1070.9719499999999</v>
      </c>
      <c r="D56" s="63">
        <v>848.67853333333335</v>
      </c>
      <c r="E56" s="63">
        <v>555.89234166666665</v>
      </c>
      <c r="F56" s="61">
        <v>448.70717500000001</v>
      </c>
      <c r="G56" s="63">
        <v>3299.2511666666664</v>
      </c>
      <c r="H56" s="61">
        <v>648.66783333333342</v>
      </c>
      <c r="I56" s="63">
        <v>455.91666666666669</v>
      </c>
      <c r="J56" s="61">
        <v>384.75</v>
      </c>
      <c r="K56" s="63">
        <v>320.66666666666669</v>
      </c>
      <c r="L56" s="63">
        <v>310.91666666666669</v>
      </c>
      <c r="M56" s="63">
        <v>260.16666666666669</v>
      </c>
      <c r="N56" s="76">
        <v>918.16666666666663</v>
      </c>
    </row>
    <row r="57" spans="1:14" ht="15.75" hidden="1">
      <c r="A57" s="46" t="s">
        <v>71</v>
      </c>
      <c r="B57" s="61">
        <v>3032.9765083333332</v>
      </c>
      <c r="C57" s="63">
        <v>545.48964999999998</v>
      </c>
      <c r="D57" s="63">
        <v>408.70266666666669</v>
      </c>
      <c r="E57" s="63">
        <v>269.6239333333333</v>
      </c>
      <c r="F57" s="61">
        <v>209.05392499999999</v>
      </c>
      <c r="G57" s="63">
        <v>1600.1063333333332</v>
      </c>
      <c r="H57" s="61">
        <v>286.10633333333334</v>
      </c>
      <c r="I57" s="63">
        <v>186.75</v>
      </c>
      <c r="J57" s="61">
        <v>147.91666666666666</v>
      </c>
      <c r="K57" s="63">
        <v>138.5</v>
      </c>
      <c r="L57" s="63">
        <v>147.33333333333334</v>
      </c>
      <c r="M57" s="63">
        <v>119.83333333333333</v>
      </c>
      <c r="N57" s="76">
        <v>573.66666666666663</v>
      </c>
    </row>
    <row r="58" spans="1:14" ht="15.75" hidden="1">
      <c r="A58" s="46" t="s">
        <v>72</v>
      </c>
      <c r="B58" s="61">
        <v>2408.4118583333329</v>
      </c>
      <c r="C58" s="63">
        <v>360.29765000000003</v>
      </c>
      <c r="D58" s="63">
        <v>273.59913333333333</v>
      </c>
      <c r="E58" s="63">
        <v>183.00641666666667</v>
      </c>
      <c r="F58" s="61">
        <v>151.66982499999997</v>
      </c>
      <c r="G58" s="63">
        <v>1439.8388333333332</v>
      </c>
      <c r="H58" s="61">
        <v>247.58883333333335</v>
      </c>
      <c r="I58" s="63">
        <v>172.16666666666666</v>
      </c>
      <c r="J58" s="61">
        <v>144.91666666666666</v>
      </c>
      <c r="K58" s="63">
        <v>145.08333333333334</v>
      </c>
      <c r="L58" s="63">
        <v>139.91666666666666</v>
      </c>
      <c r="M58" s="63">
        <v>95.833333333333329</v>
      </c>
      <c r="N58" s="76">
        <v>494.33333333333331</v>
      </c>
    </row>
    <row r="59" spans="1:14" ht="15.75" hidden="1">
      <c r="A59" s="46" t="s">
        <v>73</v>
      </c>
      <c r="B59" s="61">
        <v>8631.3381083333334</v>
      </c>
      <c r="C59" s="63">
        <v>1251.4514750000001</v>
      </c>
      <c r="D59" s="63">
        <v>1008.6020666666667</v>
      </c>
      <c r="E59" s="63">
        <v>731.77724166666667</v>
      </c>
      <c r="F59" s="61">
        <v>591.172325</v>
      </c>
      <c r="G59" s="63">
        <v>5048.335</v>
      </c>
      <c r="H59" s="61">
        <v>855.66833333333341</v>
      </c>
      <c r="I59" s="63">
        <v>583.91666666666663</v>
      </c>
      <c r="J59" s="61">
        <v>471.25</v>
      </c>
      <c r="K59" s="63">
        <v>416.58333333333331</v>
      </c>
      <c r="L59" s="63">
        <v>468.5</v>
      </c>
      <c r="M59" s="63">
        <v>410.66666666666669</v>
      </c>
      <c r="N59" s="76">
        <v>1841.75</v>
      </c>
    </row>
    <row r="60" spans="1:14" ht="15.75" hidden="1">
      <c r="A60" s="46" t="s">
        <v>74</v>
      </c>
      <c r="B60" s="61">
        <v>3244.0451833333336</v>
      </c>
      <c r="C60" s="63">
        <v>489.18797499999999</v>
      </c>
      <c r="D60" s="63">
        <v>391.49413333333331</v>
      </c>
      <c r="E60" s="63">
        <v>274.1783916666667</v>
      </c>
      <c r="F60" s="61">
        <v>243.96535</v>
      </c>
      <c r="G60" s="63">
        <v>1845.2193333333335</v>
      </c>
      <c r="H60" s="61">
        <v>308.80266666666671</v>
      </c>
      <c r="I60" s="63">
        <v>212</v>
      </c>
      <c r="J60" s="61">
        <v>173.41666666666666</v>
      </c>
      <c r="K60" s="63">
        <v>159.41666666666666</v>
      </c>
      <c r="L60" s="63">
        <v>188.25</v>
      </c>
      <c r="M60" s="63">
        <v>163.75</v>
      </c>
      <c r="N60" s="76">
        <v>639.58333333333337</v>
      </c>
    </row>
    <row r="61" spans="1:14" ht="15.75" hidden="1">
      <c r="A61" s="46" t="s">
        <v>75</v>
      </c>
      <c r="B61" s="61">
        <v>7021.5534583333329</v>
      </c>
      <c r="C61" s="63">
        <v>729.85489999999993</v>
      </c>
      <c r="D61" s="63">
        <v>616.77700000000004</v>
      </c>
      <c r="E61" s="63">
        <v>474.65736666666669</v>
      </c>
      <c r="F61" s="61">
        <v>389.16702499999997</v>
      </c>
      <c r="G61" s="63">
        <v>4811.0971666666665</v>
      </c>
      <c r="H61" s="61">
        <v>591.34716666666668</v>
      </c>
      <c r="I61" s="63">
        <v>441.25</v>
      </c>
      <c r="J61" s="61">
        <v>383.25</v>
      </c>
      <c r="K61" s="63">
        <v>348.75</v>
      </c>
      <c r="L61" s="63">
        <v>396.08333333333331</v>
      </c>
      <c r="M61" s="63">
        <v>332.16666666666669</v>
      </c>
      <c r="N61" s="76">
        <v>2318.25</v>
      </c>
    </row>
    <row r="62" spans="1:14" ht="15.75" hidden="1">
      <c r="A62" s="46" t="s">
        <v>76</v>
      </c>
      <c r="B62" s="61">
        <v>14533.476500000001</v>
      </c>
      <c r="C62" s="63">
        <v>1373.0663999999999</v>
      </c>
      <c r="D62" s="63">
        <v>1180.1082666666669</v>
      </c>
      <c r="E62" s="63">
        <v>913.12749166666663</v>
      </c>
      <c r="F62" s="61">
        <v>767.13917499999991</v>
      </c>
      <c r="G62" s="63">
        <v>10300.035166666668</v>
      </c>
      <c r="H62" s="61">
        <v>1181.4518333333333</v>
      </c>
      <c r="I62" s="63">
        <v>860.75</v>
      </c>
      <c r="J62" s="61">
        <v>771.75</v>
      </c>
      <c r="K62" s="63">
        <v>768</v>
      </c>
      <c r="L62" s="63">
        <v>789.91666666666663</v>
      </c>
      <c r="M62" s="63">
        <v>677.66666666666663</v>
      </c>
      <c r="N62" s="76">
        <v>5250.5</v>
      </c>
    </row>
    <row r="63" spans="1:14" ht="15.75" hidden="1">
      <c r="A63" s="46" t="s">
        <v>77</v>
      </c>
      <c r="B63" s="61">
        <v>5202.5794249999999</v>
      </c>
      <c r="C63" s="63">
        <v>934.80622499999993</v>
      </c>
      <c r="D63" s="63">
        <v>727.06053333333341</v>
      </c>
      <c r="E63" s="63">
        <v>504.38555833333334</v>
      </c>
      <c r="F63" s="61">
        <v>375.06977499999999</v>
      </c>
      <c r="G63" s="63">
        <v>2661.2573333333339</v>
      </c>
      <c r="H63" s="61">
        <v>468.17399999999998</v>
      </c>
      <c r="I63" s="63">
        <v>292.91666666666669</v>
      </c>
      <c r="J63" s="61">
        <v>229.33333333333334</v>
      </c>
      <c r="K63" s="63">
        <v>188.08333333333334</v>
      </c>
      <c r="L63" s="63">
        <v>200.16666666666666</v>
      </c>
      <c r="M63" s="63">
        <v>177.16666666666666</v>
      </c>
      <c r="N63" s="76">
        <v>1105.4166666666667</v>
      </c>
    </row>
    <row r="64" spans="1:14" ht="15.75" hidden="1">
      <c r="A64" s="46" t="s">
        <v>78</v>
      </c>
      <c r="B64" s="61">
        <v>4042.045783333333</v>
      </c>
      <c r="C64" s="63">
        <v>847.33607500000005</v>
      </c>
      <c r="D64" s="63">
        <v>635.80566666666664</v>
      </c>
      <c r="E64" s="63">
        <v>442.03088333333335</v>
      </c>
      <c r="F64" s="61">
        <v>339.08032500000002</v>
      </c>
      <c r="G64" s="63">
        <v>1777.7928333333332</v>
      </c>
      <c r="H64" s="61">
        <v>462.29283333333331</v>
      </c>
      <c r="I64" s="63">
        <v>267</v>
      </c>
      <c r="J64" s="61">
        <v>187.25</v>
      </c>
      <c r="K64" s="63">
        <v>161.83333333333334</v>
      </c>
      <c r="L64" s="63">
        <v>139.33333333333334</v>
      </c>
      <c r="M64" s="63">
        <v>92.833333333333329</v>
      </c>
      <c r="N64" s="76">
        <v>467.25</v>
      </c>
    </row>
    <row r="65" spans="1:14" ht="15.75" hidden="1">
      <c r="A65" s="46" t="s">
        <v>79</v>
      </c>
      <c r="B65" s="61">
        <v>2745.0093833333331</v>
      </c>
      <c r="C65" s="63">
        <v>445.94894999999997</v>
      </c>
      <c r="D65" s="63">
        <v>346.32173333333333</v>
      </c>
      <c r="E65" s="63">
        <v>245.36109166666665</v>
      </c>
      <c r="F65" s="61">
        <v>190.97627499999999</v>
      </c>
      <c r="G65" s="63">
        <v>1516.4013333333332</v>
      </c>
      <c r="H65" s="61">
        <v>278.6513333333333</v>
      </c>
      <c r="I65" s="63">
        <v>192.41666666666666</v>
      </c>
      <c r="J65" s="61">
        <v>146.41666666666666</v>
      </c>
      <c r="K65" s="63">
        <v>126.83333333333333</v>
      </c>
      <c r="L65" s="63">
        <v>147.75</v>
      </c>
      <c r="M65" s="63">
        <v>116.75</v>
      </c>
      <c r="N65" s="76">
        <v>507.58333333333331</v>
      </c>
    </row>
    <row r="66" spans="1:14" ht="15.75" hidden="1">
      <c r="A66" s="48" t="s">
        <v>80</v>
      </c>
      <c r="B66" s="61">
        <v>3634.3999249999997</v>
      </c>
      <c r="C66" s="63">
        <v>718.94179999999994</v>
      </c>
      <c r="D66" s="63">
        <v>537.76666666666665</v>
      </c>
      <c r="E66" s="63">
        <v>362.03803333333332</v>
      </c>
      <c r="F66" s="61">
        <v>273.73542499999996</v>
      </c>
      <c r="G66" s="63">
        <v>1741.9179999999999</v>
      </c>
      <c r="H66" s="61">
        <v>386.33466666666669</v>
      </c>
      <c r="I66" s="63">
        <v>244.5</v>
      </c>
      <c r="J66" s="61">
        <v>198.75</v>
      </c>
      <c r="K66" s="63">
        <v>164.41666666666666</v>
      </c>
      <c r="L66" s="63">
        <v>151.41666666666666</v>
      </c>
      <c r="M66" s="63">
        <v>111.91666666666667</v>
      </c>
      <c r="N66" s="76">
        <v>484.58333333333331</v>
      </c>
    </row>
    <row r="67" spans="1:14" ht="15.75">
      <c r="A67" s="48" t="s">
        <v>81</v>
      </c>
      <c r="B67" s="58">
        <v>68498.677125000002</v>
      </c>
      <c r="C67" s="58">
        <v>10556.440049999999</v>
      </c>
      <c r="D67" s="58">
        <v>8283.0958666666666</v>
      </c>
      <c r="E67" s="58">
        <v>5814.2215083333331</v>
      </c>
      <c r="F67" s="121">
        <v>4617.5956999999999</v>
      </c>
      <c r="G67" s="58">
        <v>39227.324000000001</v>
      </c>
      <c r="H67" s="121">
        <v>6572.9906666666666</v>
      </c>
      <c r="I67" s="58">
        <v>4429.75</v>
      </c>
      <c r="J67" s="121">
        <v>3626.25</v>
      </c>
      <c r="K67" s="58">
        <v>3255.8333333333335</v>
      </c>
      <c r="L67" s="58">
        <v>3368.75</v>
      </c>
      <c r="M67" s="58">
        <v>2755.8333333333335</v>
      </c>
      <c r="N67" s="60">
        <v>15217.916666666666</v>
      </c>
    </row>
    <row r="68" spans="1:14" ht="15.75" hidden="1">
      <c r="A68" s="46" t="s">
        <v>82</v>
      </c>
      <c r="B68" s="61">
        <v>8258.3503916666668</v>
      </c>
      <c r="C68" s="63">
        <v>1524.9403749999999</v>
      </c>
      <c r="D68" s="63">
        <v>1109.9503999999999</v>
      </c>
      <c r="E68" s="63">
        <v>788.83218333333343</v>
      </c>
      <c r="F68" s="61">
        <v>621.27409999999998</v>
      </c>
      <c r="G68" s="63">
        <v>4213.3533333333326</v>
      </c>
      <c r="H68" s="61">
        <v>825.02</v>
      </c>
      <c r="I68" s="63">
        <v>528.16666666666663</v>
      </c>
      <c r="J68" s="61">
        <v>404.41666666666669</v>
      </c>
      <c r="K68" s="63">
        <v>335.66666666666669</v>
      </c>
      <c r="L68" s="63">
        <v>371.66666666666669</v>
      </c>
      <c r="M68" s="63">
        <v>314.16666666666669</v>
      </c>
      <c r="N68" s="76">
        <v>1434.25</v>
      </c>
    </row>
    <row r="69" spans="1:14" ht="15.75" hidden="1">
      <c r="A69" s="46" t="s">
        <v>83</v>
      </c>
      <c r="B69" s="61">
        <v>6215.3848333333335</v>
      </c>
      <c r="C69" s="63">
        <v>1135.210425</v>
      </c>
      <c r="D69" s="63">
        <v>887.31500000000005</v>
      </c>
      <c r="E69" s="63">
        <v>642.67547500000001</v>
      </c>
      <c r="F69" s="61">
        <v>505.17910000000001</v>
      </c>
      <c r="G69" s="63">
        <v>3045.0048333333334</v>
      </c>
      <c r="H69" s="61">
        <v>717.08816666666667</v>
      </c>
      <c r="I69" s="63">
        <v>480.41666666666669</v>
      </c>
      <c r="J69" s="61">
        <v>401.33333333333331</v>
      </c>
      <c r="K69" s="63">
        <v>327.75</v>
      </c>
      <c r="L69" s="63">
        <v>286.16666666666669</v>
      </c>
      <c r="M69" s="63">
        <v>196.33333333333334</v>
      </c>
      <c r="N69" s="76">
        <v>635.91666666666663</v>
      </c>
    </row>
    <row r="70" spans="1:14" ht="15.75" hidden="1">
      <c r="A70" s="46" t="s">
        <v>84</v>
      </c>
      <c r="B70" s="61">
        <v>9442.3944250000004</v>
      </c>
      <c r="C70" s="63">
        <v>1163.319925</v>
      </c>
      <c r="D70" s="63">
        <v>906.17820000000006</v>
      </c>
      <c r="E70" s="63">
        <v>690.70430833333342</v>
      </c>
      <c r="F70" s="61">
        <v>564.63632499999994</v>
      </c>
      <c r="G70" s="63">
        <v>6117.5556666666671</v>
      </c>
      <c r="H70" s="61">
        <v>888.13900000000001</v>
      </c>
      <c r="I70" s="63">
        <v>712.66666666666663</v>
      </c>
      <c r="J70" s="61">
        <v>596.16666666666663</v>
      </c>
      <c r="K70" s="63">
        <v>483</v>
      </c>
      <c r="L70" s="63">
        <v>438.83333333333331</v>
      </c>
      <c r="M70" s="63">
        <v>383.08333333333331</v>
      </c>
      <c r="N70" s="76">
        <v>2615.6666666666665</v>
      </c>
    </row>
    <row r="71" spans="1:14" ht="15.75" hidden="1">
      <c r="A71" s="46" t="s">
        <v>85</v>
      </c>
      <c r="B71" s="61">
        <v>3308.5190416666669</v>
      </c>
      <c r="C71" s="63">
        <v>605.67705000000001</v>
      </c>
      <c r="D71" s="63">
        <v>469.59440000000001</v>
      </c>
      <c r="E71" s="63">
        <v>303.49254166666668</v>
      </c>
      <c r="F71" s="61">
        <v>239.32155</v>
      </c>
      <c r="G71" s="63">
        <v>1690.4335000000001</v>
      </c>
      <c r="H71" s="61">
        <v>342.35016666666667</v>
      </c>
      <c r="I71" s="63">
        <v>232.58333333333334</v>
      </c>
      <c r="J71" s="61">
        <v>199.66666666666666</v>
      </c>
      <c r="K71" s="63">
        <v>151.08333333333334</v>
      </c>
      <c r="L71" s="63">
        <v>115.75</v>
      </c>
      <c r="M71" s="63">
        <v>86.25</v>
      </c>
      <c r="N71" s="76">
        <v>562.75</v>
      </c>
    </row>
    <row r="72" spans="1:14" ht="15.75" hidden="1">
      <c r="A72" s="46" t="s">
        <v>86</v>
      </c>
      <c r="B72" s="61">
        <v>1417.2685083333331</v>
      </c>
      <c r="C72" s="63">
        <v>197.67592500000001</v>
      </c>
      <c r="D72" s="63">
        <v>154.8768</v>
      </c>
      <c r="E72" s="63">
        <v>123.55003333333333</v>
      </c>
      <c r="F72" s="61">
        <v>101.99775</v>
      </c>
      <c r="G72" s="63">
        <v>839.16799999999989</v>
      </c>
      <c r="H72" s="61">
        <v>137.83466666666666</v>
      </c>
      <c r="I72" s="63">
        <v>94</v>
      </c>
      <c r="J72" s="61">
        <v>84.916666666666671</v>
      </c>
      <c r="K72" s="63">
        <v>77.416666666666671</v>
      </c>
      <c r="L72" s="63">
        <v>82.5</v>
      </c>
      <c r="M72" s="63">
        <v>74.916666666666671</v>
      </c>
      <c r="N72" s="76">
        <v>287.58333333333331</v>
      </c>
    </row>
    <row r="73" spans="1:14" ht="15.75" hidden="1">
      <c r="A73" s="46" t="s">
        <v>87</v>
      </c>
      <c r="B73" s="61">
        <v>8337.2605499999991</v>
      </c>
      <c r="C73" s="63">
        <v>1424.1595500000001</v>
      </c>
      <c r="D73" s="63">
        <v>1081.4901333333332</v>
      </c>
      <c r="E73" s="63">
        <v>764.48653333333334</v>
      </c>
      <c r="F73" s="61">
        <v>618.62049999999999</v>
      </c>
      <c r="G73" s="63">
        <v>4448.5038333333332</v>
      </c>
      <c r="H73" s="61">
        <v>882.92049999999995</v>
      </c>
      <c r="I73" s="63">
        <v>565.75</v>
      </c>
      <c r="J73" s="61">
        <v>441.83333333333331</v>
      </c>
      <c r="K73" s="63">
        <v>426.66666666666669</v>
      </c>
      <c r="L73" s="63">
        <v>406.25</v>
      </c>
      <c r="M73" s="63">
        <v>315.16666666666669</v>
      </c>
      <c r="N73" s="76">
        <v>1409.9166666666667</v>
      </c>
    </row>
    <row r="74" spans="1:14" ht="15.75" hidden="1">
      <c r="A74" s="47" t="s">
        <v>88</v>
      </c>
      <c r="B74" s="61">
        <v>15269.599541666666</v>
      </c>
      <c r="C74" s="63">
        <v>2443.7903249999999</v>
      </c>
      <c r="D74" s="63">
        <v>1917.0968</v>
      </c>
      <c r="E74" s="63">
        <v>1401.0341916666669</v>
      </c>
      <c r="F74" s="61">
        <v>1114.2632249999999</v>
      </c>
      <c r="G74" s="63">
        <v>8393.4149999999991</v>
      </c>
      <c r="H74" s="61">
        <v>1670.7483333333332</v>
      </c>
      <c r="I74" s="63">
        <v>1117.25</v>
      </c>
      <c r="J74" s="61">
        <v>853.91666666666663</v>
      </c>
      <c r="K74" s="63">
        <v>742.5</v>
      </c>
      <c r="L74" s="63">
        <v>749.75</v>
      </c>
      <c r="M74" s="63">
        <v>591.58333333333337</v>
      </c>
      <c r="N74" s="76">
        <v>2667.6666666666665</v>
      </c>
    </row>
    <row r="75" spans="1:14" ht="15.75" hidden="1">
      <c r="A75" s="46" t="s">
        <v>89</v>
      </c>
      <c r="B75" s="61">
        <v>6889.5847333333331</v>
      </c>
      <c r="C75" s="63">
        <v>994.41489999999999</v>
      </c>
      <c r="D75" s="63">
        <v>780.09260000000006</v>
      </c>
      <c r="E75" s="63">
        <v>582.80505000000005</v>
      </c>
      <c r="F75" s="61">
        <v>481.13085000000001</v>
      </c>
      <c r="G75" s="63">
        <v>4051.141333333333</v>
      </c>
      <c r="H75" s="61">
        <v>694.47466666666662</v>
      </c>
      <c r="I75" s="63">
        <v>468.91666666666669</v>
      </c>
      <c r="J75" s="61">
        <v>384.41666666666669</v>
      </c>
      <c r="K75" s="63">
        <v>339.16666666666669</v>
      </c>
      <c r="L75" s="63">
        <v>331.91666666666669</v>
      </c>
      <c r="M75" s="63">
        <v>270.41666666666669</v>
      </c>
      <c r="N75" s="76">
        <v>1561.8333333333333</v>
      </c>
    </row>
    <row r="76" spans="1:14" ht="15.75" hidden="1">
      <c r="A76" s="46" t="s">
        <v>90</v>
      </c>
      <c r="B76" s="61">
        <v>4186.5251666666663</v>
      </c>
      <c r="C76" s="63">
        <v>656.60485000000006</v>
      </c>
      <c r="D76" s="63">
        <v>506.16253333333333</v>
      </c>
      <c r="E76" s="63">
        <v>378.35127499999999</v>
      </c>
      <c r="F76" s="61">
        <v>299.44217500000002</v>
      </c>
      <c r="G76" s="63">
        <v>2345.9643333333333</v>
      </c>
      <c r="H76" s="61">
        <v>433.88099999999997</v>
      </c>
      <c r="I76" s="63">
        <v>315.91666666666669</v>
      </c>
      <c r="J76" s="61">
        <v>275.08333333333331</v>
      </c>
      <c r="K76" s="63">
        <v>247.75</v>
      </c>
      <c r="L76" s="63">
        <v>301</v>
      </c>
      <c r="M76" s="63">
        <v>232.25</v>
      </c>
      <c r="N76" s="76">
        <v>540.08333333333337</v>
      </c>
    </row>
    <row r="77" spans="1:14" ht="15.75" hidden="1">
      <c r="A77" s="46" t="s">
        <v>91</v>
      </c>
      <c r="B77" s="61">
        <v>4228.5500249999996</v>
      </c>
      <c r="C77" s="63">
        <v>919.75937499999998</v>
      </c>
      <c r="D77" s="63">
        <v>713.57500000000005</v>
      </c>
      <c r="E77" s="63">
        <v>515.39906666666661</v>
      </c>
      <c r="F77" s="61">
        <v>395.55225000000002</v>
      </c>
      <c r="G77" s="63">
        <v>1684.2643333333333</v>
      </c>
      <c r="H77" s="61">
        <v>508.43099999999998</v>
      </c>
      <c r="I77" s="63">
        <v>272.58333333333331</v>
      </c>
      <c r="J77" s="61">
        <v>174.75</v>
      </c>
      <c r="K77" s="63">
        <v>129</v>
      </c>
      <c r="L77" s="63">
        <v>114.5</v>
      </c>
      <c r="M77" s="63">
        <v>85.333333333333329</v>
      </c>
      <c r="N77" s="76">
        <v>399.66666666666669</v>
      </c>
    </row>
    <row r="78" spans="1:14" ht="15.75" hidden="1">
      <c r="A78" s="46" t="s">
        <v>92</v>
      </c>
      <c r="B78" s="61">
        <v>2334.5816166666668</v>
      </c>
      <c r="C78" s="63">
        <v>378.98219999999998</v>
      </c>
      <c r="D78" s="63">
        <v>293.62060000000002</v>
      </c>
      <c r="E78" s="63">
        <v>224.99024166666666</v>
      </c>
      <c r="F78" s="61">
        <v>169.08407499999998</v>
      </c>
      <c r="G78" s="63">
        <v>1267.9045000000001</v>
      </c>
      <c r="H78" s="61">
        <v>222.90450000000001</v>
      </c>
      <c r="I78" s="63">
        <v>142.16666666666666</v>
      </c>
      <c r="J78" s="61">
        <v>126</v>
      </c>
      <c r="K78" s="63">
        <v>121.75</v>
      </c>
      <c r="L78" s="63">
        <v>118.75</v>
      </c>
      <c r="M78" s="63">
        <v>87.083333333333329</v>
      </c>
      <c r="N78" s="76">
        <v>449.25</v>
      </c>
    </row>
    <row r="79" spans="1:14" ht="15.75" hidden="1">
      <c r="A79" s="46" t="s">
        <v>93</v>
      </c>
      <c r="B79" s="61">
        <v>4033.8178750000002</v>
      </c>
      <c r="C79" s="63">
        <v>645.69175000000007</v>
      </c>
      <c r="D79" s="63">
        <v>527.59046666666666</v>
      </c>
      <c r="E79" s="63">
        <v>398.80493333333334</v>
      </c>
      <c r="F79" s="61">
        <v>313.20772499999998</v>
      </c>
      <c r="G79" s="63">
        <v>2148.5230000000001</v>
      </c>
      <c r="H79" s="61">
        <v>410.35633333333334</v>
      </c>
      <c r="I79" s="63">
        <v>236.91666666666666</v>
      </c>
      <c r="J79" s="61">
        <v>191.91666666666666</v>
      </c>
      <c r="K79" s="63">
        <v>194.66666666666666</v>
      </c>
      <c r="L79" s="63">
        <v>221.41666666666666</v>
      </c>
      <c r="M79" s="63">
        <v>182.25</v>
      </c>
      <c r="N79" s="76">
        <v>711</v>
      </c>
    </row>
    <row r="80" spans="1:14" ht="15.75" hidden="1">
      <c r="A80" s="48" t="s">
        <v>94</v>
      </c>
      <c r="B80" s="61">
        <v>10127.85175</v>
      </c>
      <c r="C80" s="63">
        <v>1532.7945</v>
      </c>
      <c r="D80" s="63">
        <v>1210.3059333333333</v>
      </c>
      <c r="E80" s="63">
        <v>890.93485833333341</v>
      </c>
      <c r="F80" s="61">
        <v>748.39812500000005</v>
      </c>
      <c r="G80" s="63">
        <v>5745.4183333333331</v>
      </c>
      <c r="H80" s="61">
        <v>1104.1683333333333</v>
      </c>
      <c r="I80" s="63">
        <v>700.16666666666663</v>
      </c>
      <c r="J80" s="61">
        <v>523.25</v>
      </c>
      <c r="K80" s="63">
        <v>458.66666666666669</v>
      </c>
      <c r="L80" s="63">
        <v>493.25</v>
      </c>
      <c r="M80" s="63">
        <v>424.08333333333331</v>
      </c>
      <c r="N80" s="76">
        <v>2041.8333333333333</v>
      </c>
    </row>
    <row r="81" spans="1:14" ht="15.75">
      <c r="A81" s="48" t="s">
        <v>95</v>
      </c>
      <c r="B81" s="58">
        <v>84049.688458333345</v>
      </c>
      <c r="C81" s="58">
        <v>13623.02115</v>
      </c>
      <c r="D81" s="58">
        <v>10557.848866666665</v>
      </c>
      <c r="E81" s="58">
        <v>7706.0606916666675</v>
      </c>
      <c r="F81" s="121">
        <v>6172.1077500000001</v>
      </c>
      <c r="G81" s="58">
        <v>45990.65</v>
      </c>
      <c r="H81" s="121">
        <v>8838.3166666666657</v>
      </c>
      <c r="I81" s="58">
        <v>5867.5</v>
      </c>
      <c r="J81" s="121">
        <v>4657.666666666667</v>
      </c>
      <c r="K81" s="58">
        <v>4035.0833333333335</v>
      </c>
      <c r="L81" s="58">
        <v>4031.75</v>
      </c>
      <c r="M81" s="58">
        <v>3242.9166666666665</v>
      </c>
      <c r="N81" s="60">
        <v>15317.416666666666</v>
      </c>
    </row>
    <row r="82" spans="1:14" ht="15.75" hidden="1">
      <c r="A82" s="47" t="s">
        <v>96</v>
      </c>
      <c r="B82" s="61">
        <v>3450.7126666666668</v>
      </c>
      <c r="C82" s="63">
        <v>574.17787499999997</v>
      </c>
      <c r="D82" s="63">
        <v>438.73486666666668</v>
      </c>
      <c r="E82" s="63">
        <v>326.51325833333334</v>
      </c>
      <c r="F82" s="61">
        <v>252.09200000000001</v>
      </c>
      <c r="G82" s="63">
        <v>1859.1946666666668</v>
      </c>
      <c r="H82" s="61">
        <v>326.69466666666671</v>
      </c>
      <c r="I82" s="63">
        <v>210.66666666666666</v>
      </c>
      <c r="J82" s="61">
        <v>166.58333333333334</v>
      </c>
      <c r="K82" s="63">
        <v>142.66666666666666</v>
      </c>
      <c r="L82" s="63">
        <v>147.91666666666666</v>
      </c>
      <c r="M82" s="63">
        <v>123.66666666666667</v>
      </c>
      <c r="N82" s="76">
        <v>741</v>
      </c>
    </row>
    <row r="83" spans="1:14" ht="15.75" hidden="1">
      <c r="A83" s="46" t="s">
        <v>97</v>
      </c>
      <c r="B83" s="61">
        <v>3585.2070666666668</v>
      </c>
      <c r="C83" s="63">
        <v>849.23759999999993</v>
      </c>
      <c r="D83" s="63">
        <v>620.5</v>
      </c>
      <c r="E83" s="63">
        <v>413.87605000000002</v>
      </c>
      <c r="F83" s="61">
        <v>314.28574999999995</v>
      </c>
      <c r="G83" s="63">
        <v>1387.3076666666668</v>
      </c>
      <c r="H83" s="61">
        <v>432.22433333333333</v>
      </c>
      <c r="I83" s="63">
        <v>264.91666666666669</v>
      </c>
      <c r="J83" s="61">
        <v>162.83333333333334</v>
      </c>
      <c r="K83" s="63">
        <v>109.16666666666667</v>
      </c>
      <c r="L83" s="63">
        <v>97.166666666666671</v>
      </c>
      <c r="M83" s="63">
        <v>77.416666666666671</v>
      </c>
      <c r="N83" s="76">
        <v>243.58333333333334</v>
      </c>
    </row>
    <row r="84" spans="1:14" ht="15.75" hidden="1">
      <c r="A84" s="46" t="s">
        <v>98</v>
      </c>
      <c r="B84" s="61">
        <v>4489.3000083333336</v>
      </c>
      <c r="C84" s="63">
        <v>1025.8314</v>
      </c>
      <c r="D84" s="63">
        <v>745.42733333333342</v>
      </c>
      <c r="E84" s="63">
        <v>519.70510000000002</v>
      </c>
      <c r="F84" s="61">
        <v>389.00117499999999</v>
      </c>
      <c r="G84" s="63">
        <v>1809.3349999999998</v>
      </c>
      <c r="H84" s="61">
        <v>565.75166666666667</v>
      </c>
      <c r="I84" s="63">
        <v>349.75</v>
      </c>
      <c r="J84" s="61">
        <v>234</v>
      </c>
      <c r="K84" s="63">
        <v>159.25</v>
      </c>
      <c r="L84" s="63">
        <v>122.41666666666667</v>
      </c>
      <c r="M84" s="63">
        <v>84.583333333333329</v>
      </c>
      <c r="N84" s="76">
        <v>293.58333333333331</v>
      </c>
    </row>
    <row r="85" spans="1:14" ht="15.75" hidden="1">
      <c r="A85" s="46" t="s">
        <v>99</v>
      </c>
      <c r="B85" s="61">
        <v>1884.1708333333331</v>
      </c>
      <c r="C85" s="63">
        <v>391.71414999999996</v>
      </c>
      <c r="D85" s="63">
        <v>300.90113333333329</v>
      </c>
      <c r="E85" s="63">
        <v>225.65270833333335</v>
      </c>
      <c r="F85" s="61">
        <v>176.71317500000001</v>
      </c>
      <c r="G85" s="63">
        <v>789.18966666666654</v>
      </c>
      <c r="H85" s="61">
        <v>244.68966666666665</v>
      </c>
      <c r="I85" s="63">
        <v>142.41666666666666</v>
      </c>
      <c r="J85" s="61">
        <v>93.916666666666671</v>
      </c>
      <c r="K85" s="63">
        <v>74.75</v>
      </c>
      <c r="L85" s="63">
        <v>62.166666666666664</v>
      </c>
      <c r="M85" s="63">
        <v>40.666666666666664</v>
      </c>
      <c r="N85" s="76">
        <v>130.58333333333334</v>
      </c>
    </row>
    <row r="86" spans="1:14" ht="15.75" hidden="1">
      <c r="A86" s="46" t="s">
        <v>100</v>
      </c>
      <c r="B86" s="61">
        <v>2975.3719166666669</v>
      </c>
      <c r="C86" s="63">
        <v>625.76707499999998</v>
      </c>
      <c r="D86" s="63">
        <v>490.77413333333334</v>
      </c>
      <c r="E86" s="63">
        <v>345.22794166666671</v>
      </c>
      <c r="F86" s="61">
        <v>272.98909999999995</v>
      </c>
      <c r="G86" s="63">
        <v>1240.6136666666669</v>
      </c>
      <c r="H86" s="61">
        <v>381.53033333333332</v>
      </c>
      <c r="I86" s="63">
        <v>228.5</v>
      </c>
      <c r="J86" s="61">
        <v>155.91666666666666</v>
      </c>
      <c r="K86" s="63">
        <v>115.16666666666667</v>
      </c>
      <c r="L86" s="63">
        <v>90.083333333333329</v>
      </c>
      <c r="M86" s="63">
        <v>59.75</v>
      </c>
      <c r="N86" s="76">
        <v>209.66666666666666</v>
      </c>
    </row>
    <row r="87" spans="1:14" ht="15.75" hidden="1">
      <c r="A87" s="46" t="s">
        <v>101</v>
      </c>
      <c r="B87" s="61">
        <v>12516.815433333333</v>
      </c>
      <c r="C87" s="63">
        <v>2012.7228749999999</v>
      </c>
      <c r="D87" s="63">
        <v>1539.4191333333333</v>
      </c>
      <c r="E87" s="63">
        <v>1123.0466166666668</v>
      </c>
      <c r="F87" s="61">
        <v>917.73097499999994</v>
      </c>
      <c r="G87" s="63">
        <v>6923.8958333333339</v>
      </c>
      <c r="H87" s="61">
        <v>1356.3958333333333</v>
      </c>
      <c r="I87" s="63">
        <v>926.41666666666663</v>
      </c>
      <c r="J87" s="61">
        <v>669.91666666666663</v>
      </c>
      <c r="K87" s="63">
        <v>530.91666666666663</v>
      </c>
      <c r="L87" s="63">
        <v>494.83333333333331</v>
      </c>
      <c r="M87" s="63">
        <v>406.08333333333331</v>
      </c>
      <c r="N87" s="76">
        <v>2539.3333333333335</v>
      </c>
    </row>
    <row r="88" spans="1:14" ht="15.75" hidden="1">
      <c r="A88" s="46" t="s">
        <v>102</v>
      </c>
      <c r="B88" s="61">
        <v>11390.056508333335</v>
      </c>
      <c r="C88" s="63">
        <v>1684.172425</v>
      </c>
      <c r="D88" s="63">
        <v>1307.2694000000001</v>
      </c>
      <c r="E88" s="63">
        <v>958.83769166666661</v>
      </c>
      <c r="F88" s="61">
        <v>796.826325</v>
      </c>
      <c r="G88" s="63">
        <v>6642.9506666666675</v>
      </c>
      <c r="H88" s="61">
        <v>1236.8673333333334</v>
      </c>
      <c r="I88" s="63">
        <v>849.33333333333337</v>
      </c>
      <c r="J88" s="61">
        <v>656.16666666666663</v>
      </c>
      <c r="K88" s="63">
        <v>538</v>
      </c>
      <c r="L88" s="63">
        <v>523.33333333333337</v>
      </c>
      <c r="M88" s="63">
        <v>417.16666666666669</v>
      </c>
      <c r="N88" s="76">
        <v>2422.0833333333335</v>
      </c>
    </row>
    <row r="89" spans="1:14" ht="15.75" hidden="1">
      <c r="A89" s="46" t="s">
        <v>103</v>
      </c>
      <c r="B89" s="61">
        <v>9313.386641666666</v>
      </c>
      <c r="C89" s="63">
        <v>1058.40535</v>
      </c>
      <c r="D89" s="63">
        <v>848.09940000000006</v>
      </c>
      <c r="E89" s="63">
        <v>644.49725833333343</v>
      </c>
      <c r="F89" s="61">
        <v>551.94880000000001</v>
      </c>
      <c r="G89" s="63">
        <v>6210.435833333333</v>
      </c>
      <c r="H89" s="61">
        <v>935.60249999999996</v>
      </c>
      <c r="I89" s="63">
        <v>728.08333333333337</v>
      </c>
      <c r="J89" s="61">
        <v>560.25</v>
      </c>
      <c r="K89" s="63">
        <v>488.16666666666669</v>
      </c>
      <c r="L89" s="63">
        <v>555.5</v>
      </c>
      <c r="M89" s="63">
        <v>444.25</v>
      </c>
      <c r="N89" s="76">
        <v>2498.5833333333335</v>
      </c>
    </row>
    <row r="90" spans="1:14" ht="15.75" hidden="1">
      <c r="A90" s="46" t="s">
        <v>104</v>
      </c>
      <c r="B90" s="61">
        <v>2595.5897333333332</v>
      </c>
      <c r="C90" s="63">
        <v>456</v>
      </c>
      <c r="D90" s="63">
        <v>346.40446666666668</v>
      </c>
      <c r="E90" s="63">
        <v>226.72921666666667</v>
      </c>
      <c r="F90" s="61">
        <v>177.95705000000001</v>
      </c>
      <c r="G90" s="63">
        <v>1388.499</v>
      </c>
      <c r="H90" s="61">
        <v>248.66566666666665</v>
      </c>
      <c r="I90" s="63">
        <v>169.66666666666666</v>
      </c>
      <c r="J90" s="61">
        <v>128.25</v>
      </c>
      <c r="K90" s="63">
        <v>106.5</v>
      </c>
      <c r="L90" s="63">
        <v>103.08333333333333</v>
      </c>
      <c r="M90" s="63">
        <v>83.583333333333329</v>
      </c>
      <c r="N90" s="76">
        <v>548.75</v>
      </c>
    </row>
    <row r="91" spans="1:14" ht="15.75" hidden="1">
      <c r="A91" s="46" t="s">
        <v>105</v>
      </c>
      <c r="B91" s="61">
        <v>9463.9625750000014</v>
      </c>
      <c r="C91" s="63">
        <v>1557.5143250000001</v>
      </c>
      <c r="D91" s="63">
        <v>1172.2486000000001</v>
      </c>
      <c r="E91" s="63">
        <v>859.63330833333339</v>
      </c>
      <c r="F91" s="61">
        <v>665.97067500000003</v>
      </c>
      <c r="G91" s="63">
        <v>5208.5956666666671</v>
      </c>
      <c r="H91" s="61">
        <v>1005.7623333333333</v>
      </c>
      <c r="I91" s="63">
        <v>714.58333333333337</v>
      </c>
      <c r="J91" s="61">
        <v>622.08333333333337</v>
      </c>
      <c r="K91" s="63">
        <v>500.33333333333331</v>
      </c>
      <c r="L91" s="63">
        <v>403</v>
      </c>
      <c r="M91" s="63">
        <v>291.5</v>
      </c>
      <c r="N91" s="76">
        <v>1671.3333333333333</v>
      </c>
    </row>
    <row r="92" spans="1:14" ht="15.75" hidden="1">
      <c r="A92" s="48" t="s">
        <v>106</v>
      </c>
      <c r="B92" s="61">
        <v>13880.050008333332</v>
      </c>
      <c r="C92" s="63">
        <v>1651.598475</v>
      </c>
      <c r="D92" s="63">
        <v>1376.1862666666668</v>
      </c>
      <c r="E92" s="63">
        <v>1043.0537666666667</v>
      </c>
      <c r="F92" s="61">
        <v>912.17499999999995</v>
      </c>
      <c r="G92" s="63">
        <v>8897.0364999999983</v>
      </c>
      <c r="H92" s="61">
        <v>1402.1198333333332</v>
      </c>
      <c r="I92" s="63">
        <v>1080.5</v>
      </c>
      <c r="J92" s="61">
        <v>879.91666666666663</v>
      </c>
      <c r="K92" s="63">
        <v>719.66666666666663</v>
      </c>
      <c r="L92" s="63">
        <v>824.83333333333337</v>
      </c>
      <c r="M92" s="63">
        <v>845.33333333333337</v>
      </c>
      <c r="N92" s="76">
        <v>3144.6666666666665</v>
      </c>
    </row>
    <row r="93" spans="1:14" ht="15.75">
      <c r="A93" s="46" t="s">
        <v>107</v>
      </c>
      <c r="B93" s="58">
        <v>75544.481841666653</v>
      </c>
      <c r="C93" s="58">
        <v>11887</v>
      </c>
      <c r="D93" s="58">
        <v>9185.9647333333342</v>
      </c>
      <c r="E93" s="58">
        <v>6686.7729166666668</v>
      </c>
      <c r="F93" s="121">
        <v>5427.6900249999999</v>
      </c>
      <c r="G93" s="58">
        <v>42357.054166666661</v>
      </c>
      <c r="H93" s="121">
        <v>8136.3041666666668</v>
      </c>
      <c r="I93" s="58">
        <v>5664.833333333333</v>
      </c>
      <c r="J93" s="121">
        <v>4329.833333333333</v>
      </c>
      <c r="K93" s="58">
        <v>3484.5833333333335</v>
      </c>
      <c r="L93" s="58">
        <v>3424.3333333333335</v>
      </c>
      <c r="M93" s="58">
        <v>2874</v>
      </c>
      <c r="N93" s="60">
        <v>14443.166666666666</v>
      </c>
    </row>
    <row r="94" spans="1:14" ht="16.5" thickBot="1">
      <c r="A94" s="68" t="s">
        <v>108</v>
      </c>
      <c r="B94" s="71">
        <v>405889.18900833337</v>
      </c>
      <c r="C94" s="124">
        <v>77978</v>
      </c>
      <c r="D94" s="124">
        <v>58665.379333333338</v>
      </c>
      <c r="E94" s="124">
        <v>40047.18650833334</v>
      </c>
      <c r="F94" s="69">
        <v>30992</v>
      </c>
      <c r="G94" s="71">
        <v>198206.62316666666</v>
      </c>
      <c r="H94" s="69">
        <v>43329.039833333336</v>
      </c>
      <c r="I94" s="124">
        <v>27932.916666666668</v>
      </c>
      <c r="J94" s="69">
        <v>21136.416666666668</v>
      </c>
      <c r="K94" s="124">
        <v>17684.333333333332</v>
      </c>
      <c r="L94" s="124">
        <v>17071.25</v>
      </c>
      <c r="M94" s="124">
        <v>13098.416666666666</v>
      </c>
      <c r="N94" s="125">
        <v>57954.25</v>
      </c>
    </row>
    <row r="95" spans="1:14">
      <c r="A95" s="41" t="s">
        <v>19</v>
      </c>
    </row>
    <row r="96" spans="1:14">
      <c r="A96" s="42"/>
      <c r="C96" s="73"/>
      <c r="D96" s="73"/>
      <c r="E96" s="73"/>
      <c r="F96" s="73"/>
      <c r="H96" s="53"/>
      <c r="I96" s="73"/>
      <c r="J96" s="73"/>
      <c r="K96" s="73"/>
      <c r="L96" s="73"/>
      <c r="M96" s="73"/>
      <c r="N96" s="73"/>
    </row>
    <row r="97" spans="1:22" ht="15.75">
      <c r="A97" s="641" t="s">
        <v>288</v>
      </c>
      <c r="B97" s="641"/>
      <c r="C97" s="641"/>
      <c r="D97" s="641"/>
      <c r="E97" s="641"/>
      <c r="F97" s="641"/>
      <c r="G97" s="641"/>
      <c r="H97" s="641"/>
      <c r="I97" s="641"/>
      <c r="J97" s="641"/>
      <c r="K97" s="641"/>
      <c r="L97" s="641"/>
      <c r="M97" s="641"/>
      <c r="N97" s="641"/>
      <c r="O97" s="641"/>
      <c r="P97" s="641"/>
      <c r="Q97" s="641"/>
      <c r="R97" s="641"/>
      <c r="S97" s="641"/>
      <c r="T97" s="641"/>
      <c r="U97" s="641"/>
      <c r="V97" s="641"/>
    </row>
    <row r="98" spans="1:22" ht="13.5" thickBot="1"/>
    <row r="99" spans="1:22" ht="15.75">
      <c r="A99" s="647" t="s">
        <v>20</v>
      </c>
      <c r="B99" s="650" t="s">
        <v>109</v>
      </c>
      <c r="C99" s="650" t="s">
        <v>163</v>
      </c>
      <c r="D99" s="653" t="s">
        <v>164</v>
      </c>
      <c r="E99" s="650" t="s">
        <v>165</v>
      </c>
      <c r="F99" s="653" t="s">
        <v>166</v>
      </c>
      <c r="G99" s="656" t="s">
        <v>167</v>
      </c>
      <c r="H99" s="657"/>
      <c r="I99" s="657"/>
      <c r="J99" s="657"/>
      <c r="K99" s="657"/>
      <c r="L99" s="657"/>
      <c r="M99" s="658"/>
      <c r="N99" s="659"/>
    </row>
    <row r="100" spans="1:22" ht="15.75">
      <c r="A100" s="648"/>
      <c r="B100" s="651"/>
      <c r="C100" s="651"/>
      <c r="D100" s="654"/>
      <c r="E100" s="651"/>
      <c r="F100" s="654"/>
      <c r="G100" s="660" t="s">
        <v>168</v>
      </c>
      <c r="H100" s="661" t="s">
        <v>153</v>
      </c>
      <c r="I100" s="662"/>
      <c r="J100" s="662"/>
      <c r="K100" s="662"/>
      <c r="L100" s="662"/>
      <c r="M100" s="663"/>
      <c r="N100" s="664"/>
    </row>
    <row r="101" spans="1:22" ht="16.5" thickBot="1">
      <c r="A101" s="649"/>
      <c r="B101" s="652"/>
      <c r="C101" s="652"/>
      <c r="D101" s="655"/>
      <c r="E101" s="652"/>
      <c r="F101" s="655"/>
      <c r="G101" s="652"/>
      <c r="H101" s="127" t="s">
        <v>169</v>
      </c>
      <c r="I101" s="127" t="s">
        <v>170</v>
      </c>
      <c r="J101" s="127" t="s">
        <v>171</v>
      </c>
      <c r="K101" s="127" t="s">
        <v>172</v>
      </c>
      <c r="L101" s="127" t="s">
        <v>173</v>
      </c>
      <c r="M101" s="128" t="s">
        <v>174</v>
      </c>
      <c r="N101" s="129" t="s">
        <v>175</v>
      </c>
    </row>
    <row r="102" spans="1:22" ht="15.75" hidden="1">
      <c r="A102" s="44" t="s">
        <v>21</v>
      </c>
      <c r="B102" s="53">
        <f t="shared" ref="B102:B133" si="0">C102+D102+E102+F102+G102</f>
        <v>825.08333333333337</v>
      </c>
      <c r="C102" s="112">
        <v>210.33333333333334</v>
      </c>
      <c r="D102" s="112">
        <v>187.41666666666666</v>
      </c>
      <c r="E102" s="112">
        <v>111.58333333333333</v>
      </c>
      <c r="F102" s="53">
        <v>73.666666666666671</v>
      </c>
      <c r="G102" s="112">
        <f>H102+I102+J102+K102+L102+M102+N102</f>
        <v>242.08333333333334</v>
      </c>
      <c r="H102" s="53">
        <v>90.666666666666671</v>
      </c>
      <c r="I102" s="112">
        <v>59.833333333333336</v>
      </c>
      <c r="J102" s="53">
        <v>35.666666666666664</v>
      </c>
      <c r="K102" s="112">
        <v>20.833333333333332</v>
      </c>
      <c r="L102" s="112">
        <v>9.3333333333333339</v>
      </c>
      <c r="M102" s="112">
        <v>6.25</v>
      </c>
      <c r="N102" s="130">
        <v>19.5</v>
      </c>
    </row>
    <row r="103" spans="1:22" ht="15.75" hidden="1">
      <c r="A103" s="44" t="s">
        <v>22</v>
      </c>
      <c r="B103" s="53">
        <f t="shared" si="0"/>
        <v>3152.8333333333339</v>
      </c>
      <c r="C103" s="112">
        <v>925.16666666666663</v>
      </c>
      <c r="D103" s="112">
        <v>730.33333333333337</v>
      </c>
      <c r="E103" s="112">
        <v>413.33333333333331</v>
      </c>
      <c r="F103" s="53">
        <v>259.83333333333331</v>
      </c>
      <c r="G103" s="112">
        <f t="shared" ref="G103:G166" si="1">H103+I103+J103+K103+L103+M103+N103</f>
        <v>824.16666666666674</v>
      </c>
      <c r="H103" s="53">
        <v>337.66666666666669</v>
      </c>
      <c r="I103" s="112">
        <v>212.91666666666666</v>
      </c>
      <c r="J103" s="53">
        <v>120.91666666666667</v>
      </c>
      <c r="K103" s="112">
        <v>58.333333333333336</v>
      </c>
      <c r="L103" s="112">
        <v>28.333333333333332</v>
      </c>
      <c r="M103" s="112">
        <v>16.75</v>
      </c>
      <c r="N103" s="130">
        <v>49.25</v>
      </c>
    </row>
    <row r="104" spans="1:22" ht="15.75" hidden="1">
      <c r="A104" s="44" t="s">
        <v>23</v>
      </c>
      <c r="B104" s="53">
        <f t="shared" si="0"/>
        <v>1515.1666666666665</v>
      </c>
      <c r="C104" s="112">
        <v>431.5</v>
      </c>
      <c r="D104" s="112">
        <v>378.58333333333331</v>
      </c>
      <c r="E104" s="112">
        <v>214.58333333333334</v>
      </c>
      <c r="F104" s="53">
        <v>129.5</v>
      </c>
      <c r="G104" s="112">
        <f t="shared" si="1"/>
        <v>361.00000000000006</v>
      </c>
      <c r="H104" s="53">
        <v>153.58333333333334</v>
      </c>
      <c r="I104" s="112">
        <v>90.083333333333329</v>
      </c>
      <c r="J104" s="53">
        <v>47.25</v>
      </c>
      <c r="K104" s="112">
        <v>24.083333333333332</v>
      </c>
      <c r="L104" s="112">
        <v>11.166666666666666</v>
      </c>
      <c r="M104" s="112">
        <v>10.666666666666666</v>
      </c>
      <c r="N104" s="130">
        <v>24.166666666666668</v>
      </c>
    </row>
    <row r="105" spans="1:22" ht="15.75" hidden="1">
      <c r="A105" s="44" t="s">
        <v>24</v>
      </c>
      <c r="B105" s="53">
        <f t="shared" si="0"/>
        <v>2372.916666666667</v>
      </c>
      <c r="C105" s="112">
        <v>818.08333333333337</v>
      </c>
      <c r="D105" s="112">
        <v>572.5</v>
      </c>
      <c r="E105" s="112">
        <v>315.08333333333331</v>
      </c>
      <c r="F105" s="53">
        <v>189.66666666666666</v>
      </c>
      <c r="G105" s="112">
        <f t="shared" si="1"/>
        <v>477.58333333333331</v>
      </c>
      <c r="H105" s="53">
        <v>200.91666666666666</v>
      </c>
      <c r="I105" s="112">
        <v>113.5</v>
      </c>
      <c r="J105" s="53">
        <v>71.75</v>
      </c>
      <c r="K105" s="112">
        <v>35.166666666666664</v>
      </c>
      <c r="L105" s="112">
        <v>12.583333333333334</v>
      </c>
      <c r="M105" s="112">
        <v>7.916666666666667</v>
      </c>
      <c r="N105" s="130">
        <v>35.75</v>
      </c>
    </row>
    <row r="106" spans="1:22" ht="15.75" hidden="1">
      <c r="A106" s="44" t="s">
        <v>25</v>
      </c>
      <c r="B106" s="53">
        <f t="shared" si="0"/>
        <v>3876.7500000000005</v>
      </c>
      <c r="C106" s="112">
        <v>1295.6666666666667</v>
      </c>
      <c r="D106" s="112">
        <v>883</v>
      </c>
      <c r="E106" s="112">
        <v>513.91666666666663</v>
      </c>
      <c r="F106" s="53">
        <v>319.25</v>
      </c>
      <c r="G106" s="112">
        <f t="shared" si="1"/>
        <v>864.91666666666686</v>
      </c>
      <c r="H106" s="53">
        <v>358.66666666666669</v>
      </c>
      <c r="I106" s="112">
        <v>220</v>
      </c>
      <c r="J106" s="53">
        <v>129.25</v>
      </c>
      <c r="K106" s="112">
        <v>62.833333333333336</v>
      </c>
      <c r="L106" s="112">
        <v>31.083333333333332</v>
      </c>
      <c r="M106" s="112">
        <v>17.333333333333332</v>
      </c>
      <c r="N106" s="130">
        <v>45.75</v>
      </c>
    </row>
    <row r="107" spans="1:22" ht="15.75" hidden="1">
      <c r="A107" s="44" t="s">
        <v>26</v>
      </c>
      <c r="B107" s="53">
        <f t="shared" si="0"/>
        <v>2864.75</v>
      </c>
      <c r="C107" s="112">
        <v>698.58333333333337</v>
      </c>
      <c r="D107" s="112">
        <v>606.66666666666663</v>
      </c>
      <c r="E107" s="112">
        <v>370.66666666666669</v>
      </c>
      <c r="F107" s="53">
        <v>254.41666666666666</v>
      </c>
      <c r="G107" s="112">
        <f t="shared" si="1"/>
        <v>934.41666666666663</v>
      </c>
      <c r="H107" s="53">
        <v>322</v>
      </c>
      <c r="I107" s="112">
        <v>218.91666666666666</v>
      </c>
      <c r="J107" s="53">
        <v>167</v>
      </c>
      <c r="K107" s="112">
        <v>91.75</v>
      </c>
      <c r="L107" s="112">
        <v>38.666666666666664</v>
      </c>
      <c r="M107" s="112">
        <v>19.583333333333332</v>
      </c>
      <c r="N107" s="130">
        <v>76.5</v>
      </c>
    </row>
    <row r="108" spans="1:22" ht="15.75" hidden="1">
      <c r="A108" s="44" t="s">
        <v>27</v>
      </c>
      <c r="B108" s="53">
        <f t="shared" si="0"/>
        <v>2128.5833333333335</v>
      </c>
      <c r="C108" s="112">
        <v>713.83333333333337</v>
      </c>
      <c r="D108" s="112">
        <v>465.16666666666669</v>
      </c>
      <c r="E108" s="112">
        <v>273.83333333333331</v>
      </c>
      <c r="F108" s="53">
        <v>164.66666666666666</v>
      </c>
      <c r="G108" s="112">
        <f t="shared" si="1"/>
        <v>511.08333333333337</v>
      </c>
      <c r="H108" s="53">
        <v>199.08333333333334</v>
      </c>
      <c r="I108" s="112">
        <v>130.75</v>
      </c>
      <c r="J108" s="53">
        <v>79.666666666666671</v>
      </c>
      <c r="K108" s="112">
        <v>39.416666666666664</v>
      </c>
      <c r="L108" s="112">
        <v>18.083333333333332</v>
      </c>
      <c r="M108" s="112">
        <v>6.333333333333333</v>
      </c>
      <c r="N108" s="130">
        <v>37.75</v>
      </c>
    </row>
    <row r="109" spans="1:22" ht="15.75" hidden="1">
      <c r="A109" s="44" t="s">
        <v>28</v>
      </c>
      <c r="B109" s="53">
        <f t="shared" si="0"/>
        <v>1932.8333333333335</v>
      </c>
      <c r="C109" s="112">
        <v>655.25</v>
      </c>
      <c r="D109" s="112">
        <v>433.33333333333331</v>
      </c>
      <c r="E109" s="112">
        <v>261.16666666666669</v>
      </c>
      <c r="F109" s="53">
        <v>160.5</v>
      </c>
      <c r="G109" s="112">
        <f t="shared" si="1"/>
        <v>422.58333333333343</v>
      </c>
      <c r="H109" s="53">
        <v>179.33333333333334</v>
      </c>
      <c r="I109" s="112">
        <v>103.5</v>
      </c>
      <c r="J109" s="53">
        <v>63.833333333333336</v>
      </c>
      <c r="K109" s="112">
        <v>32.666666666666664</v>
      </c>
      <c r="L109" s="112">
        <v>12.916666666666666</v>
      </c>
      <c r="M109" s="112">
        <v>6.416666666666667</v>
      </c>
      <c r="N109" s="130">
        <v>23.916666666666668</v>
      </c>
    </row>
    <row r="110" spans="1:22" ht="15.75">
      <c r="A110" s="45" t="s">
        <v>29</v>
      </c>
      <c r="B110" s="58">
        <f t="shared" si="0"/>
        <v>18668.916666666668</v>
      </c>
      <c r="C110" s="58">
        <v>5748.416666666667</v>
      </c>
      <c r="D110" s="58">
        <v>4257</v>
      </c>
      <c r="E110" s="58">
        <v>2474.1666666666665</v>
      </c>
      <c r="F110" s="121">
        <v>1551.5</v>
      </c>
      <c r="G110" s="58">
        <f t="shared" si="1"/>
        <v>4637.8333333333339</v>
      </c>
      <c r="H110" s="121">
        <v>1841.9166666666667</v>
      </c>
      <c r="I110" s="58">
        <v>1149.5</v>
      </c>
      <c r="J110" s="121">
        <v>715.33333333333337</v>
      </c>
      <c r="K110" s="58">
        <v>365.08333333333331</v>
      </c>
      <c r="L110" s="58">
        <v>162.16666666666666</v>
      </c>
      <c r="M110" s="58">
        <v>91.25</v>
      </c>
      <c r="N110" s="60">
        <v>312.58333333333331</v>
      </c>
    </row>
    <row r="111" spans="1:22" ht="15.75" hidden="1">
      <c r="A111" s="46" t="s">
        <v>30</v>
      </c>
      <c r="B111" s="61">
        <f t="shared" si="0"/>
        <v>7763.9999999999991</v>
      </c>
      <c r="C111" s="63">
        <v>1710.3333333333333</v>
      </c>
      <c r="D111" s="63">
        <v>1367.4166666666667</v>
      </c>
      <c r="E111" s="63">
        <v>920</v>
      </c>
      <c r="F111" s="61">
        <v>662.58333333333337</v>
      </c>
      <c r="G111" s="63">
        <f t="shared" si="1"/>
        <v>3103.6666666666661</v>
      </c>
      <c r="H111" s="61">
        <v>913.91666666666663</v>
      </c>
      <c r="I111" s="63">
        <v>646.75</v>
      </c>
      <c r="J111" s="61">
        <v>478.25</v>
      </c>
      <c r="K111" s="63">
        <v>282.66666666666669</v>
      </c>
      <c r="L111" s="63">
        <v>138.66666666666666</v>
      </c>
      <c r="M111" s="63">
        <v>93.166666666666671</v>
      </c>
      <c r="N111" s="76">
        <v>550.25</v>
      </c>
    </row>
    <row r="112" spans="1:22" ht="15.75" hidden="1">
      <c r="A112" s="46" t="s">
        <v>31</v>
      </c>
      <c r="B112" s="61">
        <f t="shared" si="0"/>
        <v>3546.416666666667</v>
      </c>
      <c r="C112" s="63">
        <v>1178</v>
      </c>
      <c r="D112" s="63">
        <v>809.08333333333337</v>
      </c>
      <c r="E112" s="63">
        <v>468.08333333333331</v>
      </c>
      <c r="F112" s="61">
        <v>290.66666666666669</v>
      </c>
      <c r="G112" s="63">
        <f t="shared" si="1"/>
        <v>800.58333333333337</v>
      </c>
      <c r="H112" s="61">
        <v>352</v>
      </c>
      <c r="I112" s="63">
        <v>206.75</v>
      </c>
      <c r="J112" s="61">
        <v>110</v>
      </c>
      <c r="K112" s="63">
        <v>45.833333333333336</v>
      </c>
      <c r="L112" s="63">
        <v>17.75</v>
      </c>
      <c r="M112" s="63">
        <v>7.25</v>
      </c>
      <c r="N112" s="76">
        <v>61</v>
      </c>
    </row>
    <row r="113" spans="1:14" ht="15.75" hidden="1">
      <c r="A113" s="46" t="s">
        <v>32</v>
      </c>
      <c r="B113" s="61">
        <f t="shared" si="0"/>
        <v>2282.75</v>
      </c>
      <c r="C113" s="63">
        <v>676.91666666666663</v>
      </c>
      <c r="D113" s="63">
        <v>429.66666666666669</v>
      </c>
      <c r="E113" s="63">
        <v>281.5</v>
      </c>
      <c r="F113" s="61">
        <v>182.58333333333334</v>
      </c>
      <c r="G113" s="63">
        <f t="shared" si="1"/>
        <v>712.08333333333326</v>
      </c>
      <c r="H113" s="61">
        <v>220.83333333333334</v>
      </c>
      <c r="I113" s="63">
        <v>154.58333333333334</v>
      </c>
      <c r="J113" s="61">
        <v>130.83333333333334</v>
      </c>
      <c r="K113" s="63">
        <v>71.5</v>
      </c>
      <c r="L113" s="63">
        <v>31.416666666666668</v>
      </c>
      <c r="M113" s="63">
        <v>16</v>
      </c>
      <c r="N113" s="76">
        <v>86.916666666666671</v>
      </c>
    </row>
    <row r="114" spans="1:14" ht="15.75" hidden="1">
      <c r="A114" s="46" t="s">
        <v>33</v>
      </c>
      <c r="B114" s="61">
        <f t="shared" si="0"/>
        <v>2899.75</v>
      </c>
      <c r="C114" s="63">
        <v>813.16666666666663</v>
      </c>
      <c r="D114" s="63">
        <v>535.75</v>
      </c>
      <c r="E114" s="63">
        <v>334.25</v>
      </c>
      <c r="F114" s="61">
        <v>221.25</v>
      </c>
      <c r="G114" s="63">
        <f t="shared" si="1"/>
        <v>995.33333333333326</v>
      </c>
      <c r="H114" s="61">
        <v>292.33333333333331</v>
      </c>
      <c r="I114" s="63">
        <v>209.16666666666666</v>
      </c>
      <c r="J114" s="61">
        <v>165.41666666666666</v>
      </c>
      <c r="K114" s="63">
        <v>92.166666666666671</v>
      </c>
      <c r="L114" s="63">
        <v>44.333333333333336</v>
      </c>
      <c r="M114" s="63">
        <v>25.75</v>
      </c>
      <c r="N114" s="76">
        <v>166.16666666666666</v>
      </c>
    </row>
    <row r="115" spans="1:14" ht="15.75" hidden="1">
      <c r="A115" s="46" t="s">
        <v>34</v>
      </c>
      <c r="B115" s="61">
        <f t="shared" si="0"/>
        <v>4233.5</v>
      </c>
      <c r="C115" s="63">
        <v>866</v>
      </c>
      <c r="D115" s="63">
        <v>622.91666666666663</v>
      </c>
      <c r="E115" s="63">
        <v>435.16666666666669</v>
      </c>
      <c r="F115" s="61">
        <v>318.66666666666669</v>
      </c>
      <c r="G115" s="63">
        <f t="shared" si="1"/>
        <v>1990.75</v>
      </c>
      <c r="H115" s="61">
        <v>473.75</v>
      </c>
      <c r="I115" s="63">
        <v>412.83333333333331</v>
      </c>
      <c r="J115" s="61">
        <v>352.25</v>
      </c>
      <c r="K115" s="63">
        <v>217.83333333333334</v>
      </c>
      <c r="L115" s="63">
        <v>116.75</v>
      </c>
      <c r="M115" s="63">
        <v>81.166666666666671</v>
      </c>
      <c r="N115" s="76">
        <v>336.16666666666669</v>
      </c>
    </row>
    <row r="116" spans="1:14" ht="15.75" hidden="1">
      <c r="A116" s="46" t="s">
        <v>35</v>
      </c>
      <c r="B116" s="61">
        <f t="shared" si="0"/>
        <v>2487.833333333333</v>
      </c>
      <c r="C116" s="63">
        <v>616.16666666666663</v>
      </c>
      <c r="D116" s="63">
        <v>409.25</v>
      </c>
      <c r="E116" s="63">
        <v>263</v>
      </c>
      <c r="F116" s="61">
        <v>182.16666666666666</v>
      </c>
      <c r="G116" s="63">
        <f t="shared" si="1"/>
        <v>1017.2499999999999</v>
      </c>
      <c r="H116" s="61">
        <v>250.91666666666666</v>
      </c>
      <c r="I116" s="63">
        <v>199.75</v>
      </c>
      <c r="J116" s="61">
        <v>190.25</v>
      </c>
      <c r="K116" s="63">
        <v>129.25</v>
      </c>
      <c r="L116" s="63">
        <v>55.916666666666664</v>
      </c>
      <c r="M116" s="63">
        <v>26.25</v>
      </c>
      <c r="N116" s="76">
        <v>164.91666666666666</v>
      </c>
    </row>
    <row r="117" spans="1:14" ht="15.75" hidden="1">
      <c r="A117" s="47" t="s">
        <v>36</v>
      </c>
      <c r="B117" s="61">
        <f t="shared" si="0"/>
        <v>5075.916666666667</v>
      </c>
      <c r="C117" s="63">
        <v>1726</v>
      </c>
      <c r="D117" s="63">
        <v>1117.4166666666667</v>
      </c>
      <c r="E117" s="63">
        <v>664.5</v>
      </c>
      <c r="F117" s="61">
        <v>410.25</v>
      </c>
      <c r="G117" s="63">
        <f t="shared" si="1"/>
        <v>1157.75</v>
      </c>
      <c r="H117" s="61">
        <v>457.91666666666669</v>
      </c>
      <c r="I117" s="63">
        <v>259.41666666666669</v>
      </c>
      <c r="J117" s="61">
        <v>193.25</v>
      </c>
      <c r="K117" s="63">
        <v>111.16666666666667</v>
      </c>
      <c r="L117" s="63">
        <v>40</v>
      </c>
      <c r="M117" s="63">
        <v>22.25</v>
      </c>
      <c r="N117" s="76">
        <v>73.75</v>
      </c>
    </row>
    <row r="118" spans="1:14" ht="15.75">
      <c r="A118" s="45" t="s">
        <v>37</v>
      </c>
      <c r="B118" s="58">
        <f t="shared" si="0"/>
        <v>28290.166666666664</v>
      </c>
      <c r="C118" s="58">
        <v>7586.583333333333</v>
      </c>
      <c r="D118" s="58">
        <v>5291.5</v>
      </c>
      <c r="E118" s="58">
        <v>3366.5</v>
      </c>
      <c r="F118" s="121">
        <v>2268.1666666666665</v>
      </c>
      <c r="G118" s="58">
        <f t="shared" si="1"/>
        <v>9777.4166666666661</v>
      </c>
      <c r="H118" s="121">
        <v>2961.6666666666665</v>
      </c>
      <c r="I118" s="58">
        <v>2089.25</v>
      </c>
      <c r="J118" s="121">
        <v>1620.25</v>
      </c>
      <c r="K118" s="58">
        <v>950.41666666666663</v>
      </c>
      <c r="L118" s="58">
        <v>444.83333333333331</v>
      </c>
      <c r="M118" s="58">
        <v>271.83333333333331</v>
      </c>
      <c r="N118" s="60">
        <v>1439.1666666666667</v>
      </c>
    </row>
    <row r="119" spans="1:14" ht="15.75" hidden="1">
      <c r="A119" s="46" t="s">
        <v>38</v>
      </c>
      <c r="B119" s="61">
        <f t="shared" si="0"/>
        <v>2008.666666666667</v>
      </c>
      <c r="C119" s="63">
        <v>500.66666666666669</v>
      </c>
      <c r="D119" s="63">
        <v>366.5</v>
      </c>
      <c r="E119" s="63">
        <v>244.16666666666666</v>
      </c>
      <c r="F119" s="61">
        <v>167.66666666666666</v>
      </c>
      <c r="G119" s="63">
        <f t="shared" si="1"/>
        <v>729.66666666666674</v>
      </c>
      <c r="H119" s="61">
        <v>210.58333333333334</v>
      </c>
      <c r="I119" s="63">
        <v>152.25</v>
      </c>
      <c r="J119" s="61">
        <v>130.83333333333334</v>
      </c>
      <c r="K119" s="63">
        <v>79.5</v>
      </c>
      <c r="L119" s="63">
        <v>30.916666666666668</v>
      </c>
      <c r="M119" s="63">
        <v>17.5</v>
      </c>
      <c r="N119" s="76">
        <v>108.08333333333333</v>
      </c>
    </row>
    <row r="120" spans="1:14" ht="15.75" hidden="1">
      <c r="A120" s="46" t="s">
        <v>39</v>
      </c>
      <c r="B120" s="61">
        <f t="shared" si="0"/>
        <v>2540.5833333333335</v>
      </c>
      <c r="C120" s="63">
        <v>734</v>
      </c>
      <c r="D120" s="63">
        <v>504.41666666666669</v>
      </c>
      <c r="E120" s="63">
        <v>304.75</v>
      </c>
      <c r="F120" s="61">
        <v>197.83333333333334</v>
      </c>
      <c r="G120" s="63">
        <f t="shared" si="1"/>
        <v>799.58333333333337</v>
      </c>
      <c r="H120" s="61">
        <v>256.66666666666669</v>
      </c>
      <c r="I120" s="63">
        <v>194.66666666666666</v>
      </c>
      <c r="J120" s="61">
        <v>152.25</v>
      </c>
      <c r="K120" s="63">
        <v>72.833333333333329</v>
      </c>
      <c r="L120" s="63">
        <v>24.75</v>
      </c>
      <c r="M120" s="63">
        <v>15.916666666666666</v>
      </c>
      <c r="N120" s="76">
        <v>82.5</v>
      </c>
    </row>
    <row r="121" spans="1:14" ht="15.75" hidden="1">
      <c r="A121" s="46" t="s">
        <v>40</v>
      </c>
      <c r="B121" s="61">
        <f t="shared" si="0"/>
        <v>1262.5</v>
      </c>
      <c r="C121" s="63">
        <v>351.66666666666669</v>
      </c>
      <c r="D121" s="63">
        <v>221.58333333333334</v>
      </c>
      <c r="E121" s="63">
        <v>129.75</v>
      </c>
      <c r="F121" s="61">
        <v>81.75</v>
      </c>
      <c r="G121" s="63">
        <f t="shared" si="1"/>
        <v>477.75</v>
      </c>
      <c r="H121" s="61">
        <v>121.5</v>
      </c>
      <c r="I121" s="63">
        <v>123.83333333333333</v>
      </c>
      <c r="J121" s="61">
        <v>98.833333333333329</v>
      </c>
      <c r="K121" s="63">
        <v>50.5</v>
      </c>
      <c r="L121" s="63">
        <v>17.166666666666668</v>
      </c>
      <c r="M121" s="63">
        <v>8.1666666666666661</v>
      </c>
      <c r="N121" s="76">
        <v>57.75</v>
      </c>
    </row>
    <row r="122" spans="1:14" ht="15.75" hidden="1">
      <c r="A122" s="46" t="s">
        <v>41</v>
      </c>
      <c r="B122" s="61">
        <f t="shared" si="0"/>
        <v>2818.3333333333335</v>
      </c>
      <c r="C122" s="63">
        <v>706.08333333333337</v>
      </c>
      <c r="D122" s="63">
        <v>457.83333333333331</v>
      </c>
      <c r="E122" s="63">
        <v>296.5</v>
      </c>
      <c r="F122" s="61">
        <v>199.16666666666666</v>
      </c>
      <c r="G122" s="63">
        <f t="shared" si="1"/>
        <v>1158.75</v>
      </c>
      <c r="H122" s="61">
        <v>282.58333333333331</v>
      </c>
      <c r="I122" s="63">
        <v>235.08333333333334</v>
      </c>
      <c r="J122" s="61">
        <v>205.83333333333334</v>
      </c>
      <c r="K122" s="63">
        <v>114.16666666666667</v>
      </c>
      <c r="L122" s="63">
        <v>55.833333333333336</v>
      </c>
      <c r="M122" s="63">
        <v>34.083333333333336</v>
      </c>
      <c r="N122" s="76">
        <v>231.16666666666666</v>
      </c>
    </row>
    <row r="123" spans="1:14" ht="15.75" hidden="1">
      <c r="A123" s="46" t="s">
        <v>42</v>
      </c>
      <c r="B123" s="61">
        <f t="shared" si="0"/>
        <v>3256.75</v>
      </c>
      <c r="C123" s="63">
        <v>676.75</v>
      </c>
      <c r="D123" s="63">
        <v>498.5</v>
      </c>
      <c r="E123" s="63">
        <v>351.66666666666669</v>
      </c>
      <c r="F123" s="61">
        <v>264.58333333333331</v>
      </c>
      <c r="G123" s="63">
        <f t="shared" si="1"/>
        <v>1465.25</v>
      </c>
      <c r="H123" s="61">
        <v>394.66666666666669</v>
      </c>
      <c r="I123" s="63">
        <v>305.58333333333331</v>
      </c>
      <c r="J123" s="61">
        <v>245.75</v>
      </c>
      <c r="K123" s="63">
        <v>153.75</v>
      </c>
      <c r="L123" s="63">
        <v>73.333333333333329</v>
      </c>
      <c r="M123" s="63">
        <v>42</v>
      </c>
      <c r="N123" s="76">
        <v>250.16666666666666</v>
      </c>
    </row>
    <row r="124" spans="1:14" ht="15.75" hidden="1">
      <c r="A124" s="46" t="s">
        <v>43</v>
      </c>
      <c r="B124" s="61">
        <f t="shared" si="0"/>
        <v>4414.833333333333</v>
      </c>
      <c r="C124" s="63">
        <v>1020.0833333333334</v>
      </c>
      <c r="D124" s="63">
        <v>720.16666666666663</v>
      </c>
      <c r="E124" s="63">
        <v>482.75</v>
      </c>
      <c r="F124" s="61">
        <v>342.41666666666669</v>
      </c>
      <c r="G124" s="63">
        <f t="shared" si="1"/>
        <v>1849.4166666666665</v>
      </c>
      <c r="H124" s="61">
        <v>481.91666666666669</v>
      </c>
      <c r="I124" s="63">
        <v>382.41666666666669</v>
      </c>
      <c r="J124" s="61">
        <v>310.66666666666669</v>
      </c>
      <c r="K124" s="63">
        <v>189.33333333333334</v>
      </c>
      <c r="L124" s="63">
        <v>90.833333333333329</v>
      </c>
      <c r="M124" s="63">
        <v>66</v>
      </c>
      <c r="N124" s="76">
        <v>328.25</v>
      </c>
    </row>
    <row r="125" spans="1:14" ht="15.75" hidden="1">
      <c r="A125" s="46" t="s">
        <v>44</v>
      </c>
      <c r="B125" s="61">
        <f t="shared" si="0"/>
        <v>9231.75</v>
      </c>
      <c r="C125" s="63">
        <v>2172.3333333333335</v>
      </c>
      <c r="D125" s="63">
        <v>1519.5</v>
      </c>
      <c r="E125" s="63">
        <v>1099.1666666666667</v>
      </c>
      <c r="F125" s="61">
        <v>789.58333333333337</v>
      </c>
      <c r="G125" s="63">
        <f t="shared" si="1"/>
        <v>3651.1666666666665</v>
      </c>
      <c r="H125" s="61">
        <v>1067.5</v>
      </c>
      <c r="I125" s="63">
        <v>760.91666666666663</v>
      </c>
      <c r="J125" s="61">
        <v>587.5</v>
      </c>
      <c r="K125" s="63">
        <v>354.91666666666669</v>
      </c>
      <c r="L125" s="63">
        <v>161.58333333333334</v>
      </c>
      <c r="M125" s="63">
        <v>104.08333333333333</v>
      </c>
      <c r="N125" s="76">
        <v>614.66666666666663</v>
      </c>
    </row>
    <row r="126" spans="1:14" ht="15.75" hidden="1">
      <c r="A126" s="46" t="s">
        <v>45</v>
      </c>
      <c r="B126" s="61">
        <f t="shared" si="0"/>
        <v>1882.3333333333335</v>
      </c>
      <c r="C126" s="63">
        <v>466.41666666666669</v>
      </c>
      <c r="D126" s="63">
        <v>319.08333333333331</v>
      </c>
      <c r="E126" s="63">
        <v>206.41666666666666</v>
      </c>
      <c r="F126" s="61">
        <v>141.58333333333334</v>
      </c>
      <c r="G126" s="63">
        <f t="shared" si="1"/>
        <v>748.83333333333337</v>
      </c>
      <c r="H126" s="61">
        <v>200.33333333333334</v>
      </c>
      <c r="I126" s="63">
        <v>155.25</v>
      </c>
      <c r="J126" s="61">
        <v>117.66666666666667</v>
      </c>
      <c r="K126" s="63">
        <v>69.333333333333329</v>
      </c>
      <c r="L126" s="63">
        <v>32.083333333333336</v>
      </c>
      <c r="M126" s="63">
        <v>22.416666666666668</v>
      </c>
      <c r="N126" s="76">
        <v>151.75</v>
      </c>
    </row>
    <row r="127" spans="1:14" ht="15.75" hidden="1">
      <c r="A127" s="47" t="s">
        <v>46</v>
      </c>
      <c r="B127" s="61">
        <f t="shared" si="0"/>
        <v>4595.4166666666661</v>
      </c>
      <c r="C127" s="63">
        <v>1423.5</v>
      </c>
      <c r="D127" s="63">
        <v>897.5</v>
      </c>
      <c r="E127" s="63">
        <v>560.25</v>
      </c>
      <c r="F127" s="61">
        <v>363.16666666666669</v>
      </c>
      <c r="G127" s="63">
        <f t="shared" si="1"/>
        <v>1350.9999999999998</v>
      </c>
      <c r="H127" s="61">
        <v>464.08333333333331</v>
      </c>
      <c r="I127" s="63">
        <v>337.83333333333331</v>
      </c>
      <c r="J127" s="61">
        <v>244.83333333333334</v>
      </c>
      <c r="K127" s="63">
        <v>112.83333333333333</v>
      </c>
      <c r="L127" s="63">
        <v>47</v>
      </c>
      <c r="M127" s="63">
        <v>30.833333333333332</v>
      </c>
      <c r="N127" s="76">
        <v>113.58333333333333</v>
      </c>
    </row>
    <row r="128" spans="1:14" ht="15.75">
      <c r="A128" s="45" t="s">
        <v>47</v>
      </c>
      <c r="B128" s="58">
        <f t="shared" si="0"/>
        <v>32011.166666666664</v>
      </c>
      <c r="C128" s="58">
        <v>8051.5</v>
      </c>
      <c r="D128" s="58">
        <v>5505.083333333333</v>
      </c>
      <c r="E128" s="58">
        <v>3675.4166666666665</v>
      </c>
      <c r="F128" s="121">
        <v>2547.75</v>
      </c>
      <c r="G128" s="58">
        <f t="shared" si="1"/>
        <v>12231.416666666666</v>
      </c>
      <c r="H128" s="121">
        <v>3479.8333333333335</v>
      </c>
      <c r="I128" s="58">
        <v>2647.8333333333335</v>
      </c>
      <c r="J128" s="121">
        <v>2094.1666666666665</v>
      </c>
      <c r="K128" s="58">
        <v>1197.1666666666667</v>
      </c>
      <c r="L128" s="58">
        <v>533.5</v>
      </c>
      <c r="M128" s="58">
        <v>341</v>
      </c>
      <c r="N128" s="60">
        <v>1937.9166666666667</v>
      </c>
    </row>
    <row r="129" spans="1:14" ht="15.75" hidden="1">
      <c r="A129" s="46" t="s">
        <v>48</v>
      </c>
      <c r="B129" s="61">
        <f t="shared" si="0"/>
        <v>9375.3333333333339</v>
      </c>
      <c r="C129" s="63">
        <v>1730.75</v>
      </c>
      <c r="D129" s="63">
        <v>1490.9166666666667</v>
      </c>
      <c r="E129" s="63">
        <v>975.16666666666663</v>
      </c>
      <c r="F129" s="61">
        <v>732.5</v>
      </c>
      <c r="G129" s="63">
        <f t="shared" si="1"/>
        <v>4446</v>
      </c>
      <c r="H129" s="61">
        <v>1105.8333333333333</v>
      </c>
      <c r="I129" s="63">
        <v>924.25</v>
      </c>
      <c r="J129" s="61">
        <v>774.75</v>
      </c>
      <c r="K129" s="63">
        <v>483.25</v>
      </c>
      <c r="L129" s="63">
        <v>225.66666666666666</v>
      </c>
      <c r="M129" s="63">
        <v>126.33333333333333</v>
      </c>
      <c r="N129" s="76">
        <v>805.91666666666663</v>
      </c>
    </row>
    <row r="130" spans="1:14" ht="15.75" hidden="1">
      <c r="A130" s="46" t="s">
        <v>49</v>
      </c>
      <c r="B130" s="61">
        <f t="shared" si="0"/>
        <v>9865.4166666666679</v>
      </c>
      <c r="C130" s="63">
        <v>1576.25</v>
      </c>
      <c r="D130" s="63">
        <v>1364</v>
      </c>
      <c r="E130" s="63">
        <v>909.33333333333337</v>
      </c>
      <c r="F130" s="61">
        <v>681.66666666666663</v>
      </c>
      <c r="G130" s="63">
        <f t="shared" si="1"/>
        <v>5334.166666666667</v>
      </c>
      <c r="H130" s="61">
        <v>976.25</v>
      </c>
      <c r="I130" s="63">
        <v>768.75</v>
      </c>
      <c r="J130" s="61">
        <v>706.83333333333337</v>
      </c>
      <c r="K130" s="63">
        <v>503.08333333333331</v>
      </c>
      <c r="L130" s="63">
        <v>292.16666666666669</v>
      </c>
      <c r="M130" s="63">
        <v>201.25</v>
      </c>
      <c r="N130" s="76">
        <v>1885.8333333333333</v>
      </c>
    </row>
    <row r="131" spans="1:14" ht="15.75" hidden="1">
      <c r="A131" s="47" t="s">
        <v>50</v>
      </c>
      <c r="B131" s="61">
        <f t="shared" si="0"/>
        <v>7635.7500000000009</v>
      </c>
      <c r="C131" s="63">
        <v>2133.25</v>
      </c>
      <c r="D131" s="63">
        <v>1522.1666666666667</v>
      </c>
      <c r="E131" s="63">
        <v>913.66666666666663</v>
      </c>
      <c r="F131" s="61">
        <v>595.25</v>
      </c>
      <c r="G131" s="63">
        <f t="shared" si="1"/>
        <v>2471.416666666667</v>
      </c>
      <c r="H131" s="61">
        <v>736.83333333333337</v>
      </c>
      <c r="I131" s="63">
        <v>523.83333333333337</v>
      </c>
      <c r="J131" s="61">
        <v>401.33333333333331</v>
      </c>
      <c r="K131" s="63">
        <v>211.83333333333334</v>
      </c>
      <c r="L131" s="63">
        <v>100.41666666666667</v>
      </c>
      <c r="M131" s="63">
        <v>59.416666666666664</v>
      </c>
      <c r="N131" s="76">
        <v>437.75</v>
      </c>
    </row>
    <row r="132" spans="1:14" ht="15.75" hidden="1">
      <c r="A132" s="46" t="s">
        <v>51</v>
      </c>
      <c r="B132" s="61">
        <f t="shared" si="0"/>
        <v>10826.833333333332</v>
      </c>
      <c r="C132" s="63">
        <v>2206.1666666666665</v>
      </c>
      <c r="D132" s="63">
        <v>1731.75</v>
      </c>
      <c r="E132" s="63">
        <v>1173.4166666666667</v>
      </c>
      <c r="F132" s="61">
        <v>872.33333333333337</v>
      </c>
      <c r="G132" s="63">
        <f t="shared" si="1"/>
        <v>4843.1666666666661</v>
      </c>
      <c r="H132" s="61">
        <v>1149.8333333333333</v>
      </c>
      <c r="I132" s="63">
        <v>903.33333333333337</v>
      </c>
      <c r="J132" s="61">
        <v>807.58333333333337</v>
      </c>
      <c r="K132" s="63">
        <v>528.66666666666663</v>
      </c>
      <c r="L132" s="63">
        <v>262.5</v>
      </c>
      <c r="M132" s="63">
        <v>173.5</v>
      </c>
      <c r="N132" s="76">
        <v>1017.75</v>
      </c>
    </row>
    <row r="133" spans="1:14" ht="15.75" hidden="1">
      <c r="A133" s="46" t="s">
        <v>52</v>
      </c>
      <c r="B133" s="61">
        <f t="shared" si="0"/>
        <v>3240.5</v>
      </c>
      <c r="C133" s="63">
        <v>773.5</v>
      </c>
      <c r="D133" s="63">
        <v>595.91666666666663</v>
      </c>
      <c r="E133" s="63">
        <v>386.75</v>
      </c>
      <c r="F133" s="61">
        <v>268.16666666666669</v>
      </c>
      <c r="G133" s="63">
        <f t="shared" si="1"/>
        <v>1216.1666666666667</v>
      </c>
      <c r="H133" s="61">
        <v>352.16666666666669</v>
      </c>
      <c r="I133" s="63">
        <v>242.5</v>
      </c>
      <c r="J133" s="61">
        <v>188.16666666666666</v>
      </c>
      <c r="K133" s="63">
        <v>122.58333333333333</v>
      </c>
      <c r="L133" s="63">
        <v>59.666666666666664</v>
      </c>
      <c r="M133" s="63">
        <v>38.666666666666664</v>
      </c>
      <c r="N133" s="76">
        <v>212.41666666666666</v>
      </c>
    </row>
    <row r="134" spans="1:14" ht="15.75" hidden="1">
      <c r="A134" s="46" t="s">
        <v>53</v>
      </c>
      <c r="B134" s="61">
        <f t="shared" ref="B134:B165" si="2">C134+D134+E134+F134+G134</f>
        <v>4673.75</v>
      </c>
      <c r="C134" s="63">
        <v>986</v>
      </c>
      <c r="D134" s="63">
        <v>776.41666666666663</v>
      </c>
      <c r="E134" s="63">
        <v>514.25</v>
      </c>
      <c r="F134" s="61">
        <v>371.91666666666669</v>
      </c>
      <c r="G134" s="63">
        <f t="shared" si="1"/>
        <v>2025.1666666666667</v>
      </c>
      <c r="H134" s="61">
        <v>511.66666666666669</v>
      </c>
      <c r="I134" s="63">
        <v>395.33333333333331</v>
      </c>
      <c r="J134" s="61">
        <v>311.41666666666669</v>
      </c>
      <c r="K134" s="63">
        <v>185.08333333333334</v>
      </c>
      <c r="L134" s="63">
        <v>106.41666666666667</v>
      </c>
      <c r="M134" s="63">
        <v>73.166666666666671</v>
      </c>
      <c r="N134" s="76">
        <v>442.08333333333331</v>
      </c>
    </row>
    <row r="135" spans="1:14" ht="15.75" hidden="1">
      <c r="A135" s="46" t="s">
        <v>54</v>
      </c>
      <c r="B135" s="61">
        <f t="shared" si="2"/>
        <v>2446.4166666666665</v>
      </c>
      <c r="C135" s="63">
        <v>659.08333333333337</v>
      </c>
      <c r="D135" s="63">
        <v>452.16666666666669</v>
      </c>
      <c r="E135" s="63">
        <v>274.91666666666669</v>
      </c>
      <c r="F135" s="61">
        <v>181.33333333333334</v>
      </c>
      <c r="G135" s="63">
        <f t="shared" si="1"/>
        <v>878.91666666666652</v>
      </c>
      <c r="H135" s="61">
        <v>215.25</v>
      </c>
      <c r="I135" s="63">
        <v>159.5</v>
      </c>
      <c r="J135" s="61">
        <v>152.16666666666666</v>
      </c>
      <c r="K135" s="63">
        <v>108.66666666666667</v>
      </c>
      <c r="L135" s="63">
        <v>54.416666666666664</v>
      </c>
      <c r="M135" s="63">
        <v>32.416666666666664</v>
      </c>
      <c r="N135" s="76">
        <v>156.5</v>
      </c>
    </row>
    <row r="136" spans="1:14" ht="15.75">
      <c r="A136" s="45" t="s">
        <v>55</v>
      </c>
      <c r="B136" s="58">
        <f t="shared" si="2"/>
        <v>48064</v>
      </c>
      <c r="C136" s="58">
        <v>10065</v>
      </c>
      <c r="D136" s="58">
        <v>7933.333333333333</v>
      </c>
      <c r="E136" s="58">
        <v>5147.5</v>
      </c>
      <c r="F136" s="121">
        <v>3703.1666666666665</v>
      </c>
      <c r="G136" s="58">
        <f t="shared" si="1"/>
        <v>21215</v>
      </c>
      <c r="H136" s="121">
        <v>5047.833333333333</v>
      </c>
      <c r="I136" s="58">
        <v>3917.5</v>
      </c>
      <c r="J136" s="121">
        <v>3342.25</v>
      </c>
      <c r="K136" s="58">
        <v>2143.1666666666665</v>
      </c>
      <c r="L136" s="58">
        <v>1101.25</v>
      </c>
      <c r="M136" s="58">
        <v>704.75</v>
      </c>
      <c r="N136" s="60">
        <v>4958.25</v>
      </c>
    </row>
    <row r="137" spans="1:14" ht="15.75" hidden="1">
      <c r="A137" s="46" t="s">
        <v>56</v>
      </c>
      <c r="B137" s="61">
        <f t="shared" si="2"/>
        <v>2310.916666666667</v>
      </c>
      <c r="C137" s="63">
        <v>459.91666666666669</v>
      </c>
      <c r="D137" s="63">
        <v>345.75</v>
      </c>
      <c r="E137" s="63">
        <v>236.5</v>
      </c>
      <c r="F137" s="61">
        <v>175.5</v>
      </c>
      <c r="G137" s="63">
        <f t="shared" si="1"/>
        <v>1093.25</v>
      </c>
      <c r="H137" s="61">
        <v>262.16666666666669</v>
      </c>
      <c r="I137" s="63">
        <v>226.25</v>
      </c>
      <c r="J137" s="61">
        <v>190</v>
      </c>
      <c r="K137" s="63">
        <v>119.33333333333333</v>
      </c>
      <c r="L137" s="63">
        <v>56</v>
      </c>
      <c r="M137" s="63">
        <v>37.166666666666664</v>
      </c>
      <c r="N137" s="76">
        <v>202.33333333333334</v>
      </c>
    </row>
    <row r="138" spans="1:14" ht="15.75" hidden="1">
      <c r="A138" s="46" t="s">
        <v>57</v>
      </c>
      <c r="B138" s="61">
        <f t="shared" si="2"/>
        <v>5754.25</v>
      </c>
      <c r="C138" s="63">
        <v>1332.8333333333333</v>
      </c>
      <c r="D138" s="63">
        <v>1044.0833333333333</v>
      </c>
      <c r="E138" s="63">
        <v>709.75</v>
      </c>
      <c r="F138" s="61">
        <v>485.66666666666669</v>
      </c>
      <c r="G138" s="63">
        <f t="shared" si="1"/>
        <v>2181.9166666666665</v>
      </c>
      <c r="H138" s="61">
        <v>625.41666666666663</v>
      </c>
      <c r="I138" s="63">
        <v>454.5</v>
      </c>
      <c r="J138" s="61">
        <v>331.75</v>
      </c>
      <c r="K138" s="63">
        <v>186.5</v>
      </c>
      <c r="L138" s="63">
        <v>86.666666666666671</v>
      </c>
      <c r="M138" s="63">
        <v>62.416666666666664</v>
      </c>
      <c r="N138" s="76">
        <v>434.66666666666669</v>
      </c>
    </row>
    <row r="139" spans="1:14" ht="15.75" hidden="1">
      <c r="A139" s="46" t="s">
        <v>58</v>
      </c>
      <c r="B139" s="61">
        <f t="shared" si="2"/>
        <v>2720</v>
      </c>
      <c r="C139" s="63">
        <v>639.25</v>
      </c>
      <c r="D139" s="63">
        <v>438.25</v>
      </c>
      <c r="E139" s="63">
        <v>287.58333333333331</v>
      </c>
      <c r="F139" s="61">
        <v>202</v>
      </c>
      <c r="G139" s="63">
        <f t="shared" si="1"/>
        <v>1152.9166666666667</v>
      </c>
      <c r="H139" s="61">
        <v>287.83333333333331</v>
      </c>
      <c r="I139" s="63">
        <v>218.16666666666666</v>
      </c>
      <c r="J139" s="61">
        <v>187.08333333333334</v>
      </c>
      <c r="K139" s="63">
        <v>116.33333333333333</v>
      </c>
      <c r="L139" s="63">
        <v>53.75</v>
      </c>
      <c r="M139" s="63">
        <v>42.083333333333336</v>
      </c>
      <c r="N139" s="76">
        <v>247.66666666666666</v>
      </c>
    </row>
    <row r="140" spans="1:14" ht="15.75" hidden="1">
      <c r="A140" s="46" t="s">
        <v>59</v>
      </c>
      <c r="B140" s="61">
        <f t="shared" si="2"/>
        <v>2098.5833333333335</v>
      </c>
      <c r="C140" s="63">
        <v>444.33333333333331</v>
      </c>
      <c r="D140" s="63">
        <v>304.33333333333331</v>
      </c>
      <c r="E140" s="63">
        <v>207.08333333333334</v>
      </c>
      <c r="F140" s="61">
        <v>149.25</v>
      </c>
      <c r="G140" s="63">
        <f t="shared" si="1"/>
        <v>993.58333333333337</v>
      </c>
      <c r="H140" s="61">
        <v>224.91666666666666</v>
      </c>
      <c r="I140" s="63">
        <v>184.91666666666666</v>
      </c>
      <c r="J140" s="61">
        <v>152.41666666666666</v>
      </c>
      <c r="K140" s="63">
        <v>95.333333333333329</v>
      </c>
      <c r="L140" s="63">
        <v>46.5</v>
      </c>
      <c r="M140" s="63">
        <v>33.833333333333336</v>
      </c>
      <c r="N140" s="76">
        <v>255.66666666666666</v>
      </c>
    </row>
    <row r="141" spans="1:14" ht="15.75" hidden="1">
      <c r="A141" s="46" t="s">
        <v>60</v>
      </c>
      <c r="B141" s="61">
        <f t="shared" si="2"/>
        <v>5098.0833333333339</v>
      </c>
      <c r="C141" s="63">
        <v>1064.5</v>
      </c>
      <c r="D141" s="63">
        <v>799.08333333333337</v>
      </c>
      <c r="E141" s="63">
        <v>544.16666666666663</v>
      </c>
      <c r="F141" s="61">
        <v>388.5</v>
      </c>
      <c r="G141" s="63">
        <f t="shared" si="1"/>
        <v>2301.8333333333335</v>
      </c>
      <c r="H141" s="61">
        <v>530.08333333333337</v>
      </c>
      <c r="I141" s="63">
        <v>439.83333333333331</v>
      </c>
      <c r="J141" s="61">
        <v>351.41666666666669</v>
      </c>
      <c r="K141" s="63">
        <v>219</v>
      </c>
      <c r="L141" s="63">
        <v>111.25</v>
      </c>
      <c r="M141" s="63">
        <v>81.916666666666671</v>
      </c>
      <c r="N141" s="76">
        <v>568.33333333333337</v>
      </c>
    </row>
    <row r="142" spans="1:14" ht="15.75" hidden="1">
      <c r="A142" s="46" t="s">
        <v>61</v>
      </c>
      <c r="B142" s="61">
        <f t="shared" si="2"/>
        <v>5079.5</v>
      </c>
      <c r="C142" s="63">
        <v>1101.4166666666667</v>
      </c>
      <c r="D142" s="63">
        <v>886.66666666666663</v>
      </c>
      <c r="E142" s="63">
        <v>584.66666666666663</v>
      </c>
      <c r="F142" s="61">
        <v>392</v>
      </c>
      <c r="G142" s="63">
        <f t="shared" si="1"/>
        <v>2114.75</v>
      </c>
      <c r="H142" s="61">
        <v>523</v>
      </c>
      <c r="I142" s="63">
        <v>389.5</v>
      </c>
      <c r="J142" s="61">
        <v>326.83333333333331</v>
      </c>
      <c r="K142" s="63">
        <v>206.58333333333334</v>
      </c>
      <c r="L142" s="63">
        <v>106.33333333333333</v>
      </c>
      <c r="M142" s="63">
        <v>77.666666666666671</v>
      </c>
      <c r="N142" s="76">
        <v>484.83333333333331</v>
      </c>
    </row>
    <row r="143" spans="1:14" ht="15.75" hidden="1">
      <c r="A143" s="46" t="s">
        <v>62</v>
      </c>
      <c r="B143" s="61">
        <f t="shared" si="2"/>
        <v>3640.5833333333335</v>
      </c>
      <c r="C143" s="63">
        <v>1054.4166666666667</v>
      </c>
      <c r="D143" s="63">
        <v>732.41666666666663</v>
      </c>
      <c r="E143" s="63">
        <v>446.91666666666669</v>
      </c>
      <c r="F143" s="61">
        <v>279</v>
      </c>
      <c r="G143" s="63">
        <f t="shared" si="1"/>
        <v>1127.8333333333335</v>
      </c>
      <c r="H143" s="61">
        <v>331.83333333333331</v>
      </c>
      <c r="I143" s="63">
        <v>222.66666666666666</v>
      </c>
      <c r="J143" s="61">
        <v>169.83333333333334</v>
      </c>
      <c r="K143" s="63">
        <v>96.833333333333329</v>
      </c>
      <c r="L143" s="63">
        <v>51.666666666666664</v>
      </c>
      <c r="M143" s="63">
        <v>41</v>
      </c>
      <c r="N143" s="76">
        <v>214</v>
      </c>
    </row>
    <row r="144" spans="1:14" ht="15.75" hidden="1">
      <c r="A144" s="46" t="s">
        <v>63</v>
      </c>
      <c r="B144" s="61">
        <f t="shared" si="2"/>
        <v>3872.5833333333335</v>
      </c>
      <c r="C144" s="63">
        <v>794.33333333333337</v>
      </c>
      <c r="D144" s="63">
        <v>679</v>
      </c>
      <c r="E144" s="63">
        <v>434.66666666666669</v>
      </c>
      <c r="F144" s="61">
        <v>306.75</v>
      </c>
      <c r="G144" s="63">
        <f t="shared" si="1"/>
        <v>1657.8333333333335</v>
      </c>
      <c r="H144" s="61">
        <v>432.66666666666669</v>
      </c>
      <c r="I144" s="63">
        <v>294.91666666666669</v>
      </c>
      <c r="J144" s="61">
        <v>225.33333333333334</v>
      </c>
      <c r="K144" s="63">
        <v>167</v>
      </c>
      <c r="L144" s="63">
        <v>95.416666666666671</v>
      </c>
      <c r="M144" s="63">
        <v>50.5</v>
      </c>
      <c r="N144" s="76">
        <v>392</v>
      </c>
    </row>
    <row r="145" spans="1:14" ht="15.75" hidden="1">
      <c r="A145" s="47" t="s">
        <v>64</v>
      </c>
      <c r="B145" s="61">
        <f t="shared" si="2"/>
        <v>1089.3333333333333</v>
      </c>
      <c r="C145" s="63">
        <v>206.91666666666666</v>
      </c>
      <c r="D145" s="63">
        <v>176.83333333333334</v>
      </c>
      <c r="E145" s="63">
        <v>119.16666666666667</v>
      </c>
      <c r="F145" s="61">
        <v>85.583333333333329</v>
      </c>
      <c r="G145" s="63">
        <f t="shared" si="1"/>
        <v>500.83333333333331</v>
      </c>
      <c r="H145" s="61">
        <v>104.41666666666667</v>
      </c>
      <c r="I145" s="63">
        <v>76.083333333333329</v>
      </c>
      <c r="J145" s="61">
        <v>68.333333333333329</v>
      </c>
      <c r="K145" s="63">
        <v>42.083333333333336</v>
      </c>
      <c r="L145" s="63">
        <v>25.25</v>
      </c>
      <c r="M145" s="63">
        <v>22.416666666666668</v>
      </c>
      <c r="N145" s="76">
        <v>162.25</v>
      </c>
    </row>
    <row r="146" spans="1:14" ht="15.75" hidden="1">
      <c r="A146" s="46" t="s">
        <v>65</v>
      </c>
      <c r="B146" s="61">
        <f t="shared" si="2"/>
        <v>2171.083333333333</v>
      </c>
      <c r="C146" s="63">
        <v>601.16666666666663</v>
      </c>
      <c r="D146" s="63">
        <v>402.33333333333331</v>
      </c>
      <c r="E146" s="63">
        <v>242.58333333333334</v>
      </c>
      <c r="F146" s="61">
        <v>161.08333333333334</v>
      </c>
      <c r="G146" s="63">
        <f t="shared" si="1"/>
        <v>763.91666666666674</v>
      </c>
      <c r="H146" s="61">
        <v>218.58333333333334</v>
      </c>
      <c r="I146" s="63">
        <v>159.25</v>
      </c>
      <c r="J146" s="61">
        <v>128.83333333333334</v>
      </c>
      <c r="K146" s="63">
        <v>82.5</v>
      </c>
      <c r="L146" s="63">
        <v>35.25</v>
      </c>
      <c r="M146" s="63">
        <v>18.75</v>
      </c>
      <c r="N146" s="76">
        <v>120.75</v>
      </c>
    </row>
    <row r="147" spans="1:14" ht="15.75" hidden="1">
      <c r="A147" s="47" t="s">
        <v>66</v>
      </c>
      <c r="B147" s="61">
        <f t="shared" si="2"/>
        <v>7308.4166666666661</v>
      </c>
      <c r="C147" s="63">
        <v>2014.8333333333333</v>
      </c>
      <c r="D147" s="63">
        <v>1473</v>
      </c>
      <c r="E147" s="63">
        <v>943.83333333333337</v>
      </c>
      <c r="F147" s="61">
        <v>622.33333333333337</v>
      </c>
      <c r="G147" s="63">
        <f t="shared" si="1"/>
        <v>2254.4166666666665</v>
      </c>
      <c r="H147" s="61">
        <v>758</v>
      </c>
      <c r="I147" s="63">
        <v>505.91666666666669</v>
      </c>
      <c r="J147" s="61">
        <v>355.58333333333331</v>
      </c>
      <c r="K147" s="63">
        <v>192.83333333333334</v>
      </c>
      <c r="L147" s="63">
        <v>84.833333333333329</v>
      </c>
      <c r="M147" s="63">
        <v>47.333333333333336</v>
      </c>
      <c r="N147" s="76">
        <v>309.91666666666669</v>
      </c>
    </row>
    <row r="148" spans="1:14" ht="15.75">
      <c r="A148" s="45" t="s">
        <v>67</v>
      </c>
      <c r="B148" s="58">
        <f t="shared" si="2"/>
        <v>41143.333333333336</v>
      </c>
      <c r="C148" s="58">
        <v>9713.9166666666661</v>
      </c>
      <c r="D148" s="58">
        <v>7281.75</v>
      </c>
      <c r="E148" s="58">
        <v>4756.916666666667</v>
      </c>
      <c r="F148" s="121">
        <v>3247.6666666666665</v>
      </c>
      <c r="G148" s="58">
        <f t="shared" si="1"/>
        <v>16143.083333333334</v>
      </c>
      <c r="H148" s="121">
        <v>4298.916666666667</v>
      </c>
      <c r="I148" s="58">
        <v>3172</v>
      </c>
      <c r="J148" s="121">
        <v>2487.4166666666665</v>
      </c>
      <c r="K148" s="58">
        <v>1524.3333333333333</v>
      </c>
      <c r="L148" s="58">
        <v>752.91666666666663</v>
      </c>
      <c r="M148" s="58">
        <v>515.08333333333337</v>
      </c>
      <c r="N148" s="60">
        <v>3392.4166666666665</v>
      </c>
    </row>
    <row r="149" spans="1:14" ht="15.75" hidden="1">
      <c r="A149" s="47" t="s">
        <v>68</v>
      </c>
      <c r="B149" s="61">
        <f t="shared" si="2"/>
        <v>5872.75</v>
      </c>
      <c r="C149" s="63">
        <v>1523.4166666666667</v>
      </c>
      <c r="D149" s="63">
        <v>1050.0833333333333</v>
      </c>
      <c r="E149" s="63">
        <v>664.75</v>
      </c>
      <c r="F149" s="61">
        <v>450.75</v>
      </c>
      <c r="G149" s="63">
        <f t="shared" si="1"/>
        <v>2183.75</v>
      </c>
      <c r="H149" s="61">
        <v>625.16666666666663</v>
      </c>
      <c r="I149" s="63">
        <v>471.91666666666669</v>
      </c>
      <c r="J149" s="61">
        <v>355.91666666666669</v>
      </c>
      <c r="K149" s="63">
        <v>205.41666666666666</v>
      </c>
      <c r="L149" s="63">
        <v>96.166666666666671</v>
      </c>
      <c r="M149" s="63">
        <v>55.75</v>
      </c>
      <c r="N149" s="76">
        <v>373.41666666666669</v>
      </c>
    </row>
    <row r="150" spans="1:14" ht="15.75" hidden="1">
      <c r="A150" s="46" t="s">
        <v>69</v>
      </c>
      <c r="B150" s="61">
        <f t="shared" si="2"/>
        <v>1556.9166666666667</v>
      </c>
      <c r="C150" s="63">
        <v>308.91666666666669</v>
      </c>
      <c r="D150" s="63">
        <v>231</v>
      </c>
      <c r="E150" s="63">
        <v>158.5</v>
      </c>
      <c r="F150" s="61">
        <v>114.16666666666667</v>
      </c>
      <c r="G150" s="63">
        <f t="shared" si="1"/>
        <v>744.33333333333337</v>
      </c>
      <c r="H150" s="61">
        <v>155.91666666666666</v>
      </c>
      <c r="I150" s="63">
        <v>125.41666666666667</v>
      </c>
      <c r="J150" s="61">
        <v>114.83333333333333</v>
      </c>
      <c r="K150" s="63">
        <v>82.333333333333329</v>
      </c>
      <c r="L150" s="63">
        <v>45.5</v>
      </c>
      <c r="M150" s="63">
        <v>28.583333333333332</v>
      </c>
      <c r="N150" s="76">
        <v>191.75</v>
      </c>
    </row>
    <row r="151" spans="1:14" ht="15.75" hidden="1">
      <c r="A151" s="46" t="s">
        <v>70</v>
      </c>
      <c r="B151" s="61">
        <f t="shared" si="2"/>
        <v>6218.833333333333</v>
      </c>
      <c r="C151" s="63">
        <v>979.75</v>
      </c>
      <c r="D151" s="63">
        <v>787.16666666666663</v>
      </c>
      <c r="E151" s="63">
        <v>567.33333333333337</v>
      </c>
      <c r="F151" s="61">
        <v>443.25</v>
      </c>
      <c r="G151" s="63">
        <f t="shared" si="1"/>
        <v>3441.333333333333</v>
      </c>
      <c r="H151" s="61">
        <v>695.66666666666663</v>
      </c>
      <c r="I151" s="63">
        <v>572.41666666666663</v>
      </c>
      <c r="J151" s="61">
        <v>518.41666666666663</v>
      </c>
      <c r="K151" s="63">
        <v>378.66666666666669</v>
      </c>
      <c r="L151" s="63">
        <v>215.33333333333334</v>
      </c>
      <c r="M151" s="63">
        <v>151.91666666666666</v>
      </c>
      <c r="N151" s="76">
        <v>908.91666666666663</v>
      </c>
    </row>
    <row r="152" spans="1:14" ht="15.75" hidden="1">
      <c r="A152" s="46" t="s">
        <v>71</v>
      </c>
      <c r="B152" s="61">
        <f t="shared" si="2"/>
        <v>2904.916666666667</v>
      </c>
      <c r="C152" s="63">
        <v>517.58333333333337</v>
      </c>
      <c r="D152" s="63">
        <v>366.91666666666669</v>
      </c>
      <c r="E152" s="63">
        <v>247.66666666666666</v>
      </c>
      <c r="F152" s="61">
        <v>171.16666666666666</v>
      </c>
      <c r="G152" s="63">
        <f t="shared" si="1"/>
        <v>1601.5833333333333</v>
      </c>
      <c r="H152" s="61">
        <v>255.91666666666666</v>
      </c>
      <c r="I152" s="63">
        <v>241.25</v>
      </c>
      <c r="J152" s="61">
        <v>223.41666666666666</v>
      </c>
      <c r="K152" s="63">
        <v>166</v>
      </c>
      <c r="L152" s="63">
        <v>101.41666666666667</v>
      </c>
      <c r="M152" s="63">
        <v>63.833333333333336</v>
      </c>
      <c r="N152" s="76">
        <v>549.75</v>
      </c>
    </row>
    <row r="153" spans="1:14" ht="15.75" hidden="1">
      <c r="A153" s="46" t="s">
        <v>72</v>
      </c>
      <c r="B153" s="61">
        <f t="shared" si="2"/>
        <v>2389.25</v>
      </c>
      <c r="C153" s="63">
        <v>372.25</v>
      </c>
      <c r="D153" s="63">
        <v>282.58333333333331</v>
      </c>
      <c r="E153" s="63">
        <v>200.75</v>
      </c>
      <c r="F153" s="61">
        <v>153.5</v>
      </c>
      <c r="G153" s="63">
        <f t="shared" si="1"/>
        <v>1380.1666666666667</v>
      </c>
      <c r="H153" s="61">
        <v>243.91666666666666</v>
      </c>
      <c r="I153" s="63">
        <v>233.41666666666666</v>
      </c>
      <c r="J153" s="61">
        <v>198.66666666666666</v>
      </c>
      <c r="K153" s="63">
        <v>120.75</v>
      </c>
      <c r="L153" s="63">
        <v>64.833333333333329</v>
      </c>
      <c r="M153" s="63">
        <v>52.5</v>
      </c>
      <c r="N153" s="76">
        <v>466.08333333333331</v>
      </c>
    </row>
    <row r="154" spans="1:14" ht="15.75" hidden="1">
      <c r="A154" s="46" t="s">
        <v>73</v>
      </c>
      <c r="B154" s="61">
        <f t="shared" si="2"/>
        <v>8572.5</v>
      </c>
      <c r="C154" s="63">
        <v>1261.6666666666667</v>
      </c>
      <c r="D154" s="63">
        <v>1007.8333333333334</v>
      </c>
      <c r="E154" s="63">
        <v>735.75</v>
      </c>
      <c r="F154" s="61">
        <v>556.33333333333337</v>
      </c>
      <c r="G154" s="63">
        <f t="shared" si="1"/>
        <v>5010.916666666667</v>
      </c>
      <c r="H154" s="61">
        <v>843.58333333333337</v>
      </c>
      <c r="I154" s="63">
        <v>684</v>
      </c>
      <c r="J154" s="61">
        <v>672.5</v>
      </c>
      <c r="K154" s="63">
        <v>551.5</v>
      </c>
      <c r="L154" s="63">
        <v>322</v>
      </c>
      <c r="M154" s="63">
        <v>199</v>
      </c>
      <c r="N154" s="76">
        <v>1738.3333333333333</v>
      </c>
    </row>
    <row r="155" spans="1:14" ht="15.75" hidden="1">
      <c r="A155" s="46" t="s">
        <v>74</v>
      </c>
      <c r="B155" s="61">
        <f t="shared" si="2"/>
        <v>2905.6666666666665</v>
      </c>
      <c r="C155" s="63">
        <v>381.91666666666669</v>
      </c>
      <c r="D155" s="63">
        <v>314.58333333333331</v>
      </c>
      <c r="E155" s="63">
        <v>232.66666666666666</v>
      </c>
      <c r="F155" s="61">
        <v>182.25</v>
      </c>
      <c r="G155" s="63">
        <f t="shared" si="1"/>
        <v>1794.25</v>
      </c>
      <c r="H155" s="61">
        <v>276.33333333333331</v>
      </c>
      <c r="I155" s="63">
        <v>253.16666666666666</v>
      </c>
      <c r="J155" s="61">
        <v>273.58333333333331</v>
      </c>
      <c r="K155" s="63">
        <v>216.16666666666666</v>
      </c>
      <c r="L155" s="63">
        <v>115.41666666666667</v>
      </c>
      <c r="M155" s="63">
        <v>67.666666666666671</v>
      </c>
      <c r="N155" s="76">
        <v>591.91666666666663</v>
      </c>
    </row>
    <row r="156" spans="1:14" ht="15.75" hidden="1">
      <c r="A156" s="46" t="s">
        <v>75</v>
      </c>
      <c r="B156" s="61">
        <f t="shared" si="2"/>
        <v>7002.4166666666661</v>
      </c>
      <c r="C156" s="63">
        <v>699.41666666666663</v>
      </c>
      <c r="D156" s="63">
        <v>588.16666666666663</v>
      </c>
      <c r="E156" s="63">
        <v>458.5</v>
      </c>
      <c r="F156" s="61">
        <v>368.75</v>
      </c>
      <c r="G156" s="63">
        <f t="shared" si="1"/>
        <v>4887.583333333333</v>
      </c>
      <c r="H156" s="61">
        <v>611.08333333333337</v>
      </c>
      <c r="I156" s="63">
        <v>531.16666666666663</v>
      </c>
      <c r="J156" s="61">
        <v>560.5</v>
      </c>
      <c r="K156" s="63">
        <v>437.66666666666669</v>
      </c>
      <c r="L156" s="63">
        <v>280.91666666666669</v>
      </c>
      <c r="M156" s="63">
        <v>253.91666666666666</v>
      </c>
      <c r="N156" s="76">
        <v>2212.3333333333335</v>
      </c>
    </row>
    <row r="157" spans="1:14" ht="15.75" hidden="1">
      <c r="A157" s="46" t="s">
        <v>76</v>
      </c>
      <c r="B157" s="61">
        <f t="shared" si="2"/>
        <v>14319.833333333332</v>
      </c>
      <c r="C157" s="63">
        <v>1454.75</v>
      </c>
      <c r="D157" s="63">
        <v>1134.0833333333333</v>
      </c>
      <c r="E157" s="63">
        <v>871.66666666666663</v>
      </c>
      <c r="F157" s="61">
        <v>703.25</v>
      </c>
      <c r="G157" s="63">
        <f t="shared" si="1"/>
        <v>10156.083333333332</v>
      </c>
      <c r="H157" s="61">
        <v>1156.3333333333333</v>
      </c>
      <c r="I157" s="63">
        <v>1088.3333333333333</v>
      </c>
      <c r="J157" s="61">
        <v>1039.0833333333333</v>
      </c>
      <c r="K157" s="63">
        <v>849.08333333333337</v>
      </c>
      <c r="L157" s="63">
        <v>617.33333333333337</v>
      </c>
      <c r="M157" s="63">
        <v>513.5</v>
      </c>
      <c r="N157" s="76">
        <v>4892.416666666667</v>
      </c>
    </row>
    <row r="158" spans="1:14" ht="15.75" hidden="1">
      <c r="A158" s="46" t="s">
        <v>77</v>
      </c>
      <c r="B158" s="61">
        <f t="shared" si="2"/>
        <v>5236.083333333333</v>
      </c>
      <c r="C158" s="63">
        <v>854.75</v>
      </c>
      <c r="D158" s="63">
        <v>656.66666666666663</v>
      </c>
      <c r="E158" s="63">
        <v>485.16666666666669</v>
      </c>
      <c r="F158" s="61">
        <v>346.83333333333331</v>
      </c>
      <c r="G158" s="63">
        <f t="shared" si="1"/>
        <v>2892.6666666666665</v>
      </c>
      <c r="H158" s="61">
        <v>471.33333333333331</v>
      </c>
      <c r="I158" s="63">
        <v>336.58333333333331</v>
      </c>
      <c r="J158" s="61">
        <v>330.83333333333331</v>
      </c>
      <c r="K158" s="63">
        <v>272.33333333333331</v>
      </c>
      <c r="L158" s="63">
        <v>166.5</v>
      </c>
      <c r="M158" s="63">
        <v>117.08333333333333</v>
      </c>
      <c r="N158" s="76">
        <v>1198</v>
      </c>
    </row>
    <row r="159" spans="1:14" ht="15.75" hidden="1">
      <c r="A159" s="46" t="s">
        <v>78</v>
      </c>
      <c r="B159" s="61">
        <f t="shared" si="2"/>
        <v>3753.916666666667</v>
      </c>
      <c r="C159" s="63">
        <v>862</v>
      </c>
      <c r="D159" s="63">
        <v>612.5</v>
      </c>
      <c r="E159" s="63">
        <v>396.91666666666669</v>
      </c>
      <c r="F159" s="61">
        <v>270</v>
      </c>
      <c r="G159" s="63">
        <f t="shared" si="1"/>
        <v>1612.5</v>
      </c>
      <c r="H159" s="61">
        <v>369.5</v>
      </c>
      <c r="I159" s="63">
        <v>285.75</v>
      </c>
      <c r="J159" s="61">
        <v>216.5</v>
      </c>
      <c r="K159" s="63">
        <v>130.5</v>
      </c>
      <c r="L159" s="63">
        <v>72</v>
      </c>
      <c r="M159" s="63">
        <v>59.25</v>
      </c>
      <c r="N159" s="76">
        <v>479</v>
      </c>
    </row>
    <row r="160" spans="1:14" ht="15.75" hidden="1">
      <c r="A160" s="46" t="s">
        <v>79</v>
      </c>
      <c r="B160" s="61">
        <f t="shared" si="2"/>
        <v>2675.75</v>
      </c>
      <c r="C160" s="63">
        <v>451.66666666666669</v>
      </c>
      <c r="D160" s="63">
        <v>341.33333333333331</v>
      </c>
      <c r="E160" s="63">
        <v>251.16666666666666</v>
      </c>
      <c r="F160" s="61">
        <v>184.91666666666666</v>
      </c>
      <c r="G160" s="63">
        <f t="shared" si="1"/>
        <v>1446.6666666666667</v>
      </c>
      <c r="H160" s="61">
        <v>258.41666666666669</v>
      </c>
      <c r="I160" s="63">
        <v>202.08333333333334</v>
      </c>
      <c r="J160" s="61">
        <v>212.25</v>
      </c>
      <c r="K160" s="63">
        <v>163</v>
      </c>
      <c r="L160" s="63">
        <v>84.666666666666671</v>
      </c>
      <c r="M160" s="63">
        <v>73.583333333333329</v>
      </c>
      <c r="N160" s="76">
        <v>452.66666666666669</v>
      </c>
    </row>
    <row r="161" spans="1:14" ht="15.75" hidden="1">
      <c r="A161" s="48" t="s">
        <v>80</v>
      </c>
      <c r="B161" s="61">
        <f t="shared" si="2"/>
        <v>3607.083333333333</v>
      </c>
      <c r="C161" s="63">
        <v>711.5</v>
      </c>
      <c r="D161" s="63">
        <v>556.25</v>
      </c>
      <c r="E161" s="63">
        <v>370.75</v>
      </c>
      <c r="F161" s="61">
        <v>262.58333333333331</v>
      </c>
      <c r="G161" s="63">
        <f t="shared" si="1"/>
        <v>1706</v>
      </c>
      <c r="H161" s="61">
        <v>378</v>
      </c>
      <c r="I161" s="63">
        <v>295.75</v>
      </c>
      <c r="J161" s="61">
        <v>249</v>
      </c>
      <c r="K161" s="63">
        <v>157.16666666666666</v>
      </c>
      <c r="L161" s="63">
        <v>84</v>
      </c>
      <c r="M161" s="63">
        <v>58.833333333333336</v>
      </c>
      <c r="N161" s="76">
        <v>483.25</v>
      </c>
    </row>
    <row r="162" spans="1:14" ht="15.75">
      <c r="A162" s="48" t="s">
        <v>81</v>
      </c>
      <c r="B162" s="58">
        <f t="shared" si="2"/>
        <v>67015.916666666672</v>
      </c>
      <c r="C162" s="58">
        <v>10379.583333333334</v>
      </c>
      <c r="D162" s="58">
        <v>7929.166666666667</v>
      </c>
      <c r="E162" s="58">
        <v>5641.583333333333</v>
      </c>
      <c r="F162" s="121">
        <v>4207.75</v>
      </c>
      <c r="G162" s="58">
        <f t="shared" si="1"/>
        <v>38857.833333333336</v>
      </c>
      <c r="H162" s="121">
        <v>6341.166666666667</v>
      </c>
      <c r="I162" s="58">
        <v>5321.25</v>
      </c>
      <c r="J162" s="121">
        <v>4965.5</v>
      </c>
      <c r="K162" s="58">
        <v>3730.5833333333335</v>
      </c>
      <c r="L162" s="58">
        <v>2266.0833333333335</v>
      </c>
      <c r="M162" s="58">
        <v>1695.4166666666667</v>
      </c>
      <c r="N162" s="60">
        <v>14537.833333333334</v>
      </c>
    </row>
    <row r="163" spans="1:14" ht="15.75" hidden="1">
      <c r="A163" s="46" t="s">
        <v>82</v>
      </c>
      <c r="B163" s="61">
        <f t="shared" si="2"/>
        <v>7904.916666666667</v>
      </c>
      <c r="C163" s="63">
        <v>1456.25</v>
      </c>
      <c r="D163" s="63">
        <v>1038.5</v>
      </c>
      <c r="E163" s="63">
        <v>749.08333333333337</v>
      </c>
      <c r="F163" s="61">
        <v>552.66666666666663</v>
      </c>
      <c r="G163" s="63">
        <f t="shared" si="1"/>
        <v>4108.416666666667</v>
      </c>
      <c r="H163" s="61">
        <v>772.33333333333337</v>
      </c>
      <c r="I163" s="63">
        <v>591.08333333333337</v>
      </c>
      <c r="J163" s="61">
        <v>575.5</v>
      </c>
      <c r="K163" s="63">
        <v>437.33333333333331</v>
      </c>
      <c r="L163" s="63">
        <v>260.91666666666669</v>
      </c>
      <c r="M163" s="63">
        <v>194.08333333333334</v>
      </c>
      <c r="N163" s="76">
        <v>1277.1666666666667</v>
      </c>
    </row>
    <row r="164" spans="1:14" ht="15.75" hidden="1">
      <c r="A164" s="46" t="s">
        <v>83</v>
      </c>
      <c r="B164" s="61">
        <f t="shared" si="2"/>
        <v>5998</v>
      </c>
      <c r="C164" s="63">
        <v>1133.6666666666667</v>
      </c>
      <c r="D164" s="63">
        <v>841.91666666666663</v>
      </c>
      <c r="E164" s="63">
        <v>624.33333333333337</v>
      </c>
      <c r="F164" s="61">
        <v>499.5</v>
      </c>
      <c r="G164" s="63">
        <f t="shared" si="1"/>
        <v>2898.5833333333335</v>
      </c>
      <c r="H164" s="61">
        <v>759</v>
      </c>
      <c r="I164" s="63">
        <v>576</v>
      </c>
      <c r="J164" s="61">
        <v>444.08333333333331</v>
      </c>
      <c r="K164" s="63">
        <v>298.58333333333331</v>
      </c>
      <c r="L164" s="63">
        <v>153.25</v>
      </c>
      <c r="M164" s="63">
        <v>108.83333333333333</v>
      </c>
      <c r="N164" s="76">
        <v>558.83333333333337</v>
      </c>
    </row>
    <row r="165" spans="1:14" ht="15.75" hidden="1">
      <c r="A165" s="46" t="s">
        <v>84</v>
      </c>
      <c r="B165" s="61">
        <f t="shared" si="2"/>
        <v>8950.5833333333321</v>
      </c>
      <c r="C165" s="63">
        <v>1187.1666666666667</v>
      </c>
      <c r="D165" s="63">
        <v>911.66666666666663</v>
      </c>
      <c r="E165" s="63">
        <v>708.75</v>
      </c>
      <c r="F165" s="61">
        <v>568.08333333333337</v>
      </c>
      <c r="G165" s="63">
        <f t="shared" si="1"/>
        <v>5574.9166666666661</v>
      </c>
      <c r="H165" s="61">
        <v>871.5</v>
      </c>
      <c r="I165" s="63">
        <v>686.08333333333337</v>
      </c>
      <c r="J165" s="61">
        <v>583.75</v>
      </c>
      <c r="K165" s="63">
        <v>483.25</v>
      </c>
      <c r="L165" s="63">
        <v>374.41666666666669</v>
      </c>
      <c r="M165" s="63">
        <v>288.41666666666669</v>
      </c>
      <c r="N165" s="76">
        <v>2287.5</v>
      </c>
    </row>
    <row r="166" spans="1:14" ht="15.75" hidden="1">
      <c r="A166" s="46" t="s">
        <v>85</v>
      </c>
      <c r="B166" s="61">
        <f t="shared" ref="B166:B189" si="3">C166+D166+E166+F166+G166</f>
        <v>3260.3333333333335</v>
      </c>
      <c r="C166" s="63">
        <v>531.66666666666663</v>
      </c>
      <c r="D166" s="63">
        <v>456.5</v>
      </c>
      <c r="E166" s="63">
        <v>330.91666666666669</v>
      </c>
      <c r="F166" s="61">
        <v>259.75</v>
      </c>
      <c r="G166" s="63">
        <f t="shared" si="1"/>
        <v>1681.5000000000002</v>
      </c>
      <c r="H166" s="61">
        <v>386.25</v>
      </c>
      <c r="I166" s="63">
        <v>269.41666666666669</v>
      </c>
      <c r="J166" s="61">
        <v>181.33333333333334</v>
      </c>
      <c r="K166" s="63">
        <v>122.58333333333333</v>
      </c>
      <c r="L166" s="63">
        <v>86.75</v>
      </c>
      <c r="M166" s="63">
        <v>67.916666666666671</v>
      </c>
      <c r="N166" s="76">
        <v>567.25</v>
      </c>
    </row>
    <row r="167" spans="1:14" ht="15.75" hidden="1">
      <c r="A167" s="46" t="s">
        <v>86</v>
      </c>
      <c r="B167" s="61">
        <f t="shared" si="3"/>
        <v>1427</v>
      </c>
      <c r="C167" s="63">
        <v>179.66666666666666</v>
      </c>
      <c r="D167" s="63">
        <v>135.41666666666666</v>
      </c>
      <c r="E167" s="63">
        <v>110.41666666666667</v>
      </c>
      <c r="F167" s="61">
        <v>90.5</v>
      </c>
      <c r="G167" s="63">
        <f t="shared" ref="G167:G189" si="4">H167+I167+J167+K167+L167+M167+N167</f>
        <v>911</v>
      </c>
      <c r="H167" s="61">
        <v>152</v>
      </c>
      <c r="I167" s="63">
        <v>129.91666666666666</v>
      </c>
      <c r="J167" s="61">
        <v>125.33333333333333</v>
      </c>
      <c r="K167" s="63">
        <v>103.41666666666667</v>
      </c>
      <c r="L167" s="63">
        <v>70.583333333333329</v>
      </c>
      <c r="M167" s="63">
        <v>52.666666666666664</v>
      </c>
      <c r="N167" s="76">
        <v>277.08333333333331</v>
      </c>
    </row>
    <row r="168" spans="1:14" ht="15.75" hidden="1">
      <c r="A168" s="46" t="s">
        <v>87</v>
      </c>
      <c r="B168" s="61">
        <f t="shared" si="3"/>
        <v>7986.6666666666661</v>
      </c>
      <c r="C168" s="63">
        <v>1421.5833333333333</v>
      </c>
      <c r="D168" s="63">
        <v>1083.1666666666667</v>
      </c>
      <c r="E168" s="63">
        <v>747.25</v>
      </c>
      <c r="F168" s="61">
        <v>542.25</v>
      </c>
      <c r="G168" s="63">
        <f t="shared" si="4"/>
        <v>4192.4166666666661</v>
      </c>
      <c r="H168" s="61">
        <v>800.08333333333337</v>
      </c>
      <c r="I168" s="63">
        <v>673.66666666666663</v>
      </c>
      <c r="J168" s="61">
        <v>583.66666666666663</v>
      </c>
      <c r="K168" s="63">
        <v>420.66666666666669</v>
      </c>
      <c r="L168" s="63">
        <v>255.75</v>
      </c>
      <c r="M168" s="63">
        <v>157.66666666666666</v>
      </c>
      <c r="N168" s="76">
        <v>1300.9166666666667</v>
      </c>
    </row>
    <row r="169" spans="1:14" ht="15.75" hidden="1">
      <c r="A169" s="47" t="s">
        <v>88</v>
      </c>
      <c r="B169" s="61">
        <f t="shared" si="3"/>
        <v>14470.25</v>
      </c>
      <c r="C169" s="63">
        <v>2421.0833333333335</v>
      </c>
      <c r="D169" s="63">
        <v>1876.0833333333333</v>
      </c>
      <c r="E169" s="63">
        <v>1386.1666666666667</v>
      </c>
      <c r="F169" s="61">
        <v>1059.75</v>
      </c>
      <c r="G169" s="63">
        <f t="shared" si="4"/>
        <v>7727.166666666667</v>
      </c>
      <c r="H169" s="61">
        <v>1502.9166666666667</v>
      </c>
      <c r="I169" s="63">
        <v>1236.4166666666667</v>
      </c>
      <c r="J169" s="61">
        <v>1066.0833333333333</v>
      </c>
      <c r="K169" s="63">
        <v>767.08333333333337</v>
      </c>
      <c r="L169" s="63">
        <v>451.16666666666669</v>
      </c>
      <c r="M169" s="63">
        <v>279.5</v>
      </c>
      <c r="N169" s="76">
        <v>2424</v>
      </c>
    </row>
    <row r="170" spans="1:14" ht="15.75" hidden="1">
      <c r="A170" s="46" t="s">
        <v>89</v>
      </c>
      <c r="B170" s="61">
        <f t="shared" si="3"/>
        <v>6414.333333333333</v>
      </c>
      <c r="C170" s="63">
        <v>984.33333333333337</v>
      </c>
      <c r="D170" s="63">
        <v>727.41666666666663</v>
      </c>
      <c r="E170" s="63">
        <v>525.41666666666663</v>
      </c>
      <c r="F170" s="61">
        <v>405.41666666666669</v>
      </c>
      <c r="G170" s="63">
        <f t="shared" si="4"/>
        <v>3771.75</v>
      </c>
      <c r="H170" s="61">
        <v>624.16666666666663</v>
      </c>
      <c r="I170" s="63">
        <v>528.66666666666663</v>
      </c>
      <c r="J170" s="61">
        <v>467.91666666666669</v>
      </c>
      <c r="K170" s="63">
        <v>349.75</v>
      </c>
      <c r="L170" s="63">
        <v>252.66666666666666</v>
      </c>
      <c r="M170" s="63">
        <v>184.58333333333334</v>
      </c>
      <c r="N170" s="76">
        <v>1364</v>
      </c>
    </row>
    <row r="171" spans="1:14" ht="15.75" hidden="1">
      <c r="A171" s="46" t="s">
        <v>90</v>
      </c>
      <c r="B171" s="61">
        <f t="shared" si="3"/>
        <v>4156.5833333333339</v>
      </c>
      <c r="C171" s="63">
        <v>607.58333333333337</v>
      </c>
      <c r="D171" s="63">
        <v>485.41666666666669</v>
      </c>
      <c r="E171" s="63">
        <v>367.91666666666669</v>
      </c>
      <c r="F171" s="61">
        <v>287.66666666666669</v>
      </c>
      <c r="G171" s="63">
        <f t="shared" si="4"/>
        <v>2408</v>
      </c>
      <c r="H171" s="61">
        <v>494.33333333333331</v>
      </c>
      <c r="I171" s="63">
        <v>434.33333333333331</v>
      </c>
      <c r="J171" s="61">
        <v>455.5</v>
      </c>
      <c r="K171" s="63">
        <v>325.5</v>
      </c>
      <c r="L171" s="63">
        <v>143.08333333333334</v>
      </c>
      <c r="M171" s="63">
        <v>88.5</v>
      </c>
      <c r="N171" s="76">
        <v>466.75</v>
      </c>
    </row>
    <row r="172" spans="1:14" ht="15.75" hidden="1">
      <c r="A172" s="46" t="s">
        <v>91</v>
      </c>
      <c r="B172" s="61">
        <f t="shared" si="3"/>
        <v>3996.25</v>
      </c>
      <c r="C172" s="63">
        <v>910.25</v>
      </c>
      <c r="D172" s="63">
        <v>680.91666666666663</v>
      </c>
      <c r="E172" s="63">
        <v>452.08333333333331</v>
      </c>
      <c r="F172" s="61">
        <v>307.75</v>
      </c>
      <c r="G172" s="63">
        <f t="shared" si="4"/>
        <v>1645.25</v>
      </c>
      <c r="H172" s="61">
        <v>392.08333333333331</v>
      </c>
      <c r="I172" s="63">
        <v>280.33333333333331</v>
      </c>
      <c r="J172" s="61">
        <v>227.75</v>
      </c>
      <c r="K172" s="63">
        <v>154</v>
      </c>
      <c r="L172" s="63">
        <v>86.75</v>
      </c>
      <c r="M172" s="63">
        <v>57.916666666666664</v>
      </c>
      <c r="N172" s="76">
        <v>446.41666666666669</v>
      </c>
    </row>
    <row r="173" spans="1:14" ht="15.75" hidden="1">
      <c r="A173" s="46" t="s">
        <v>92</v>
      </c>
      <c r="B173" s="61">
        <f t="shared" si="3"/>
        <v>2242</v>
      </c>
      <c r="C173" s="63">
        <v>348.5</v>
      </c>
      <c r="D173" s="63">
        <v>245.41666666666666</v>
      </c>
      <c r="E173" s="63">
        <v>178.08333333333334</v>
      </c>
      <c r="F173" s="61">
        <v>136.25</v>
      </c>
      <c r="G173" s="63">
        <f t="shared" si="4"/>
        <v>1333.75</v>
      </c>
      <c r="H173" s="61">
        <v>214.25</v>
      </c>
      <c r="I173" s="63">
        <v>205.41666666666666</v>
      </c>
      <c r="J173" s="61">
        <v>184.83333333333334</v>
      </c>
      <c r="K173" s="63">
        <v>127.16666666666667</v>
      </c>
      <c r="L173" s="63">
        <v>76.666666666666671</v>
      </c>
      <c r="M173" s="63">
        <v>60.25</v>
      </c>
      <c r="N173" s="76">
        <v>465.16666666666669</v>
      </c>
    </row>
    <row r="174" spans="1:14" ht="15.75" hidden="1">
      <c r="A174" s="46" t="s">
        <v>93</v>
      </c>
      <c r="B174" s="61">
        <f t="shared" si="3"/>
        <v>3814.333333333333</v>
      </c>
      <c r="C174" s="63">
        <v>628.58333333333337</v>
      </c>
      <c r="D174" s="63">
        <v>473.91666666666669</v>
      </c>
      <c r="E174" s="63">
        <v>338.5</v>
      </c>
      <c r="F174" s="61">
        <v>242.33333333333334</v>
      </c>
      <c r="G174" s="63">
        <f t="shared" si="4"/>
        <v>2131</v>
      </c>
      <c r="H174" s="61">
        <v>343.66666666666669</v>
      </c>
      <c r="I174" s="63">
        <v>327.41666666666669</v>
      </c>
      <c r="J174" s="61">
        <v>326.41666666666669</v>
      </c>
      <c r="K174" s="63">
        <v>247.58333333333334</v>
      </c>
      <c r="L174" s="63">
        <v>137</v>
      </c>
      <c r="M174" s="63">
        <v>92.25</v>
      </c>
      <c r="N174" s="76">
        <v>656.66666666666663</v>
      </c>
    </row>
    <row r="175" spans="1:14" ht="15.75" hidden="1">
      <c r="A175" s="48" t="s">
        <v>94</v>
      </c>
      <c r="B175" s="61">
        <f t="shared" si="3"/>
        <v>9618.6666666666679</v>
      </c>
      <c r="C175" s="63">
        <v>1577.1666666666667</v>
      </c>
      <c r="D175" s="63">
        <v>1149.75</v>
      </c>
      <c r="E175" s="63">
        <v>844.41666666666663</v>
      </c>
      <c r="F175" s="61">
        <v>645.25</v>
      </c>
      <c r="G175" s="63">
        <f t="shared" si="4"/>
        <v>5402.083333333333</v>
      </c>
      <c r="H175" s="61">
        <v>912.5</v>
      </c>
      <c r="I175" s="63">
        <v>766.75</v>
      </c>
      <c r="J175" s="61">
        <v>717.16666666666663</v>
      </c>
      <c r="K175" s="63">
        <v>555.5</v>
      </c>
      <c r="L175" s="63">
        <v>373.08333333333331</v>
      </c>
      <c r="M175" s="63">
        <v>281</v>
      </c>
      <c r="N175" s="76">
        <v>1796.0833333333333</v>
      </c>
    </row>
    <row r="176" spans="1:14" ht="15.75">
      <c r="A176" s="48" t="s">
        <v>95</v>
      </c>
      <c r="B176" s="58">
        <f t="shared" si="3"/>
        <v>80239.916666666672</v>
      </c>
      <c r="C176" s="58">
        <v>13387.5</v>
      </c>
      <c r="D176" s="58">
        <v>10106.083333333334</v>
      </c>
      <c r="E176" s="58">
        <v>7363.333333333333</v>
      </c>
      <c r="F176" s="121">
        <v>5597.166666666667</v>
      </c>
      <c r="G176" s="58">
        <f t="shared" si="4"/>
        <v>43785.833333333336</v>
      </c>
      <c r="H176" s="121">
        <v>8225.0833333333339</v>
      </c>
      <c r="I176" s="58">
        <v>6705.5</v>
      </c>
      <c r="J176" s="121">
        <v>5939.333333333333</v>
      </c>
      <c r="K176" s="58">
        <v>4392.416666666667</v>
      </c>
      <c r="L176" s="58">
        <v>2722.0833333333335</v>
      </c>
      <c r="M176" s="58">
        <v>1913.5833333333333</v>
      </c>
      <c r="N176" s="60">
        <v>13887.833333333334</v>
      </c>
    </row>
    <row r="177" spans="1:14" ht="15.75" hidden="1">
      <c r="A177" s="47" t="s">
        <v>96</v>
      </c>
      <c r="B177" s="61">
        <f t="shared" si="3"/>
        <v>3263.416666666667</v>
      </c>
      <c r="C177" s="63">
        <v>502.91666666666669</v>
      </c>
      <c r="D177" s="63">
        <v>377.75</v>
      </c>
      <c r="E177" s="63">
        <v>271.5</v>
      </c>
      <c r="F177" s="61">
        <v>198.33333333333334</v>
      </c>
      <c r="G177" s="63">
        <f t="shared" si="4"/>
        <v>1912.916666666667</v>
      </c>
      <c r="H177" s="61">
        <v>310.5</v>
      </c>
      <c r="I177" s="63">
        <v>253.08333333333334</v>
      </c>
      <c r="J177" s="61">
        <v>236.75</v>
      </c>
      <c r="K177" s="63">
        <v>179</v>
      </c>
      <c r="L177" s="63">
        <v>122</v>
      </c>
      <c r="M177" s="63">
        <v>91.916666666666671</v>
      </c>
      <c r="N177" s="76">
        <v>719.66666666666663</v>
      </c>
    </row>
    <row r="178" spans="1:14" ht="15.75" hidden="1">
      <c r="A178" s="46" t="s">
        <v>97</v>
      </c>
      <c r="B178" s="61">
        <f t="shared" si="3"/>
        <v>3257.0833333333335</v>
      </c>
      <c r="C178" s="63">
        <v>814.83333333333337</v>
      </c>
      <c r="D178" s="63">
        <v>594.41666666666663</v>
      </c>
      <c r="E178" s="63">
        <v>399.08333333333331</v>
      </c>
      <c r="F178" s="61">
        <v>280.41666666666669</v>
      </c>
      <c r="G178" s="63">
        <f t="shared" si="4"/>
        <v>1168.3333333333335</v>
      </c>
      <c r="H178" s="61">
        <v>352.41666666666669</v>
      </c>
      <c r="I178" s="63">
        <v>210.91666666666666</v>
      </c>
      <c r="J178" s="61">
        <v>163.41666666666666</v>
      </c>
      <c r="K178" s="63">
        <v>115</v>
      </c>
      <c r="L178" s="63">
        <v>58.083333333333336</v>
      </c>
      <c r="M178" s="63">
        <v>37</v>
      </c>
      <c r="N178" s="76">
        <v>231.5</v>
      </c>
    </row>
    <row r="179" spans="1:14" ht="15.75" hidden="1">
      <c r="A179" s="46" t="s">
        <v>98</v>
      </c>
      <c r="B179" s="61">
        <f t="shared" si="3"/>
        <v>4339.9166666666661</v>
      </c>
      <c r="C179" s="63">
        <v>1082.8333333333333</v>
      </c>
      <c r="D179" s="63">
        <v>793.5</v>
      </c>
      <c r="E179" s="63">
        <v>538.75</v>
      </c>
      <c r="F179" s="61">
        <v>378</v>
      </c>
      <c r="G179" s="63">
        <f t="shared" si="4"/>
        <v>1546.8333333333333</v>
      </c>
      <c r="H179" s="61">
        <v>470.91666666666669</v>
      </c>
      <c r="I179" s="63">
        <v>303.83333333333331</v>
      </c>
      <c r="J179" s="61">
        <v>218.91666666666666</v>
      </c>
      <c r="K179" s="63">
        <v>138.91666666666666</v>
      </c>
      <c r="L179" s="63">
        <v>76.5</v>
      </c>
      <c r="M179" s="63">
        <v>53.333333333333336</v>
      </c>
      <c r="N179" s="76">
        <v>284.41666666666669</v>
      </c>
    </row>
    <row r="180" spans="1:14" ht="15.75" hidden="1">
      <c r="A180" s="46" t="s">
        <v>99</v>
      </c>
      <c r="B180" s="61">
        <f t="shared" si="3"/>
        <v>1813.75</v>
      </c>
      <c r="C180" s="63">
        <v>425.66666666666669</v>
      </c>
      <c r="D180" s="63">
        <v>333.83333333333331</v>
      </c>
      <c r="E180" s="63">
        <v>221.91666666666666</v>
      </c>
      <c r="F180" s="61">
        <v>151.25</v>
      </c>
      <c r="G180" s="63">
        <f t="shared" si="4"/>
        <v>681.08333333333337</v>
      </c>
      <c r="H180" s="61">
        <v>198.16666666666666</v>
      </c>
      <c r="I180" s="63">
        <v>135.41666666666666</v>
      </c>
      <c r="J180" s="61">
        <v>98.916666666666671</v>
      </c>
      <c r="K180" s="63">
        <v>61.916666666666664</v>
      </c>
      <c r="L180" s="63">
        <v>35.916666666666664</v>
      </c>
      <c r="M180" s="63">
        <v>25.083333333333332</v>
      </c>
      <c r="N180" s="76">
        <v>125.66666666666667</v>
      </c>
    </row>
    <row r="181" spans="1:14" ht="15.75" hidden="1">
      <c r="A181" s="46" t="s">
        <v>100</v>
      </c>
      <c r="B181" s="61">
        <f t="shared" si="3"/>
        <v>2860.9166666666665</v>
      </c>
      <c r="C181" s="63">
        <v>695.16666666666663</v>
      </c>
      <c r="D181" s="63">
        <v>490.25</v>
      </c>
      <c r="E181" s="63">
        <v>334.75</v>
      </c>
      <c r="F181" s="61">
        <v>231.08333333333334</v>
      </c>
      <c r="G181" s="63">
        <f t="shared" si="4"/>
        <v>1109.6666666666667</v>
      </c>
      <c r="H181" s="61">
        <v>312.16666666666669</v>
      </c>
      <c r="I181" s="63">
        <v>229.41666666666666</v>
      </c>
      <c r="J181" s="61">
        <v>165.91666666666666</v>
      </c>
      <c r="K181" s="63">
        <v>106.25</v>
      </c>
      <c r="L181" s="63">
        <v>59.5</v>
      </c>
      <c r="M181" s="63">
        <v>32.75</v>
      </c>
      <c r="N181" s="76">
        <v>203.66666666666666</v>
      </c>
    </row>
    <row r="182" spans="1:14" ht="15.75" hidden="1">
      <c r="A182" s="46" t="s">
        <v>101</v>
      </c>
      <c r="B182" s="61">
        <f t="shared" si="3"/>
        <v>12131</v>
      </c>
      <c r="C182" s="63">
        <v>1966.1666666666667</v>
      </c>
      <c r="D182" s="63">
        <v>1558.3333333333333</v>
      </c>
      <c r="E182" s="63">
        <v>1166.1666666666667</v>
      </c>
      <c r="F182" s="61">
        <v>861.33333333333337</v>
      </c>
      <c r="G182" s="63">
        <f t="shared" si="4"/>
        <v>6579</v>
      </c>
      <c r="H182" s="61">
        <v>1212.75</v>
      </c>
      <c r="I182" s="63">
        <v>883.41666666666663</v>
      </c>
      <c r="J182" s="61">
        <v>757.41666666666663</v>
      </c>
      <c r="K182" s="63">
        <v>572.75</v>
      </c>
      <c r="L182" s="63">
        <v>410.33333333333331</v>
      </c>
      <c r="M182" s="63">
        <v>303.25</v>
      </c>
      <c r="N182" s="76">
        <v>2439.0833333333335</v>
      </c>
    </row>
    <row r="183" spans="1:14" ht="15.75" hidden="1">
      <c r="A183" s="46" t="s">
        <v>102</v>
      </c>
      <c r="B183" s="61">
        <f t="shared" si="3"/>
        <v>11345.083333333334</v>
      </c>
      <c r="C183" s="63">
        <v>1669.3333333333333</v>
      </c>
      <c r="D183" s="63">
        <v>1371.9166666666667</v>
      </c>
      <c r="E183" s="63">
        <v>1014.3333333333334</v>
      </c>
      <c r="F183" s="61">
        <v>786.58333333333337</v>
      </c>
      <c r="G183" s="63">
        <f t="shared" si="4"/>
        <v>6502.916666666667</v>
      </c>
      <c r="H183" s="61">
        <v>1199.6666666666667</v>
      </c>
      <c r="I183" s="63">
        <v>915.33333333333337</v>
      </c>
      <c r="J183" s="61">
        <v>777.91666666666663</v>
      </c>
      <c r="K183" s="63">
        <v>587.33333333333337</v>
      </c>
      <c r="L183" s="63">
        <v>396.83333333333331</v>
      </c>
      <c r="M183" s="63">
        <v>317.33333333333331</v>
      </c>
      <c r="N183" s="76">
        <v>2308.5</v>
      </c>
    </row>
    <row r="184" spans="1:14" ht="15.75" hidden="1">
      <c r="A184" s="46" t="s">
        <v>103</v>
      </c>
      <c r="B184" s="61">
        <f t="shared" si="3"/>
        <v>9271.6666666666679</v>
      </c>
      <c r="C184" s="63">
        <v>1118.25</v>
      </c>
      <c r="D184" s="63">
        <v>924.41666666666663</v>
      </c>
      <c r="E184" s="63">
        <v>722.08333333333337</v>
      </c>
      <c r="F184" s="61">
        <v>587</v>
      </c>
      <c r="G184" s="63">
        <f t="shared" si="4"/>
        <v>5919.916666666667</v>
      </c>
      <c r="H184" s="61">
        <v>871.08333333333337</v>
      </c>
      <c r="I184" s="63">
        <v>744.91666666666663</v>
      </c>
      <c r="J184" s="61">
        <v>774.25</v>
      </c>
      <c r="K184" s="63">
        <v>591.08333333333337</v>
      </c>
      <c r="L184" s="63">
        <v>342.16666666666669</v>
      </c>
      <c r="M184" s="63">
        <v>250.83333333333334</v>
      </c>
      <c r="N184" s="76">
        <v>2345.5833333333335</v>
      </c>
    </row>
    <row r="185" spans="1:14" ht="15.75" hidden="1">
      <c r="A185" s="46" t="s">
        <v>104</v>
      </c>
      <c r="B185" s="61">
        <f t="shared" si="3"/>
        <v>2464.833333333333</v>
      </c>
      <c r="C185" s="63">
        <v>387.41666666666669</v>
      </c>
      <c r="D185" s="63">
        <v>294.75</v>
      </c>
      <c r="E185" s="63">
        <v>212.41666666666666</v>
      </c>
      <c r="F185" s="61">
        <v>160.08333333333334</v>
      </c>
      <c r="G185" s="63">
        <f t="shared" si="4"/>
        <v>1410.1666666666665</v>
      </c>
      <c r="H185" s="61">
        <v>237.41666666666666</v>
      </c>
      <c r="I185" s="63">
        <v>183.08333333333334</v>
      </c>
      <c r="J185" s="61">
        <v>157</v>
      </c>
      <c r="K185" s="63">
        <v>123.25</v>
      </c>
      <c r="L185" s="63">
        <v>88.083333333333329</v>
      </c>
      <c r="M185" s="63">
        <v>67.916666666666671</v>
      </c>
      <c r="N185" s="76">
        <v>553.41666666666663</v>
      </c>
    </row>
    <row r="186" spans="1:14" ht="15.75" hidden="1">
      <c r="A186" s="46" t="s">
        <v>105</v>
      </c>
      <c r="B186" s="61">
        <f t="shared" si="3"/>
        <v>9497.25</v>
      </c>
      <c r="C186" s="63">
        <v>1555.3333333333333</v>
      </c>
      <c r="D186" s="63">
        <v>1255.5</v>
      </c>
      <c r="E186" s="63">
        <v>898.25</v>
      </c>
      <c r="F186" s="61">
        <v>712.33333333333337</v>
      </c>
      <c r="G186" s="63">
        <f t="shared" si="4"/>
        <v>5075.833333333333</v>
      </c>
      <c r="H186" s="61">
        <v>1143.5</v>
      </c>
      <c r="I186" s="63">
        <v>857.16666666666663</v>
      </c>
      <c r="J186" s="61">
        <v>618.25</v>
      </c>
      <c r="K186" s="63">
        <v>411.25</v>
      </c>
      <c r="L186" s="63">
        <v>261.66666666666669</v>
      </c>
      <c r="M186" s="63">
        <v>193.83333333333334</v>
      </c>
      <c r="N186" s="76">
        <v>1590.1666666666667</v>
      </c>
    </row>
    <row r="187" spans="1:14" ht="15.75" hidden="1">
      <c r="A187" s="48" t="s">
        <v>106</v>
      </c>
      <c r="B187" s="61">
        <f t="shared" si="3"/>
        <v>13585.25</v>
      </c>
      <c r="C187" s="63">
        <v>1707.6666666666667</v>
      </c>
      <c r="D187" s="63">
        <v>1378.5833333333333</v>
      </c>
      <c r="E187" s="63">
        <v>1113.4166666666667</v>
      </c>
      <c r="F187" s="61">
        <v>912.83333333333337</v>
      </c>
      <c r="G187" s="63">
        <f t="shared" si="4"/>
        <v>8472.75</v>
      </c>
      <c r="H187" s="61">
        <v>1401.75</v>
      </c>
      <c r="I187" s="63">
        <v>1099.5</v>
      </c>
      <c r="J187" s="61">
        <v>1126.9166666666667</v>
      </c>
      <c r="K187" s="63">
        <v>1071.0833333333333</v>
      </c>
      <c r="L187" s="63">
        <v>708.75</v>
      </c>
      <c r="M187" s="63">
        <v>372.25</v>
      </c>
      <c r="N187" s="76">
        <v>2692.5</v>
      </c>
    </row>
    <row r="188" spans="1:14" ht="15.75">
      <c r="A188" s="46" t="s">
        <v>107</v>
      </c>
      <c r="B188" s="58">
        <f t="shared" si="3"/>
        <v>73830.166666666657</v>
      </c>
      <c r="C188" s="58">
        <v>11925.583333333334</v>
      </c>
      <c r="D188" s="58">
        <v>9373.25</v>
      </c>
      <c r="E188" s="58">
        <v>6892.666666666667</v>
      </c>
      <c r="F188" s="121">
        <v>5259.25</v>
      </c>
      <c r="G188" s="58">
        <f t="shared" si="4"/>
        <v>40379.416666666664</v>
      </c>
      <c r="H188" s="121">
        <v>7710.333333333333</v>
      </c>
      <c r="I188" s="58">
        <v>5816.083333333333</v>
      </c>
      <c r="J188" s="121">
        <v>5095.666666666667</v>
      </c>
      <c r="K188" s="58">
        <v>3957.8333333333335</v>
      </c>
      <c r="L188" s="58">
        <v>2559.8333333333335</v>
      </c>
      <c r="M188" s="58">
        <v>1745.5</v>
      </c>
      <c r="N188" s="60">
        <v>13494.166666666666</v>
      </c>
    </row>
    <row r="189" spans="1:14" ht="16.5" thickBot="1">
      <c r="A189" s="68" t="s">
        <v>108</v>
      </c>
      <c r="B189" s="71">
        <f t="shared" si="3"/>
        <v>389263.58333333337</v>
      </c>
      <c r="C189" s="124">
        <v>76858.083333333328</v>
      </c>
      <c r="D189" s="124">
        <v>57677.166666666664</v>
      </c>
      <c r="E189" s="124">
        <v>39318.083333333336</v>
      </c>
      <c r="F189" s="69">
        <v>28382.416666666668</v>
      </c>
      <c r="G189" s="71">
        <f t="shared" si="4"/>
        <v>187027.83333333334</v>
      </c>
      <c r="H189" s="69">
        <v>39906.75</v>
      </c>
      <c r="I189" s="124">
        <v>30818.916666666668</v>
      </c>
      <c r="J189" s="69">
        <v>26259.916666666668</v>
      </c>
      <c r="K189" s="124">
        <v>18261</v>
      </c>
      <c r="L189" s="124">
        <v>10542.666666666666</v>
      </c>
      <c r="M189" s="124">
        <v>7278.416666666667</v>
      </c>
      <c r="N189" s="125">
        <v>53960.166666666664</v>
      </c>
    </row>
    <row r="190" spans="1:14">
      <c r="A190" s="41" t="s">
        <v>19</v>
      </c>
    </row>
    <row r="192" spans="1:14" ht="15.75">
      <c r="A192" s="641" t="s">
        <v>289</v>
      </c>
      <c r="B192" s="641"/>
      <c r="C192" s="641"/>
      <c r="D192" s="641"/>
      <c r="E192" s="641"/>
      <c r="F192" s="641"/>
      <c r="G192" s="641"/>
      <c r="H192" s="641"/>
      <c r="I192" s="641"/>
      <c r="J192" s="641"/>
      <c r="K192" s="641"/>
      <c r="L192" s="641"/>
      <c r="M192" s="641"/>
      <c r="N192" s="641"/>
    </row>
    <row r="193" spans="1:14" ht="13.5" thickBot="1"/>
    <row r="194" spans="1:14" ht="15.75">
      <c r="A194" s="647" t="s">
        <v>20</v>
      </c>
      <c r="B194" s="650" t="s">
        <v>109</v>
      </c>
      <c r="C194" s="650" t="s">
        <v>163</v>
      </c>
      <c r="D194" s="653" t="s">
        <v>164</v>
      </c>
      <c r="E194" s="650" t="s">
        <v>165</v>
      </c>
      <c r="F194" s="653" t="s">
        <v>166</v>
      </c>
      <c r="G194" s="656" t="s">
        <v>167</v>
      </c>
      <c r="H194" s="657"/>
      <c r="I194" s="657"/>
      <c r="J194" s="657"/>
      <c r="K194" s="657"/>
      <c r="L194" s="657"/>
      <c r="M194" s="658"/>
      <c r="N194" s="659"/>
    </row>
    <row r="195" spans="1:14" ht="15.75">
      <c r="A195" s="648"/>
      <c r="B195" s="651"/>
      <c r="C195" s="651"/>
      <c r="D195" s="654"/>
      <c r="E195" s="651"/>
      <c r="F195" s="654"/>
      <c r="G195" s="660" t="s">
        <v>168</v>
      </c>
      <c r="H195" s="661" t="s">
        <v>153</v>
      </c>
      <c r="I195" s="662"/>
      <c r="J195" s="662"/>
      <c r="K195" s="662"/>
      <c r="L195" s="662"/>
      <c r="M195" s="663"/>
      <c r="N195" s="664"/>
    </row>
    <row r="196" spans="1:14" ht="16.5" thickBot="1">
      <c r="A196" s="649"/>
      <c r="B196" s="652"/>
      <c r="C196" s="652"/>
      <c r="D196" s="655"/>
      <c r="E196" s="652"/>
      <c r="F196" s="655"/>
      <c r="G196" s="652"/>
      <c r="H196" s="127" t="s">
        <v>169</v>
      </c>
      <c r="I196" s="127" t="s">
        <v>170</v>
      </c>
      <c r="J196" s="127" t="s">
        <v>171</v>
      </c>
      <c r="K196" s="127" t="s">
        <v>172</v>
      </c>
      <c r="L196" s="127" t="s">
        <v>173</v>
      </c>
      <c r="M196" s="128" t="s">
        <v>174</v>
      </c>
      <c r="N196" s="129" t="s">
        <v>175</v>
      </c>
    </row>
    <row r="197" spans="1:14" ht="15.75" hidden="1">
      <c r="A197" s="44" t="s">
        <v>21</v>
      </c>
      <c r="B197" s="53">
        <v>742.82416666666654</v>
      </c>
      <c r="C197" s="112">
        <v>243.82416666666666</v>
      </c>
      <c r="D197" s="112">
        <v>165.16666666666666</v>
      </c>
      <c r="E197" s="112">
        <v>103.66666666666667</v>
      </c>
      <c r="F197" s="53">
        <v>67.5</v>
      </c>
      <c r="G197" s="112">
        <v>162.66666666666666</v>
      </c>
      <c r="H197" s="53">
        <v>75.75</v>
      </c>
      <c r="I197" s="112">
        <v>33.5</v>
      </c>
      <c r="J197" s="53">
        <v>14.583333333333334</v>
      </c>
      <c r="K197" s="112">
        <v>9.4166666666666661</v>
      </c>
      <c r="L197" s="112">
        <v>7.416666666666667</v>
      </c>
      <c r="M197" s="112">
        <v>2.5</v>
      </c>
      <c r="N197" s="130">
        <v>19.5</v>
      </c>
    </row>
    <row r="198" spans="1:14" ht="15.75" hidden="1">
      <c r="A198" s="44" t="s">
        <v>22</v>
      </c>
      <c r="B198" s="53">
        <v>2797.8583333333336</v>
      </c>
      <c r="C198" s="112">
        <v>956.10833333333346</v>
      </c>
      <c r="D198" s="112">
        <v>657.83333333333337</v>
      </c>
      <c r="E198" s="112">
        <v>400.66666666666669</v>
      </c>
      <c r="F198" s="53">
        <v>259.16666666666669</v>
      </c>
      <c r="G198" s="112">
        <v>524.08333333333326</v>
      </c>
      <c r="H198" s="53">
        <v>269.91666666666669</v>
      </c>
      <c r="I198" s="112">
        <v>107.5</v>
      </c>
      <c r="J198" s="53">
        <v>49.333333333333336</v>
      </c>
      <c r="K198" s="112">
        <v>24.833333333333332</v>
      </c>
      <c r="L198" s="112">
        <v>12.666666666666666</v>
      </c>
      <c r="M198" s="112">
        <v>10.583333333333334</v>
      </c>
      <c r="N198" s="130">
        <v>49.25</v>
      </c>
    </row>
    <row r="199" spans="1:14" ht="15.75" hidden="1">
      <c r="A199" s="44" t="s">
        <v>23</v>
      </c>
      <c r="B199" s="53">
        <v>1314.6070833333333</v>
      </c>
      <c r="C199" s="112">
        <v>393.85708333333332</v>
      </c>
      <c r="D199" s="112">
        <v>354.83333333333331</v>
      </c>
      <c r="E199" s="112">
        <v>190.25</v>
      </c>
      <c r="F199" s="53">
        <v>118.41666666666667</v>
      </c>
      <c r="G199" s="112">
        <v>257.25</v>
      </c>
      <c r="H199" s="53">
        <v>128.5</v>
      </c>
      <c r="I199" s="112">
        <v>50.75</v>
      </c>
      <c r="J199" s="53">
        <v>22.083333333333332</v>
      </c>
      <c r="K199" s="112">
        <v>15.833333333333334</v>
      </c>
      <c r="L199" s="112">
        <v>10.166666666666666</v>
      </c>
      <c r="M199" s="112">
        <v>5.75</v>
      </c>
      <c r="N199" s="130">
        <v>24.166666666666668</v>
      </c>
    </row>
    <row r="200" spans="1:14" ht="15.75" hidden="1">
      <c r="A200" s="44" t="s">
        <v>24</v>
      </c>
      <c r="B200" s="53">
        <v>2017.7883333333334</v>
      </c>
      <c r="C200" s="112">
        <v>733.78833333333341</v>
      </c>
      <c r="D200" s="112">
        <v>481.58333333333331</v>
      </c>
      <c r="E200" s="112">
        <v>284.91666666666669</v>
      </c>
      <c r="F200" s="53">
        <v>179.16666666666666</v>
      </c>
      <c r="G200" s="112">
        <v>338.33333333333337</v>
      </c>
      <c r="H200" s="53">
        <v>182.58333333333334</v>
      </c>
      <c r="I200" s="112">
        <v>65</v>
      </c>
      <c r="J200" s="53">
        <v>24.833333333333332</v>
      </c>
      <c r="K200" s="112">
        <v>14.25</v>
      </c>
      <c r="L200" s="112">
        <v>9.5</v>
      </c>
      <c r="M200" s="112">
        <v>6.416666666666667</v>
      </c>
      <c r="N200" s="130">
        <v>35.75</v>
      </c>
    </row>
    <row r="201" spans="1:14" ht="15.75" hidden="1">
      <c r="A201" s="44" t="s">
        <v>25</v>
      </c>
      <c r="B201" s="53">
        <v>3356.0670833333334</v>
      </c>
      <c r="C201" s="112">
        <v>1160.0670833333334</v>
      </c>
      <c r="D201" s="112">
        <v>798.33333333333337</v>
      </c>
      <c r="E201" s="112">
        <v>485.16666666666669</v>
      </c>
      <c r="F201" s="53">
        <v>300.75</v>
      </c>
      <c r="G201" s="112">
        <v>611.75</v>
      </c>
      <c r="H201" s="53">
        <v>324.41666666666669</v>
      </c>
      <c r="I201" s="112">
        <v>126.5</v>
      </c>
      <c r="J201" s="53">
        <v>54.416666666666664</v>
      </c>
      <c r="K201" s="112">
        <v>29.75</v>
      </c>
      <c r="L201" s="112">
        <v>19.75</v>
      </c>
      <c r="M201" s="112">
        <v>11.166666666666666</v>
      </c>
      <c r="N201" s="130">
        <v>45.75</v>
      </c>
    </row>
    <row r="202" spans="1:14" ht="15.75" hidden="1">
      <c r="A202" s="44" t="s">
        <v>26</v>
      </c>
      <c r="B202" s="53">
        <v>3029.73</v>
      </c>
      <c r="C202" s="112">
        <v>862.81333333333339</v>
      </c>
      <c r="D202" s="112">
        <v>657.66666666666663</v>
      </c>
      <c r="E202" s="112">
        <v>410</v>
      </c>
      <c r="F202" s="53">
        <v>284.16666666666669</v>
      </c>
      <c r="G202" s="112">
        <v>815.08333333333337</v>
      </c>
      <c r="H202" s="53">
        <v>400.75</v>
      </c>
      <c r="I202" s="112">
        <v>192.33333333333334</v>
      </c>
      <c r="J202" s="53">
        <v>73.083333333333329</v>
      </c>
      <c r="K202" s="112">
        <v>37.166666666666664</v>
      </c>
      <c r="L202" s="112">
        <v>21</v>
      </c>
      <c r="M202" s="112">
        <v>14.25</v>
      </c>
      <c r="N202" s="130">
        <v>76.5</v>
      </c>
    </row>
    <row r="203" spans="1:14" ht="15.75" hidden="1">
      <c r="A203" s="44" t="s">
        <v>27</v>
      </c>
      <c r="B203" s="53">
        <v>1935.3922916666668</v>
      </c>
      <c r="C203" s="112">
        <v>631.80895833333341</v>
      </c>
      <c r="D203" s="112">
        <v>432.33333333333331</v>
      </c>
      <c r="E203" s="112">
        <v>274.5</v>
      </c>
      <c r="F203" s="53">
        <v>192.91666666666666</v>
      </c>
      <c r="G203" s="112">
        <v>403.83333333333326</v>
      </c>
      <c r="H203" s="53">
        <v>215.66666666666666</v>
      </c>
      <c r="I203" s="112">
        <v>90.5</v>
      </c>
      <c r="J203" s="53">
        <v>35.833333333333336</v>
      </c>
      <c r="K203" s="112">
        <v>11.916666666666666</v>
      </c>
      <c r="L203" s="112">
        <v>7.083333333333333</v>
      </c>
      <c r="M203" s="112">
        <v>5.083333333333333</v>
      </c>
      <c r="N203" s="130">
        <v>37.75</v>
      </c>
    </row>
    <row r="204" spans="1:14" ht="15.75" hidden="1">
      <c r="A204" s="44" t="s">
        <v>28</v>
      </c>
      <c r="B204" s="53">
        <v>1709.7350000000001</v>
      </c>
      <c r="C204" s="112">
        <v>597.48500000000001</v>
      </c>
      <c r="D204" s="112">
        <v>401.83333333333331</v>
      </c>
      <c r="E204" s="112">
        <v>244.75</v>
      </c>
      <c r="F204" s="53">
        <v>158.16666666666666</v>
      </c>
      <c r="G204" s="112">
        <v>307.5</v>
      </c>
      <c r="H204" s="53">
        <v>168.41666666666666</v>
      </c>
      <c r="I204" s="112">
        <v>68.666666666666671</v>
      </c>
      <c r="J204" s="53">
        <v>22</v>
      </c>
      <c r="K204" s="112">
        <v>11.5</v>
      </c>
      <c r="L204" s="112">
        <v>6.666666666666667</v>
      </c>
      <c r="M204" s="112">
        <v>6.333333333333333</v>
      </c>
      <c r="N204" s="130">
        <v>23.916666666666668</v>
      </c>
    </row>
    <row r="205" spans="1:14" ht="15.75">
      <c r="A205" s="45" t="s">
        <v>29</v>
      </c>
      <c r="B205" s="58">
        <v>16904.002291666668</v>
      </c>
      <c r="C205" s="58">
        <v>5579.7522916666676</v>
      </c>
      <c r="D205" s="58">
        <v>3949.5833333333335</v>
      </c>
      <c r="E205" s="58">
        <v>2393.9166666666665</v>
      </c>
      <c r="F205" s="121">
        <v>1560.25</v>
      </c>
      <c r="G205" s="58">
        <v>3420.5</v>
      </c>
      <c r="H205" s="121">
        <v>1766</v>
      </c>
      <c r="I205" s="58">
        <v>734.75</v>
      </c>
      <c r="J205" s="121">
        <v>296.16666666666669</v>
      </c>
      <c r="K205" s="58">
        <v>154.66666666666666</v>
      </c>
      <c r="L205" s="58">
        <v>94.25</v>
      </c>
      <c r="M205" s="58">
        <v>62.083333333333336</v>
      </c>
      <c r="N205" s="60">
        <v>312.58333333333331</v>
      </c>
    </row>
    <row r="206" spans="1:14" ht="15.75" hidden="1">
      <c r="A206" s="46" t="s">
        <v>30</v>
      </c>
      <c r="B206" s="61">
        <v>7177.4750000000004</v>
      </c>
      <c r="C206" s="63">
        <v>1624.3916666666669</v>
      </c>
      <c r="D206" s="63">
        <v>1403.9166666666667</v>
      </c>
      <c r="E206" s="63">
        <v>943.16666666666663</v>
      </c>
      <c r="F206" s="61">
        <v>709.08333333333337</v>
      </c>
      <c r="G206" s="63">
        <v>2496.916666666667</v>
      </c>
      <c r="H206" s="61">
        <v>940.83333333333337</v>
      </c>
      <c r="I206" s="63">
        <v>485</v>
      </c>
      <c r="J206" s="61">
        <v>206.58333333333334</v>
      </c>
      <c r="K206" s="63">
        <v>130.75</v>
      </c>
      <c r="L206" s="63">
        <v>108.25</v>
      </c>
      <c r="M206" s="63">
        <v>75.25</v>
      </c>
      <c r="N206" s="76">
        <v>550.25</v>
      </c>
    </row>
    <row r="207" spans="1:14" ht="15.75" hidden="1">
      <c r="A207" s="46" t="s">
        <v>31</v>
      </c>
      <c r="B207" s="61">
        <v>3374.4293750000002</v>
      </c>
      <c r="C207" s="63">
        <v>1167.2627083333334</v>
      </c>
      <c r="D207" s="63">
        <v>812.41666666666663</v>
      </c>
      <c r="E207" s="63">
        <v>498.75</v>
      </c>
      <c r="F207" s="61">
        <v>327.25</v>
      </c>
      <c r="G207" s="63">
        <v>568.75</v>
      </c>
      <c r="H207" s="61">
        <v>327.75</v>
      </c>
      <c r="I207" s="63">
        <v>101.66666666666667</v>
      </c>
      <c r="J207" s="61">
        <v>34.416666666666664</v>
      </c>
      <c r="K207" s="63">
        <v>22</v>
      </c>
      <c r="L207" s="63">
        <v>12.416666666666666</v>
      </c>
      <c r="M207" s="63">
        <v>9.5</v>
      </c>
      <c r="N207" s="76">
        <v>61</v>
      </c>
    </row>
    <row r="208" spans="1:14" ht="15.75" hidden="1">
      <c r="A208" s="46" t="s">
        <v>32</v>
      </c>
      <c r="B208" s="61">
        <v>2034.6720833333331</v>
      </c>
      <c r="C208" s="63">
        <v>583.75541666666663</v>
      </c>
      <c r="D208" s="63">
        <v>391.08333333333331</v>
      </c>
      <c r="E208" s="63">
        <v>267.83333333333331</v>
      </c>
      <c r="F208" s="61">
        <v>198.5</v>
      </c>
      <c r="G208" s="63">
        <v>593.5</v>
      </c>
      <c r="H208" s="61">
        <v>277.16666666666669</v>
      </c>
      <c r="I208" s="63">
        <v>134.66666666666666</v>
      </c>
      <c r="J208" s="61">
        <v>49.333333333333336</v>
      </c>
      <c r="K208" s="63">
        <v>24.916666666666668</v>
      </c>
      <c r="L208" s="63">
        <v>11.166666666666666</v>
      </c>
      <c r="M208" s="63">
        <v>9.3333333333333339</v>
      </c>
      <c r="N208" s="76">
        <v>86.916666666666671</v>
      </c>
    </row>
    <row r="209" spans="1:14" ht="15.75" hidden="1">
      <c r="A209" s="46" t="s">
        <v>33</v>
      </c>
      <c r="B209" s="61">
        <v>2931.174583333333</v>
      </c>
      <c r="C209" s="63">
        <v>748.84125000000006</v>
      </c>
      <c r="D209" s="63">
        <v>580.75</v>
      </c>
      <c r="E209" s="63">
        <v>402.41666666666669</v>
      </c>
      <c r="F209" s="61">
        <v>296.83333333333331</v>
      </c>
      <c r="G209" s="63">
        <v>902.33333333333314</v>
      </c>
      <c r="H209" s="61">
        <v>384.58333333333331</v>
      </c>
      <c r="I209" s="63">
        <v>186.5</v>
      </c>
      <c r="J209" s="61">
        <v>77.083333333333329</v>
      </c>
      <c r="K209" s="63">
        <v>41.916666666666664</v>
      </c>
      <c r="L209" s="63">
        <v>26.166666666666668</v>
      </c>
      <c r="M209" s="63">
        <v>19.916666666666668</v>
      </c>
      <c r="N209" s="76">
        <v>166.16666666666666</v>
      </c>
    </row>
    <row r="210" spans="1:14" ht="15.75" hidden="1">
      <c r="A210" s="46" t="s">
        <v>34</v>
      </c>
      <c r="B210" s="61">
        <v>4655.9510416666672</v>
      </c>
      <c r="C210" s="63">
        <v>921.78437500000007</v>
      </c>
      <c r="D210" s="63">
        <v>743.25</v>
      </c>
      <c r="E210" s="63">
        <v>601.5</v>
      </c>
      <c r="F210" s="61">
        <v>500.83333333333331</v>
      </c>
      <c r="G210" s="63">
        <v>1888.5833333333335</v>
      </c>
      <c r="H210" s="61">
        <v>754</v>
      </c>
      <c r="I210" s="63">
        <v>398.5</v>
      </c>
      <c r="J210" s="61">
        <v>176.58333333333334</v>
      </c>
      <c r="K210" s="63">
        <v>105.66666666666667</v>
      </c>
      <c r="L210" s="63">
        <v>72</v>
      </c>
      <c r="M210" s="63">
        <v>45.666666666666664</v>
      </c>
      <c r="N210" s="76">
        <v>336.16666666666669</v>
      </c>
    </row>
    <row r="211" spans="1:14" ht="15.75" hidden="1">
      <c r="A211" s="46" t="s">
        <v>35</v>
      </c>
      <c r="B211" s="61">
        <v>2838.5660416666669</v>
      </c>
      <c r="C211" s="63">
        <v>608.81604166666671</v>
      </c>
      <c r="D211" s="63">
        <v>456.83333333333331</v>
      </c>
      <c r="E211" s="63">
        <v>355.33333333333331</v>
      </c>
      <c r="F211" s="61">
        <v>310.16666666666669</v>
      </c>
      <c r="G211" s="63">
        <v>1107.4166666666667</v>
      </c>
      <c r="H211" s="61">
        <v>502.75</v>
      </c>
      <c r="I211" s="63">
        <v>258</v>
      </c>
      <c r="J211" s="61">
        <v>95.833333333333329</v>
      </c>
      <c r="K211" s="63">
        <v>39.416666666666664</v>
      </c>
      <c r="L211" s="63">
        <v>25.083333333333332</v>
      </c>
      <c r="M211" s="63">
        <v>21.416666666666668</v>
      </c>
      <c r="N211" s="76">
        <v>164.91666666666666</v>
      </c>
    </row>
    <row r="212" spans="1:14" ht="15.75" hidden="1">
      <c r="A212" s="47" t="s">
        <v>36</v>
      </c>
      <c r="B212" s="61">
        <v>4813.2127083333335</v>
      </c>
      <c r="C212" s="63">
        <v>1637.0460416666667</v>
      </c>
      <c r="D212" s="63">
        <v>1048.8333333333333</v>
      </c>
      <c r="E212" s="63">
        <v>650.25</v>
      </c>
      <c r="F212" s="61">
        <v>457.08333333333331</v>
      </c>
      <c r="G212" s="63">
        <v>1020</v>
      </c>
      <c r="H212" s="61">
        <v>554.66666666666663</v>
      </c>
      <c r="I212" s="63">
        <v>238.08333333333334</v>
      </c>
      <c r="J212" s="61">
        <v>78.583333333333329</v>
      </c>
      <c r="K212" s="63">
        <v>38.25</v>
      </c>
      <c r="L212" s="63">
        <v>22.416666666666668</v>
      </c>
      <c r="M212" s="63">
        <v>14.25</v>
      </c>
      <c r="N212" s="76">
        <v>73.75</v>
      </c>
    </row>
    <row r="213" spans="1:14" ht="15.75">
      <c r="A213" s="45" t="s">
        <v>37</v>
      </c>
      <c r="B213" s="58">
        <v>27825.480833333335</v>
      </c>
      <c r="C213" s="58">
        <v>7291.8975</v>
      </c>
      <c r="D213" s="58">
        <v>5437.083333333333</v>
      </c>
      <c r="E213" s="58">
        <v>3719.25</v>
      </c>
      <c r="F213" s="121">
        <v>2799.75</v>
      </c>
      <c r="G213" s="58">
        <v>8577.5</v>
      </c>
      <c r="H213" s="121">
        <v>3741.75</v>
      </c>
      <c r="I213" s="58">
        <v>1802.4166666666667</v>
      </c>
      <c r="J213" s="121">
        <v>718.41666666666663</v>
      </c>
      <c r="K213" s="58">
        <v>402.91666666666669</v>
      </c>
      <c r="L213" s="58">
        <v>277.5</v>
      </c>
      <c r="M213" s="58">
        <v>195.33333333333334</v>
      </c>
      <c r="N213" s="60">
        <v>1439.1666666666667</v>
      </c>
    </row>
    <row r="214" spans="1:14" ht="15.75" hidden="1">
      <c r="A214" s="46" t="s">
        <v>38</v>
      </c>
      <c r="B214" s="61">
        <v>2069.9335416666668</v>
      </c>
      <c r="C214" s="63">
        <v>527.1002083333334</v>
      </c>
      <c r="D214" s="63">
        <v>386.75</v>
      </c>
      <c r="E214" s="63">
        <v>269.33333333333331</v>
      </c>
      <c r="F214" s="61">
        <v>213.58333333333334</v>
      </c>
      <c r="G214" s="63">
        <v>673.16666666666663</v>
      </c>
      <c r="H214" s="61">
        <v>300.33333333333331</v>
      </c>
      <c r="I214" s="63">
        <v>148.33333333333334</v>
      </c>
      <c r="J214" s="61">
        <v>54.083333333333336</v>
      </c>
      <c r="K214" s="63">
        <v>28.583333333333332</v>
      </c>
      <c r="L214" s="63">
        <v>20.083333333333332</v>
      </c>
      <c r="M214" s="63">
        <v>13.666666666666666</v>
      </c>
      <c r="N214" s="76">
        <v>108.08333333333333</v>
      </c>
    </row>
    <row r="215" spans="1:14" ht="15.75" hidden="1">
      <c r="A215" s="46" t="s">
        <v>39</v>
      </c>
      <c r="B215" s="61">
        <v>2708.4558333333334</v>
      </c>
      <c r="C215" s="63">
        <v>744.70583333333343</v>
      </c>
      <c r="D215" s="63">
        <v>522.08333333333337</v>
      </c>
      <c r="E215" s="63">
        <v>375.33333333333331</v>
      </c>
      <c r="F215" s="61">
        <v>314.33333333333331</v>
      </c>
      <c r="G215" s="63">
        <v>752.00000000000011</v>
      </c>
      <c r="H215" s="61">
        <v>412.66666666666669</v>
      </c>
      <c r="I215" s="63">
        <v>159.91666666666666</v>
      </c>
      <c r="J215" s="61">
        <v>46.583333333333336</v>
      </c>
      <c r="K215" s="63">
        <v>24.583333333333332</v>
      </c>
      <c r="L215" s="63">
        <v>15.666666666666666</v>
      </c>
      <c r="M215" s="63">
        <v>10.083333333333334</v>
      </c>
      <c r="N215" s="76">
        <v>82.5</v>
      </c>
    </row>
    <row r="216" spans="1:14" ht="15.75" hidden="1">
      <c r="A216" s="46" t="s">
        <v>40</v>
      </c>
      <c r="B216" s="61">
        <v>1577.5029166666668</v>
      </c>
      <c r="C216" s="63">
        <v>352.50291666666669</v>
      </c>
      <c r="D216" s="63">
        <v>298.75</v>
      </c>
      <c r="E216" s="63">
        <v>236.5</v>
      </c>
      <c r="F216" s="61">
        <v>190.41666666666666</v>
      </c>
      <c r="G216" s="63">
        <v>499.33333333333337</v>
      </c>
      <c r="H216" s="61">
        <v>262.91666666666669</v>
      </c>
      <c r="I216" s="63">
        <v>113</v>
      </c>
      <c r="J216" s="61">
        <v>33</v>
      </c>
      <c r="K216" s="63">
        <v>13.916666666666666</v>
      </c>
      <c r="L216" s="63">
        <v>11</v>
      </c>
      <c r="M216" s="63">
        <v>7.75</v>
      </c>
      <c r="N216" s="76">
        <v>57.75</v>
      </c>
    </row>
    <row r="217" spans="1:14" ht="15.75" hidden="1">
      <c r="A217" s="46" t="s">
        <v>41</v>
      </c>
      <c r="B217" s="61">
        <v>3048.3649999999998</v>
      </c>
      <c r="C217" s="63">
        <v>712.61500000000001</v>
      </c>
      <c r="D217" s="63">
        <v>554.33333333333337</v>
      </c>
      <c r="E217" s="63">
        <v>397.16666666666669</v>
      </c>
      <c r="F217" s="61">
        <v>313.83333333333331</v>
      </c>
      <c r="G217" s="63">
        <v>1070.4166666666667</v>
      </c>
      <c r="H217" s="61">
        <v>436.41666666666669</v>
      </c>
      <c r="I217" s="63">
        <v>209.66666666666666</v>
      </c>
      <c r="J217" s="61">
        <v>89.25</v>
      </c>
      <c r="K217" s="63">
        <v>52.083333333333336</v>
      </c>
      <c r="L217" s="63">
        <v>31.5</v>
      </c>
      <c r="M217" s="63">
        <v>20.333333333333332</v>
      </c>
      <c r="N217" s="76">
        <v>231.16666666666666</v>
      </c>
    </row>
    <row r="218" spans="1:14" ht="15.75" hidden="1">
      <c r="A218" s="46" t="s">
        <v>42</v>
      </c>
      <c r="B218" s="61">
        <v>3311.1641666666669</v>
      </c>
      <c r="C218" s="63">
        <v>695.08083333333343</v>
      </c>
      <c r="D218" s="63">
        <v>560</v>
      </c>
      <c r="E218" s="63">
        <v>423.41666666666669</v>
      </c>
      <c r="F218" s="61">
        <v>350.33333333333331</v>
      </c>
      <c r="G218" s="63">
        <v>1282.3333333333335</v>
      </c>
      <c r="H218" s="61">
        <v>500.58333333333331</v>
      </c>
      <c r="I218" s="63">
        <v>277.41666666666669</v>
      </c>
      <c r="J218" s="61">
        <v>126.83333333333333</v>
      </c>
      <c r="K218" s="63">
        <v>61.5</v>
      </c>
      <c r="L218" s="63">
        <v>37.583333333333336</v>
      </c>
      <c r="M218" s="63">
        <v>28.25</v>
      </c>
      <c r="N218" s="76">
        <v>250.16666666666666</v>
      </c>
    </row>
    <row r="219" spans="1:14" ht="15.75" hidden="1">
      <c r="A219" s="46" t="s">
        <v>43</v>
      </c>
      <c r="B219" s="61">
        <v>4448.2950000000001</v>
      </c>
      <c r="C219" s="63">
        <v>986.54500000000007</v>
      </c>
      <c r="D219" s="63">
        <v>762.25</v>
      </c>
      <c r="E219" s="63">
        <v>574.66666666666663</v>
      </c>
      <c r="F219" s="61">
        <v>478.08333333333331</v>
      </c>
      <c r="G219" s="63">
        <v>1646.75</v>
      </c>
      <c r="H219" s="61">
        <v>673.75</v>
      </c>
      <c r="I219" s="63">
        <v>325.66666666666669</v>
      </c>
      <c r="J219" s="61">
        <v>134.66666666666666</v>
      </c>
      <c r="K219" s="63">
        <v>86.333333333333329</v>
      </c>
      <c r="L219" s="63">
        <v>61.833333333333336</v>
      </c>
      <c r="M219" s="63">
        <v>36.25</v>
      </c>
      <c r="N219" s="76">
        <v>328.25</v>
      </c>
    </row>
    <row r="220" spans="1:14" ht="15.75" hidden="1">
      <c r="A220" s="46" t="s">
        <v>44</v>
      </c>
      <c r="B220" s="61">
        <v>9076.5045833333334</v>
      </c>
      <c r="C220" s="63">
        <v>2260.0879166666668</v>
      </c>
      <c r="D220" s="63">
        <v>1727.25</v>
      </c>
      <c r="E220" s="63">
        <v>1159.1666666666667</v>
      </c>
      <c r="F220" s="61">
        <v>876.16666666666663</v>
      </c>
      <c r="G220" s="63">
        <v>3053.8333333333326</v>
      </c>
      <c r="H220" s="61">
        <v>1222.3333333333333</v>
      </c>
      <c r="I220" s="63">
        <v>620.08333333333337</v>
      </c>
      <c r="J220" s="61">
        <v>251</v>
      </c>
      <c r="K220" s="63">
        <v>148.66666666666666</v>
      </c>
      <c r="L220" s="63">
        <v>115.66666666666667</v>
      </c>
      <c r="M220" s="63">
        <v>81.416666666666671</v>
      </c>
      <c r="N220" s="76">
        <v>614.66666666666663</v>
      </c>
    </row>
    <row r="221" spans="1:14" ht="15.75" hidden="1">
      <c r="A221" s="46" t="s">
        <v>45</v>
      </c>
      <c r="B221" s="61">
        <v>2013.5864583333332</v>
      </c>
      <c r="C221" s="63">
        <v>495.83645833333333</v>
      </c>
      <c r="D221" s="63">
        <v>380.25</v>
      </c>
      <c r="E221" s="63">
        <v>254.33333333333334</v>
      </c>
      <c r="F221" s="61">
        <v>205.25</v>
      </c>
      <c r="G221" s="63">
        <v>677.91666666666663</v>
      </c>
      <c r="H221" s="61">
        <v>272.83333333333331</v>
      </c>
      <c r="I221" s="63">
        <v>127.66666666666667</v>
      </c>
      <c r="J221" s="61">
        <v>48.833333333333336</v>
      </c>
      <c r="K221" s="63">
        <v>31.5</v>
      </c>
      <c r="L221" s="63">
        <v>25.25</v>
      </c>
      <c r="M221" s="63">
        <v>20.083333333333332</v>
      </c>
      <c r="N221" s="76">
        <v>151.75</v>
      </c>
    </row>
    <row r="222" spans="1:14" ht="15.75" hidden="1">
      <c r="A222" s="47" t="s">
        <v>46</v>
      </c>
      <c r="B222" s="61">
        <v>4644.8539583333331</v>
      </c>
      <c r="C222" s="63">
        <v>1353.6872916666669</v>
      </c>
      <c r="D222" s="63">
        <v>964.25</v>
      </c>
      <c r="E222" s="63">
        <v>655.41666666666663</v>
      </c>
      <c r="F222" s="61">
        <v>501.33333333333331</v>
      </c>
      <c r="G222" s="63">
        <v>1170.1666666666665</v>
      </c>
      <c r="H222" s="61">
        <v>619.33333333333337</v>
      </c>
      <c r="I222" s="63">
        <v>246.41666666666666</v>
      </c>
      <c r="J222" s="61">
        <v>89</v>
      </c>
      <c r="K222" s="63">
        <v>49.666666666666664</v>
      </c>
      <c r="L222" s="63">
        <v>30.833333333333332</v>
      </c>
      <c r="M222" s="63">
        <v>21.333333333333332</v>
      </c>
      <c r="N222" s="76">
        <v>113.58333333333333</v>
      </c>
    </row>
    <row r="223" spans="1:14" ht="15.75">
      <c r="A223" s="45" t="s">
        <v>47</v>
      </c>
      <c r="B223" s="58">
        <v>32898.661458333328</v>
      </c>
      <c r="C223" s="58">
        <v>8128.161458333333</v>
      </c>
      <c r="D223" s="58">
        <v>6155.916666666667</v>
      </c>
      <c r="E223" s="58">
        <v>4345.333333333333</v>
      </c>
      <c r="F223" s="121">
        <v>3443.3333333333335</v>
      </c>
      <c r="G223" s="58">
        <v>10825.916666666666</v>
      </c>
      <c r="H223" s="121">
        <v>4701.166666666667</v>
      </c>
      <c r="I223" s="58">
        <v>2228.1666666666665</v>
      </c>
      <c r="J223" s="121">
        <v>873.25</v>
      </c>
      <c r="K223" s="58">
        <v>496.83333333333331</v>
      </c>
      <c r="L223" s="58">
        <v>349.41666666666669</v>
      </c>
      <c r="M223" s="58">
        <v>239.16666666666666</v>
      </c>
      <c r="N223" s="60">
        <v>1937.9166666666667</v>
      </c>
    </row>
    <row r="224" spans="1:14" ht="15.75" hidden="1">
      <c r="A224" s="46" t="s">
        <v>48</v>
      </c>
      <c r="B224" s="61">
        <v>8946.1491666666661</v>
      </c>
      <c r="C224" s="63">
        <v>1689.5658333333333</v>
      </c>
      <c r="D224" s="63">
        <v>1469.4166666666667</v>
      </c>
      <c r="E224" s="63">
        <v>1116.5833333333333</v>
      </c>
      <c r="F224" s="61">
        <v>959.58333333333337</v>
      </c>
      <c r="G224" s="63">
        <v>3711</v>
      </c>
      <c r="H224" s="61">
        <v>1431</v>
      </c>
      <c r="I224" s="63">
        <v>775.33333333333337</v>
      </c>
      <c r="J224" s="61">
        <v>325.5</v>
      </c>
      <c r="K224" s="63">
        <v>176.66666666666666</v>
      </c>
      <c r="L224" s="63">
        <v>111</v>
      </c>
      <c r="M224" s="63">
        <v>85.583333333333329</v>
      </c>
      <c r="N224" s="76">
        <v>805.91666666666663</v>
      </c>
    </row>
    <row r="225" spans="1:14" ht="15.75" hidden="1">
      <c r="A225" s="46" t="s">
        <v>49</v>
      </c>
      <c r="B225" s="61">
        <v>9704.4691666666658</v>
      </c>
      <c r="C225" s="63">
        <v>1614.1358333333333</v>
      </c>
      <c r="D225" s="63">
        <v>1279.9166666666667</v>
      </c>
      <c r="E225" s="63">
        <v>956</v>
      </c>
      <c r="F225" s="61">
        <v>790.5</v>
      </c>
      <c r="G225" s="63">
        <v>5063.916666666667</v>
      </c>
      <c r="H225" s="61">
        <v>1298.25</v>
      </c>
      <c r="I225" s="63">
        <v>814.08333333333337</v>
      </c>
      <c r="J225" s="61">
        <v>420.83333333333331</v>
      </c>
      <c r="K225" s="63">
        <v>274.25</v>
      </c>
      <c r="L225" s="63">
        <v>207.08333333333334</v>
      </c>
      <c r="M225" s="63">
        <v>163.58333333333334</v>
      </c>
      <c r="N225" s="76">
        <v>1885.8333333333333</v>
      </c>
    </row>
    <row r="226" spans="1:14" ht="15.75" hidden="1">
      <c r="A226" s="47" t="s">
        <v>50</v>
      </c>
      <c r="B226" s="61">
        <v>7041.3758333333335</v>
      </c>
      <c r="C226" s="63">
        <v>1946.2925</v>
      </c>
      <c r="D226" s="63">
        <v>1384.1666666666667</v>
      </c>
      <c r="E226" s="63">
        <v>918.41666666666663</v>
      </c>
      <c r="F226" s="61">
        <v>692.58333333333337</v>
      </c>
      <c r="G226" s="63">
        <v>2099.916666666667</v>
      </c>
      <c r="H226" s="61">
        <v>884.33333333333337</v>
      </c>
      <c r="I226" s="63">
        <v>410.25</v>
      </c>
      <c r="J226" s="61">
        <v>169.5</v>
      </c>
      <c r="K226" s="63">
        <v>92</v>
      </c>
      <c r="L226" s="63">
        <v>59.583333333333336</v>
      </c>
      <c r="M226" s="63">
        <v>46.5</v>
      </c>
      <c r="N226" s="76">
        <v>437.75</v>
      </c>
    </row>
    <row r="227" spans="1:14" ht="15.75" hidden="1">
      <c r="A227" s="46" t="s">
        <v>51</v>
      </c>
      <c r="B227" s="61">
        <v>10108.982708333333</v>
      </c>
      <c r="C227" s="63">
        <v>2097.5660416666665</v>
      </c>
      <c r="D227" s="63">
        <v>1630.3333333333333</v>
      </c>
      <c r="E227" s="63">
        <v>1201</v>
      </c>
      <c r="F227" s="61">
        <v>955.83333333333337</v>
      </c>
      <c r="G227" s="63">
        <v>4224.25</v>
      </c>
      <c r="H227" s="61">
        <v>1501.4166666666667</v>
      </c>
      <c r="I227" s="63">
        <v>837.08333333333337</v>
      </c>
      <c r="J227" s="61">
        <v>371.41666666666669</v>
      </c>
      <c r="K227" s="63">
        <v>237</v>
      </c>
      <c r="L227" s="63">
        <v>154.5</v>
      </c>
      <c r="M227" s="63">
        <v>105.08333333333333</v>
      </c>
      <c r="N227" s="76">
        <v>1017.75</v>
      </c>
    </row>
    <row r="228" spans="1:14" ht="15.75" hidden="1">
      <c r="A228" s="46" t="s">
        <v>52</v>
      </c>
      <c r="B228" s="61">
        <v>2991.6129166666669</v>
      </c>
      <c r="C228" s="63">
        <v>734.94625000000008</v>
      </c>
      <c r="D228" s="63">
        <v>547.75</v>
      </c>
      <c r="E228" s="63">
        <v>373.91666666666669</v>
      </c>
      <c r="F228" s="61">
        <v>294.33333333333331</v>
      </c>
      <c r="G228" s="63">
        <v>1040.6666666666667</v>
      </c>
      <c r="H228" s="61">
        <v>400.58333333333331</v>
      </c>
      <c r="I228" s="63">
        <v>211.16666666666666</v>
      </c>
      <c r="J228" s="61">
        <v>97.083333333333329</v>
      </c>
      <c r="K228" s="63">
        <v>56.916666666666664</v>
      </c>
      <c r="L228" s="63">
        <v>36.666666666666664</v>
      </c>
      <c r="M228" s="63">
        <v>25.833333333333332</v>
      </c>
      <c r="N228" s="76">
        <v>212.41666666666666</v>
      </c>
    </row>
    <row r="229" spans="1:14" ht="15.75" hidden="1">
      <c r="A229" s="46" t="s">
        <v>53</v>
      </c>
      <c r="B229" s="61">
        <v>4767.5612499999997</v>
      </c>
      <c r="C229" s="63">
        <v>1017.4779166666668</v>
      </c>
      <c r="D229" s="63">
        <v>806.58333333333337</v>
      </c>
      <c r="E229" s="63">
        <v>601.91666666666663</v>
      </c>
      <c r="F229" s="61">
        <v>481.66666666666669</v>
      </c>
      <c r="G229" s="63">
        <v>1859.9166666666665</v>
      </c>
      <c r="H229" s="61">
        <v>660.41666666666663</v>
      </c>
      <c r="I229" s="63">
        <v>336.58333333333331</v>
      </c>
      <c r="J229" s="61">
        <v>168.33333333333334</v>
      </c>
      <c r="K229" s="63">
        <v>112.33333333333333</v>
      </c>
      <c r="L229" s="63">
        <v>79.25</v>
      </c>
      <c r="M229" s="63">
        <v>60.916666666666664</v>
      </c>
      <c r="N229" s="76">
        <v>442.08333333333331</v>
      </c>
    </row>
    <row r="230" spans="1:14" ht="15.75" hidden="1">
      <c r="A230" s="46" t="s">
        <v>54</v>
      </c>
      <c r="B230" s="61">
        <v>2360.2485416666668</v>
      </c>
      <c r="C230" s="63">
        <v>518.49854166666671</v>
      </c>
      <c r="D230" s="63">
        <v>399.5</v>
      </c>
      <c r="E230" s="63">
        <v>269.25</v>
      </c>
      <c r="F230" s="61">
        <v>235.41666666666666</v>
      </c>
      <c r="G230" s="63">
        <v>937.58333333333326</v>
      </c>
      <c r="H230" s="61">
        <v>364.33333333333331</v>
      </c>
      <c r="I230" s="63">
        <v>215.5</v>
      </c>
      <c r="J230" s="61">
        <v>98.583333333333329</v>
      </c>
      <c r="K230" s="63">
        <v>53.5</v>
      </c>
      <c r="L230" s="63">
        <v>30.75</v>
      </c>
      <c r="M230" s="63">
        <v>18.416666666666668</v>
      </c>
      <c r="N230" s="76">
        <v>156.5</v>
      </c>
    </row>
    <row r="231" spans="1:14" ht="15.75">
      <c r="A231" s="45" t="s">
        <v>55</v>
      </c>
      <c r="B231" s="58">
        <v>45920.399583333332</v>
      </c>
      <c r="C231" s="58">
        <v>9618.4829166666659</v>
      </c>
      <c r="D231" s="58">
        <v>7517.666666666667</v>
      </c>
      <c r="E231" s="58">
        <v>5437.083333333333</v>
      </c>
      <c r="F231" s="121">
        <v>4409.916666666667</v>
      </c>
      <c r="G231" s="58">
        <v>18937.25</v>
      </c>
      <c r="H231" s="121">
        <v>6540.333333333333</v>
      </c>
      <c r="I231" s="58">
        <v>3600</v>
      </c>
      <c r="J231" s="121">
        <v>1651.25</v>
      </c>
      <c r="K231" s="58">
        <v>1002.6666666666666</v>
      </c>
      <c r="L231" s="58">
        <v>678.83333333333337</v>
      </c>
      <c r="M231" s="58">
        <v>505.91666666666669</v>
      </c>
      <c r="N231" s="60">
        <v>4958.25</v>
      </c>
    </row>
    <row r="232" spans="1:14" ht="15.75" hidden="1">
      <c r="A232" s="46" t="s">
        <v>56</v>
      </c>
      <c r="B232" s="61">
        <v>2358.2833333333333</v>
      </c>
      <c r="C232" s="63">
        <v>469.78333333333336</v>
      </c>
      <c r="D232" s="63">
        <v>383.66666666666669</v>
      </c>
      <c r="E232" s="63">
        <v>301.08333333333331</v>
      </c>
      <c r="F232" s="61">
        <v>240.33333333333334</v>
      </c>
      <c r="G232" s="63">
        <v>963.41666666666674</v>
      </c>
      <c r="H232" s="61">
        <v>366.83333333333331</v>
      </c>
      <c r="I232" s="63">
        <v>202.08333333333334</v>
      </c>
      <c r="J232" s="61">
        <v>84.333333333333329</v>
      </c>
      <c r="K232" s="63">
        <v>49.75</v>
      </c>
      <c r="L232" s="63">
        <v>36.75</v>
      </c>
      <c r="M232" s="63">
        <v>21.333333333333332</v>
      </c>
      <c r="N232" s="76">
        <v>202.33333333333334</v>
      </c>
    </row>
    <row r="233" spans="1:14" ht="15.75" hidden="1">
      <c r="A233" s="46" t="s">
        <v>57</v>
      </c>
      <c r="B233" s="61">
        <v>5434.2147916666663</v>
      </c>
      <c r="C233" s="63">
        <v>1217.7147916666668</v>
      </c>
      <c r="D233" s="63">
        <v>1023.6666666666666</v>
      </c>
      <c r="E233" s="63">
        <v>737.66666666666663</v>
      </c>
      <c r="F233" s="61">
        <v>554.83333333333337</v>
      </c>
      <c r="G233" s="63">
        <v>1900.3333333333333</v>
      </c>
      <c r="H233" s="61">
        <v>747.75</v>
      </c>
      <c r="I233" s="63">
        <v>351.5</v>
      </c>
      <c r="J233" s="61">
        <v>148.16666666666666</v>
      </c>
      <c r="K233" s="63">
        <v>92.333333333333329</v>
      </c>
      <c r="L233" s="63">
        <v>73.583333333333329</v>
      </c>
      <c r="M233" s="63">
        <v>52.333333333333336</v>
      </c>
      <c r="N233" s="76">
        <v>434.66666666666669</v>
      </c>
    </row>
    <row r="234" spans="1:14" ht="15.75" hidden="1">
      <c r="A234" s="46" t="s">
        <v>58</v>
      </c>
      <c r="B234" s="61">
        <v>2750.9175</v>
      </c>
      <c r="C234" s="63">
        <v>606.41750000000002</v>
      </c>
      <c r="D234" s="63">
        <v>463.16666666666669</v>
      </c>
      <c r="E234" s="63">
        <v>328.83333333333331</v>
      </c>
      <c r="F234" s="61">
        <v>269.66666666666669</v>
      </c>
      <c r="G234" s="63">
        <v>1082.8333333333333</v>
      </c>
      <c r="H234" s="61">
        <v>399.75</v>
      </c>
      <c r="I234" s="63">
        <v>218.58333333333334</v>
      </c>
      <c r="J234" s="61">
        <v>91</v>
      </c>
      <c r="K234" s="63">
        <v>57.25</v>
      </c>
      <c r="L234" s="63">
        <v>41.666666666666664</v>
      </c>
      <c r="M234" s="63">
        <v>26.916666666666668</v>
      </c>
      <c r="N234" s="76">
        <v>247.66666666666666</v>
      </c>
    </row>
    <row r="235" spans="1:14" ht="15.75" hidden="1">
      <c r="A235" s="46" t="s">
        <v>59</v>
      </c>
      <c r="B235" s="61">
        <v>2205.0447916666667</v>
      </c>
      <c r="C235" s="63">
        <v>413.12812500000001</v>
      </c>
      <c r="D235" s="63">
        <v>339.16666666666669</v>
      </c>
      <c r="E235" s="63">
        <v>267.66666666666669</v>
      </c>
      <c r="F235" s="61">
        <v>220.08333333333334</v>
      </c>
      <c r="G235" s="63">
        <v>965</v>
      </c>
      <c r="H235" s="61">
        <v>331.16666666666669</v>
      </c>
      <c r="I235" s="63">
        <v>176.33333333333334</v>
      </c>
      <c r="J235" s="61">
        <v>71.75</v>
      </c>
      <c r="K235" s="63">
        <v>46.916666666666664</v>
      </c>
      <c r="L235" s="63">
        <v>45.333333333333336</v>
      </c>
      <c r="M235" s="63">
        <v>37.833333333333336</v>
      </c>
      <c r="N235" s="76">
        <v>255.66666666666666</v>
      </c>
    </row>
    <row r="236" spans="1:14" ht="15.75" hidden="1">
      <c r="A236" s="46" t="s">
        <v>60</v>
      </c>
      <c r="B236" s="61">
        <v>4964.9160416666664</v>
      </c>
      <c r="C236" s="63">
        <v>1025.6660416666668</v>
      </c>
      <c r="D236" s="63">
        <v>812.41666666666663</v>
      </c>
      <c r="E236" s="63">
        <v>612.25</v>
      </c>
      <c r="F236" s="61">
        <v>501.41666666666669</v>
      </c>
      <c r="G236" s="63">
        <v>2013.1666666666665</v>
      </c>
      <c r="H236" s="61">
        <v>701.66666666666663</v>
      </c>
      <c r="I236" s="63">
        <v>357.33333333333331</v>
      </c>
      <c r="J236" s="61">
        <v>157.33333333333334</v>
      </c>
      <c r="K236" s="63">
        <v>103.08333333333333</v>
      </c>
      <c r="L236" s="63">
        <v>75.5</v>
      </c>
      <c r="M236" s="63">
        <v>49.916666666666664</v>
      </c>
      <c r="N236" s="76">
        <v>568.33333333333337</v>
      </c>
    </row>
    <row r="237" spans="1:14" ht="15.75" hidden="1">
      <c r="A237" s="46" t="s">
        <v>61</v>
      </c>
      <c r="B237" s="61">
        <v>5172.9241666666667</v>
      </c>
      <c r="C237" s="63">
        <v>1024.5908333333334</v>
      </c>
      <c r="D237" s="63">
        <v>956.16666666666663</v>
      </c>
      <c r="E237" s="63">
        <v>680.5</v>
      </c>
      <c r="F237" s="61">
        <v>531.91666666666663</v>
      </c>
      <c r="G237" s="63">
        <v>1979.75</v>
      </c>
      <c r="H237" s="61">
        <v>735.75</v>
      </c>
      <c r="I237" s="63">
        <v>377.91666666666669</v>
      </c>
      <c r="J237" s="61">
        <v>160.41666666666666</v>
      </c>
      <c r="K237" s="63">
        <v>99.083333333333329</v>
      </c>
      <c r="L237" s="63">
        <v>71.25</v>
      </c>
      <c r="M237" s="63">
        <v>50.5</v>
      </c>
      <c r="N237" s="76">
        <v>484.83333333333331</v>
      </c>
    </row>
    <row r="238" spans="1:14" ht="15.75" hidden="1">
      <c r="A238" s="46" t="s">
        <v>62</v>
      </c>
      <c r="B238" s="61">
        <v>3334.4185416666669</v>
      </c>
      <c r="C238" s="63">
        <v>926.08520833333341</v>
      </c>
      <c r="D238" s="63">
        <v>652.83333333333337</v>
      </c>
      <c r="E238" s="63">
        <v>408.25</v>
      </c>
      <c r="F238" s="61">
        <v>313.83333333333331</v>
      </c>
      <c r="G238" s="63">
        <v>1033.4166666666665</v>
      </c>
      <c r="H238" s="61">
        <v>408</v>
      </c>
      <c r="I238" s="63">
        <v>196.66666666666666</v>
      </c>
      <c r="J238" s="61">
        <v>85.25</v>
      </c>
      <c r="K238" s="63">
        <v>60.083333333333336</v>
      </c>
      <c r="L238" s="63">
        <v>42.25</v>
      </c>
      <c r="M238" s="63">
        <v>27.166666666666668</v>
      </c>
      <c r="N238" s="76">
        <v>214</v>
      </c>
    </row>
    <row r="239" spans="1:14" ht="15.75" hidden="1">
      <c r="A239" s="46" t="s">
        <v>63</v>
      </c>
      <c r="B239" s="61">
        <v>3794.0077083333335</v>
      </c>
      <c r="C239" s="63">
        <v>804.00770833333343</v>
      </c>
      <c r="D239" s="63">
        <v>680.5</v>
      </c>
      <c r="E239" s="63">
        <v>467.16666666666669</v>
      </c>
      <c r="F239" s="61">
        <v>361.25</v>
      </c>
      <c r="G239" s="63">
        <v>1481.0833333333333</v>
      </c>
      <c r="H239" s="61">
        <v>474.41666666666669</v>
      </c>
      <c r="I239" s="63">
        <v>277.41666666666669</v>
      </c>
      <c r="J239" s="61">
        <v>153.08333333333334</v>
      </c>
      <c r="K239" s="63">
        <v>80.083333333333329</v>
      </c>
      <c r="L239" s="63">
        <v>55.25</v>
      </c>
      <c r="M239" s="63">
        <v>48.833333333333336</v>
      </c>
      <c r="N239" s="76">
        <v>392</v>
      </c>
    </row>
    <row r="240" spans="1:14" ht="15.75" hidden="1">
      <c r="A240" s="47" t="s">
        <v>64</v>
      </c>
      <c r="B240" s="61">
        <v>1085.4662499999999</v>
      </c>
      <c r="C240" s="63">
        <v>202.96625</v>
      </c>
      <c r="D240" s="63">
        <v>176.41666666666666</v>
      </c>
      <c r="E240" s="63">
        <v>129.91666666666666</v>
      </c>
      <c r="F240" s="61">
        <v>97.083333333333329</v>
      </c>
      <c r="G240" s="63">
        <v>479.08333333333337</v>
      </c>
      <c r="H240" s="61">
        <v>136.58333333333334</v>
      </c>
      <c r="I240" s="63">
        <v>74</v>
      </c>
      <c r="J240" s="61">
        <v>38.75</v>
      </c>
      <c r="K240" s="63">
        <v>29.583333333333332</v>
      </c>
      <c r="L240" s="63">
        <v>21.25</v>
      </c>
      <c r="M240" s="63">
        <v>16.666666666666668</v>
      </c>
      <c r="N240" s="76">
        <v>162.25</v>
      </c>
    </row>
    <row r="241" spans="1:14" ht="15.75" hidden="1">
      <c r="A241" s="46" t="s">
        <v>65</v>
      </c>
      <c r="B241" s="61">
        <v>2270.7127083333335</v>
      </c>
      <c r="C241" s="63">
        <v>578.37937499999998</v>
      </c>
      <c r="D241" s="63">
        <v>436.91666666666669</v>
      </c>
      <c r="E241" s="63">
        <v>302.66666666666669</v>
      </c>
      <c r="F241" s="61">
        <v>229.08333333333334</v>
      </c>
      <c r="G241" s="63">
        <v>723.66666666666663</v>
      </c>
      <c r="H241" s="61">
        <v>316.16666666666669</v>
      </c>
      <c r="I241" s="63">
        <v>162.16666666666666</v>
      </c>
      <c r="J241" s="61">
        <v>64.416666666666671</v>
      </c>
      <c r="K241" s="63">
        <v>27.5</v>
      </c>
      <c r="L241" s="63">
        <v>18.25</v>
      </c>
      <c r="M241" s="63">
        <v>14.416666666666666</v>
      </c>
      <c r="N241" s="76">
        <v>120.75</v>
      </c>
    </row>
    <row r="242" spans="1:14" ht="15.75" hidden="1">
      <c r="A242" s="47" t="s">
        <v>66</v>
      </c>
      <c r="B242" s="61">
        <v>6422.0022916666667</v>
      </c>
      <c r="C242" s="63">
        <v>1709.0022916666669</v>
      </c>
      <c r="D242" s="63">
        <v>1289.25</v>
      </c>
      <c r="E242" s="63">
        <v>902.5</v>
      </c>
      <c r="F242" s="61">
        <v>675.5</v>
      </c>
      <c r="G242" s="63">
        <v>1845.75</v>
      </c>
      <c r="H242" s="61">
        <v>846.25</v>
      </c>
      <c r="I242" s="63">
        <v>388.16666666666669</v>
      </c>
      <c r="J242" s="61">
        <v>145.33333333333334</v>
      </c>
      <c r="K242" s="63">
        <v>72.25</v>
      </c>
      <c r="L242" s="63">
        <v>51.083333333333336</v>
      </c>
      <c r="M242" s="63">
        <v>32.75</v>
      </c>
      <c r="N242" s="76">
        <v>309.91666666666669</v>
      </c>
    </row>
    <row r="243" spans="1:14" ht="15.75">
      <c r="A243" s="45" t="s">
        <v>67</v>
      </c>
      <c r="B243" s="58">
        <v>39792.908125000002</v>
      </c>
      <c r="C243" s="58">
        <v>8977.7414583333339</v>
      </c>
      <c r="D243" s="58">
        <v>7214.166666666667</v>
      </c>
      <c r="E243" s="58">
        <v>5138.5</v>
      </c>
      <c r="F243" s="121">
        <v>3995</v>
      </c>
      <c r="G243" s="58">
        <v>14467.499999999998</v>
      </c>
      <c r="H243" s="121">
        <v>5464.333333333333</v>
      </c>
      <c r="I243" s="58">
        <v>2782.1666666666665</v>
      </c>
      <c r="J243" s="121">
        <v>1199.8333333333333</v>
      </c>
      <c r="K243" s="58">
        <v>717.91666666666663</v>
      </c>
      <c r="L243" s="58">
        <v>532.16666666666663</v>
      </c>
      <c r="M243" s="58">
        <v>378.66666666666669</v>
      </c>
      <c r="N243" s="60">
        <v>3392.4166666666665</v>
      </c>
    </row>
    <row r="244" spans="1:14" ht="15.75" hidden="1">
      <c r="A244" s="47" t="s">
        <v>68</v>
      </c>
      <c r="B244" s="61">
        <v>5588.6966666666667</v>
      </c>
      <c r="C244" s="63">
        <v>1418.6133333333332</v>
      </c>
      <c r="D244" s="63">
        <v>1042.25</v>
      </c>
      <c r="E244" s="63">
        <v>740.5</v>
      </c>
      <c r="F244" s="61">
        <v>567.75</v>
      </c>
      <c r="G244" s="63">
        <v>1819.5833333333333</v>
      </c>
      <c r="H244" s="61">
        <v>765.5</v>
      </c>
      <c r="I244" s="63">
        <v>358.5</v>
      </c>
      <c r="J244" s="61">
        <v>140.5</v>
      </c>
      <c r="K244" s="63">
        <v>75.5</v>
      </c>
      <c r="L244" s="63">
        <v>57.833333333333336</v>
      </c>
      <c r="M244" s="63">
        <v>48.333333333333336</v>
      </c>
      <c r="N244" s="76">
        <v>373.41666666666669</v>
      </c>
    </row>
    <row r="245" spans="1:14" ht="15.75" hidden="1">
      <c r="A245" s="46" t="s">
        <v>69</v>
      </c>
      <c r="B245" s="61">
        <v>1507.18875</v>
      </c>
      <c r="C245" s="63">
        <v>272.77208333333334</v>
      </c>
      <c r="D245" s="63">
        <v>223.91666666666666</v>
      </c>
      <c r="E245" s="63">
        <v>160.08333333333334</v>
      </c>
      <c r="F245" s="61">
        <v>123.25</v>
      </c>
      <c r="G245" s="63">
        <v>727.16666666666663</v>
      </c>
      <c r="H245" s="61">
        <v>204.16666666666666</v>
      </c>
      <c r="I245" s="63">
        <v>145.41666666666666</v>
      </c>
      <c r="J245" s="61">
        <v>73.583333333333329</v>
      </c>
      <c r="K245" s="63">
        <v>42.416666666666664</v>
      </c>
      <c r="L245" s="63">
        <v>36.833333333333336</v>
      </c>
      <c r="M245" s="63">
        <v>33</v>
      </c>
      <c r="N245" s="76">
        <v>191.75</v>
      </c>
    </row>
    <row r="246" spans="1:14" ht="15.75" hidden="1">
      <c r="A246" s="46" t="s">
        <v>70</v>
      </c>
      <c r="B246" s="61">
        <v>6307.0387499999997</v>
      </c>
      <c r="C246" s="63">
        <v>987.37208333333342</v>
      </c>
      <c r="D246" s="63">
        <v>875.33333333333337</v>
      </c>
      <c r="E246" s="63">
        <v>659.83333333333337</v>
      </c>
      <c r="F246" s="61">
        <v>584.83333333333337</v>
      </c>
      <c r="G246" s="63">
        <v>3199.6666666666665</v>
      </c>
      <c r="H246" s="61">
        <v>942.83333333333337</v>
      </c>
      <c r="I246" s="63">
        <v>593.33333333333337</v>
      </c>
      <c r="J246" s="61">
        <v>315.75</v>
      </c>
      <c r="K246" s="63">
        <v>209.91666666666666</v>
      </c>
      <c r="L246" s="63">
        <v>138</v>
      </c>
      <c r="M246" s="63">
        <v>90.916666666666671</v>
      </c>
      <c r="N246" s="76">
        <v>908.91666666666663</v>
      </c>
    </row>
    <row r="247" spans="1:14" ht="15.75" hidden="1">
      <c r="A247" s="46" t="s">
        <v>71</v>
      </c>
      <c r="B247" s="61">
        <v>3161.9775</v>
      </c>
      <c r="C247" s="63">
        <v>499.22750000000002</v>
      </c>
      <c r="D247" s="63">
        <v>387.91666666666669</v>
      </c>
      <c r="E247" s="63">
        <v>304.75</v>
      </c>
      <c r="F247" s="61">
        <v>300.5</v>
      </c>
      <c r="G247" s="63">
        <v>1669.5833333333333</v>
      </c>
      <c r="H247" s="61">
        <v>477.75</v>
      </c>
      <c r="I247" s="63">
        <v>285.75</v>
      </c>
      <c r="J247" s="61">
        <v>149</v>
      </c>
      <c r="K247" s="63">
        <v>87.25</v>
      </c>
      <c r="L247" s="63">
        <v>64.25</v>
      </c>
      <c r="M247" s="63">
        <v>55.833333333333336</v>
      </c>
      <c r="N247" s="76">
        <v>549.75</v>
      </c>
    </row>
    <row r="248" spans="1:14" ht="15.75" hidden="1">
      <c r="A248" s="46" t="s">
        <v>72</v>
      </c>
      <c r="B248" s="61">
        <v>2447.039791666667</v>
      </c>
      <c r="C248" s="63">
        <v>380.70645833333333</v>
      </c>
      <c r="D248" s="63">
        <v>325.66666666666669</v>
      </c>
      <c r="E248" s="63">
        <v>257.75</v>
      </c>
      <c r="F248" s="61">
        <v>229.16666666666666</v>
      </c>
      <c r="G248" s="63">
        <v>1253.75</v>
      </c>
      <c r="H248" s="61">
        <v>344.08333333333331</v>
      </c>
      <c r="I248" s="63">
        <v>187.33333333333334</v>
      </c>
      <c r="J248" s="61">
        <v>95.833333333333329</v>
      </c>
      <c r="K248" s="63">
        <v>65</v>
      </c>
      <c r="L248" s="63">
        <v>51.583333333333336</v>
      </c>
      <c r="M248" s="63">
        <v>43.833333333333336</v>
      </c>
      <c r="N248" s="76">
        <v>466.08333333333331</v>
      </c>
    </row>
    <row r="249" spans="1:14" ht="15.75" hidden="1">
      <c r="A249" s="46" t="s">
        <v>73</v>
      </c>
      <c r="B249" s="61">
        <v>8548.6450000000004</v>
      </c>
      <c r="C249" s="63">
        <v>1237.9783333333332</v>
      </c>
      <c r="D249" s="63">
        <v>1044.6666666666667</v>
      </c>
      <c r="E249" s="63">
        <v>784.5</v>
      </c>
      <c r="F249" s="61">
        <v>673.33333333333337</v>
      </c>
      <c r="G249" s="63">
        <v>4808.166666666667</v>
      </c>
      <c r="H249" s="61">
        <v>1138.4166666666667</v>
      </c>
      <c r="I249" s="63">
        <v>830.33333333333337</v>
      </c>
      <c r="J249" s="61">
        <v>460.5</v>
      </c>
      <c r="K249" s="63">
        <v>268.08333333333331</v>
      </c>
      <c r="L249" s="63">
        <v>203.5</v>
      </c>
      <c r="M249" s="63">
        <v>169</v>
      </c>
      <c r="N249" s="76">
        <v>1738.3333333333333</v>
      </c>
    </row>
    <row r="250" spans="1:14" ht="15.75" hidden="1">
      <c r="A250" s="46" t="s">
        <v>74</v>
      </c>
      <c r="B250" s="61">
        <v>2895.0677083333335</v>
      </c>
      <c r="C250" s="63">
        <v>365.984375</v>
      </c>
      <c r="D250" s="63">
        <v>311.66666666666669</v>
      </c>
      <c r="E250" s="63">
        <v>249.83333333333334</v>
      </c>
      <c r="F250" s="61">
        <v>247.58333333333334</v>
      </c>
      <c r="G250" s="63">
        <v>1720</v>
      </c>
      <c r="H250" s="61">
        <v>429.33333333333331</v>
      </c>
      <c r="I250" s="63">
        <v>322.5</v>
      </c>
      <c r="J250" s="61">
        <v>160.25</v>
      </c>
      <c r="K250" s="63">
        <v>84.916666666666671</v>
      </c>
      <c r="L250" s="63">
        <v>68.666666666666671</v>
      </c>
      <c r="M250" s="63">
        <v>62.416666666666664</v>
      </c>
      <c r="N250" s="76">
        <v>591.91666666666663</v>
      </c>
    </row>
    <row r="251" spans="1:14" ht="15.75" hidden="1">
      <c r="A251" s="46" t="s">
        <v>75</v>
      </c>
      <c r="B251" s="61">
        <v>7194.4445833333339</v>
      </c>
      <c r="C251" s="63">
        <v>713.11125000000004</v>
      </c>
      <c r="D251" s="63">
        <v>627.33333333333337</v>
      </c>
      <c r="E251" s="63">
        <v>511.91666666666669</v>
      </c>
      <c r="F251" s="61">
        <v>472.41666666666669</v>
      </c>
      <c r="G251" s="63">
        <v>4869.666666666667</v>
      </c>
      <c r="H251" s="61">
        <v>899.41666666666663</v>
      </c>
      <c r="I251" s="63">
        <v>635.08333333333337</v>
      </c>
      <c r="J251" s="61">
        <v>377.91666666666669</v>
      </c>
      <c r="K251" s="63">
        <v>319.08333333333331</v>
      </c>
      <c r="L251" s="63">
        <v>249.58333333333334</v>
      </c>
      <c r="M251" s="63">
        <v>176.25</v>
      </c>
      <c r="N251" s="76">
        <v>2212.3333333333335</v>
      </c>
    </row>
    <row r="252" spans="1:14" ht="15.75" hidden="1">
      <c r="A252" s="46" t="s">
        <v>76</v>
      </c>
      <c r="B252" s="61">
        <v>14244.864791666667</v>
      </c>
      <c r="C252" s="63">
        <v>1330.1981250000001</v>
      </c>
      <c r="D252" s="63">
        <v>1121.5833333333333</v>
      </c>
      <c r="E252" s="63">
        <v>961.83333333333337</v>
      </c>
      <c r="F252" s="61">
        <v>885.33333333333337</v>
      </c>
      <c r="G252" s="63">
        <v>9945.9166666666679</v>
      </c>
      <c r="H252" s="61">
        <v>1562.5</v>
      </c>
      <c r="I252" s="63">
        <v>1154.9166666666667</v>
      </c>
      <c r="J252" s="61">
        <v>794.75</v>
      </c>
      <c r="K252" s="63">
        <v>636.75</v>
      </c>
      <c r="L252" s="63">
        <v>507.66666666666669</v>
      </c>
      <c r="M252" s="63">
        <v>396.91666666666669</v>
      </c>
      <c r="N252" s="76">
        <v>4892.416666666667</v>
      </c>
    </row>
    <row r="253" spans="1:14" ht="15.75" hidden="1">
      <c r="A253" s="46" t="s">
        <v>77</v>
      </c>
      <c r="B253" s="61">
        <v>5255.1466666666665</v>
      </c>
      <c r="C253" s="63">
        <v>796.64666666666665</v>
      </c>
      <c r="D253" s="63">
        <v>678.25</v>
      </c>
      <c r="E253" s="63">
        <v>494.25</v>
      </c>
      <c r="F253" s="61">
        <v>381</v>
      </c>
      <c r="G253" s="63">
        <v>2905</v>
      </c>
      <c r="H253" s="61">
        <v>635.91666666666663</v>
      </c>
      <c r="I253" s="63">
        <v>438.91666666666669</v>
      </c>
      <c r="J253" s="61">
        <v>246.33333333333334</v>
      </c>
      <c r="K253" s="63">
        <v>160</v>
      </c>
      <c r="L253" s="63">
        <v>127</v>
      </c>
      <c r="M253" s="63">
        <v>98.833333333333329</v>
      </c>
      <c r="N253" s="76">
        <v>1198</v>
      </c>
    </row>
    <row r="254" spans="1:14" ht="15.75" hidden="1">
      <c r="A254" s="46" t="s">
        <v>78</v>
      </c>
      <c r="B254" s="61">
        <v>3616.7660416666668</v>
      </c>
      <c r="C254" s="63">
        <v>780.84937500000001</v>
      </c>
      <c r="D254" s="63">
        <v>573.25</v>
      </c>
      <c r="E254" s="63">
        <v>421.91666666666669</v>
      </c>
      <c r="F254" s="61">
        <v>327.83333333333331</v>
      </c>
      <c r="G254" s="63">
        <v>1512.9166666666667</v>
      </c>
      <c r="H254" s="61">
        <v>461.66666666666669</v>
      </c>
      <c r="I254" s="63">
        <v>240.91666666666666</v>
      </c>
      <c r="J254" s="61">
        <v>114.91666666666667</v>
      </c>
      <c r="K254" s="63">
        <v>82.833333333333329</v>
      </c>
      <c r="L254" s="63">
        <v>69.75</v>
      </c>
      <c r="M254" s="63">
        <v>63.833333333333336</v>
      </c>
      <c r="N254" s="76">
        <v>479</v>
      </c>
    </row>
    <row r="255" spans="1:14" ht="15.75" hidden="1">
      <c r="A255" s="46" t="s">
        <v>79</v>
      </c>
      <c r="B255" s="61">
        <v>2698.4058333333332</v>
      </c>
      <c r="C255" s="63">
        <v>453.57250000000005</v>
      </c>
      <c r="D255" s="63">
        <v>359.91666666666669</v>
      </c>
      <c r="E255" s="63">
        <v>258.33333333333331</v>
      </c>
      <c r="F255" s="61">
        <v>211.75</v>
      </c>
      <c r="G255" s="63">
        <v>1414.8333333333333</v>
      </c>
      <c r="H255" s="61">
        <v>373.75</v>
      </c>
      <c r="I255" s="63">
        <v>250.75</v>
      </c>
      <c r="J255" s="61">
        <v>126.41666666666667</v>
      </c>
      <c r="K255" s="63">
        <v>100.08333333333333</v>
      </c>
      <c r="L255" s="63">
        <v>70.75</v>
      </c>
      <c r="M255" s="63">
        <v>40.416666666666664</v>
      </c>
      <c r="N255" s="76">
        <v>452.66666666666669</v>
      </c>
    </row>
    <row r="256" spans="1:14" ht="15.75" hidden="1">
      <c r="A256" s="48" t="s">
        <v>80</v>
      </c>
      <c r="B256" s="61">
        <v>3544.4295833333335</v>
      </c>
      <c r="C256" s="63">
        <v>682.01291666666668</v>
      </c>
      <c r="D256" s="63">
        <v>557.58333333333337</v>
      </c>
      <c r="E256" s="63">
        <v>401.5</v>
      </c>
      <c r="F256" s="61">
        <v>320.91666666666669</v>
      </c>
      <c r="G256" s="63">
        <v>1582.4166666666667</v>
      </c>
      <c r="H256" s="61">
        <v>485.83333333333331</v>
      </c>
      <c r="I256" s="63">
        <v>282.08333333333331</v>
      </c>
      <c r="J256" s="61">
        <v>127</v>
      </c>
      <c r="K256" s="63">
        <v>78.25</v>
      </c>
      <c r="L256" s="63">
        <v>68.583333333333329</v>
      </c>
      <c r="M256" s="63">
        <v>57.416666666666664</v>
      </c>
      <c r="N256" s="76">
        <v>483.25</v>
      </c>
    </row>
    <row r="257" spans="1:14" ht="15.75">
      <c r="A257" s="48" t="s">
        <v>81</v>
      </c>
      <c r="B257" s="58">
        <v>67009.71166666667</v>
      </c>
      <c r="C257" s="58">
        <v>9919.0450000000001</v>
      </c>
      <c r="D257" s="58">
        <v>8129.333333333333</v>
      </c>
      <c r="E257" s="58">
        <v>6207</v>
      </c>
      <c r="F257" s="121">
        <v>5325.666666666667</v>
      </c>
      <c r="G257" s="58">
        <v>37428.666666666664</v>
      </c>
      <c r="H257" s="121">
        <v>8721.1666666666661</v>
      </c>
      <c r="I257" s="58">
        <v>5725.833333333333</v>
      </c>
      <c r="J257" s="121">
        <v>3182.75</v>
      </c>
      <c r="K257" s="58">
        <v>2210.0833333333335</v>
      </c>
      <c r="L257" s="58">
        <v>1714</v>
      </c>
      <c r="M257" s="58">
        <v>1337</v>
      </c>
      <c r="N257" s="60">
        <v>14537.833333333334</v>
      </c>
    </row>
    <row r="258" spans="1:14" ht="15.75" hidden="1">
      <c r="A258" s="46" t="s">
        <v>82</v>
      </c>
      <c r="B258" s="61">
        <v>8109.5681249999998</v>
      </c>
      <c r="C258" s="63">
        <v>1413.568125</v>
      </c>
      <c r="D258" s="63">
        <v>1135.3333333333333</v>
      </c>
      <c r="E258" s="63">
        <v>837.33333333333337</v>
      </c>
      <c r="F258" s="61">
        <v>676.41666666666663</v>
      </c>
      <c r="G258" s="63">
        <v>4046.916666666667</v>
      </c>
      <c r="H258" s="61">
        <v>1089.8333333333333</v>
      </c>
      <c r="I258" s="63">
        <v>713.75</v>
      </c>
      <c r="J258" s="61">
        <v>378</v>
      </c>
      <c r="K258" s="63">
        <v>269.75</v>
      </c>
      <c r="L258" s="63">
        <v>191.58333333333334</v>
      </c>
      <c r="M258" s="63">
        <v>126.83333333333333</v>
      </c>
      <c r="N258" s="76">
        <v>1277.1666666666667</v>
      </c>
    </row>
    <row r="259" spans="1:14" ht="15.75" hidden="1">
      <c r="A259" s="46" t="s">
        <v>83</v>
      </c>
      <c r="B259" s="61">
        <v>5997.3202083333326</v>
      </c>
      <c r="C259" s="63">
        <v>1126.5702083333333</v>
      </c>
      <c r="D259" s="63">
        <v>961.5</v>
      </c>
      <c r="E259" s="63">
        <v>735.75</v>
      </c>
      <c r="F259" s="61">
        <v>627.16666666666663</v>
      </c>
      <c r="G259" s="63">
        <v>2546.333333333333</v>
      </c>
      <c r="H259" s="61">
        <v>889.66666666666663</v>
      </c>
      <c r="I259" s="63">
        <v>512.08333333333337</v>
      </c>
      <c r="J259" s="61">
        <v>242.33333333333334</v>
      </c>
      <c r="K259" s="63">
        <v>156.25</v>
      </c>
      <c r="L259" s="63">
        <v>114.83333333333333</v>
      </c>
      <c r="M259" s="63">
        <v>72.333333333333329</v>
      </c>
      <c r="N259" s="76">
        <v>558.83333333333337</v>
      </c>
    </row>
    <row r="260" spans="1:14" ht="15.75" hidden="1">
      <c r="A260" s="46" t="s">
        <v>84</v>
      </c>
      <c r="B260" s="61">
        <v>8661.9833333333336</v>
      </c>
      <c r="C260" s="63">
        <v>1171.1500000000001</v>
      </c>
      <c r="D260" s="63">
        <v>921.91666666666663</v>
      </c>
      <c r="E260" s="63">
        <v>707.41666666666663</v>
      </c>
      <c r="F260" s="61">
        <v>592.33333333333337</v>
      </c>
      <c r="G260" s="63">
        <v>5269.1666666666661</v>
      </c>
      <c r="H260" s="61">
        <v>951.58333333333337</v>
      </c>
      <c r="I260" s="63">
        <v>690.33333333333337</v>
      </c>
      <c r="J260" s="61">
        <v>480.66666666666669</v>
      </c>
      <c r="K260" s="63">
        <v>356.16666666666669</v>
      </c>
      <c r="L260" s="63">
        <v>271.5</v>
      </c>
      <c r="M260" s="63">
        <v>231.41666666666666</v>
      </c>
      <c r="N260" s="76">
        <v>2287.5</v>
      </c>
    </row>
    <row r="261" spans="1:14" ht="15.75" hidden="1">
      <c r="A261" s="46" t="s">
        <v>85</v>
      </c>
      <c r="B261" s="61">
        <v>3135.3760416666664</v>
      </c>
      <c r="C261" s="63">
        <v>534.70937500000002</v>
      </c>
      <c r="D261" s="63">
        <v>484.41666666666669</v>
      </c>
      <c r="E261" s="63">
        <v>357.91666666666669</v>
      </c>
      <c r="F261" s="61">
        <v>273.25</v>
      </c>
      <c r="G261" s="63">
        <v>1485.0833333333333</v>
      </c>
      <c r="H261" s="61">
        <v>362.58333333333331</v>
      </c>
      <c r="I261" s="63">
        <v>208.75</v>
      </c>
      <c r="J261" s="61">
        <v>126.08333333333333</v>
      </c>
      <c r="K261" s="63">
        <v>93.416666666666671</v>
      </c>
      <c r="L261" s="63">
        <v>65.333333333333329</v>
      </c>
      <c r="M261" s="63">
        <v>61.666666666666664</v>
      </c>
      <c r="N261" s="76">
        <v>567.25</v>
      </c>
    </row>
    <row r="262" spans="1:14" ht="15.75" hidden="1">
      <c r="A262" s="46" t="s">
        <v>86</v>
      </c>
      <c r="B262" s="61">
        <v>1516.86375</v>
      </c>
      <c r="C262" s="63">
        <v>183.44708333333335</v>
      </c>
      <c r="D262" s="63">
        <v>163.41666666666666</v>
      </c>
      <c r="E262" s="63">
        <v>133.75</v>
      </c>
      <c r="F262" s="61">
        <v>121.33333333333333</v>
      </c>
      <c r="G262" s="63">
        <v>914.91666666666652</v>
      </c>
      <c r="H262" s="61">
        <v>220.41666666666666</v>
      </c>
      <c r="I262" s="63">
        <v>169.83333333333334</v>
      </c>
      <c r="J262" s="61">
        <v>101.75</v>
      </c>
      <c r="K262" s="63">
        <v>65.416666666666671</v>
      </c>
      <c r="L262" s="63">
        <v>49</v>
      </c>
      <c r="M262" s="63">
        <v>31.416666666666668</v>
      </c>
      <c r="N262" s="76">
        <v>277.08333333333331</v>
      </c>
    </row>
    <row r="263" spans="1:14" ht="15.75" hidden="1">
      <c r="A263" s="46" t="s">
        <v>87</v>
      </c>
      <c r="B263" s="61">
        <v>7890.6891666666661</v>
      </c>
      <c r="C263" s="63">
        <v>1386.5225</v>
      </c>
      <c r="D263" s="63">
        <v>1096.8333333333333</v>
      </c>
      <c r="E263" s="63">
        <v>845.16666666666663</v>
      </c>
      <c r="F263" s="61">
        <v>695.16666666666663</v>
      </c>
      <c r="G263" s="63">
        <v>3867</v>
      </c>
      <c r="H263" s="61">
        <v>1066.0833333333333</v>
      </c>
      <c r="I263" s="63">
        <v>646.25</v>
      </c>
      <c r="J263" s="61">
        <v>359.41666666666669</v>
      </c>
      <c r="K263" s="63">
        <v>222.66666666666666</v>
      </c>
      <c r="L263" s="63">
        <v>149</v>
      </c>
      <c r="M263" s="63">
        <v>122.66666666666667</v>
      </c>
      <c r="N263" s="76">
        <v>1300.9166666666667</v>
      </c>
    </row>
    <row r="264" spans="1:14" ht="15.75" hidden="1">
      <c r="A264" s="47" t="s">
        <v>88</v>
      </c>
      <c r="B264" s="61">
        <v>13942.916666666666</v>
      </c>
      <c r="C264" s="63">
        <v>2414</v>
      </c>
      <c r="D264" s="63">
        <v>1880.75</v>
      </c>
      <c r="E264" s="63">
        <v>1487</v>
      </c>
      <c r="F264" s="61">
        <v>1254.75</v>
      </c>
      <c r="G264" s="63">
        <v>6906.4166666666661</v>
      </c>
      <c r="H264" s="61">
        <v>1907.75</v>
      </c>
      <c r="I264" s="63">
        <v>1155.0833333333333</v>
      </c>
      <c r="J264" s="61">
        <v>603.41666666666663</v>
      </c>
      <c r="K264" s="63">
        <v>358.33333333333331</v>
      </c>
      <c r="L264" s="63">
        <v>264.33333333333331</v>
      </c>
      <c r="M264" s="63">
        <v>193.5</v>
      </c>
      <c r="N264" s="76">
        <v>2424</v>
      </c>
    </row>
    <row r="265" spans="1:14" ht="15.75" hidden="1">
      <c r="A265" s="46" t="s">
        <v>89</v>
      </c>
      <c r="B265" s="61">
        <v>6187.2747916666667</v>
      </c>
      <c r="C265" s="63">
        <v>912.02479166666672</v>
      </c>
      <c r="D265" s="63">
        <v>712.33333333333337</v>
      </c>
      <c r="E265" s="63">
        <v>572.58333333333337</v>
      </c>
      <c r="F265" s="61">
        <v>496.58333333333331</v>
      </c>
      <c r="G265" s="63">
        <v>3493.75</v>
      </c>
      <c r="H265" s="61">
        <v>783.66666666666663</v>
      </c>
      <c r="I265" s="63">
        <v>512.91666666666663</v>
      </c>
      <c r="J265" s="61">
        <v>337.16666666666669</v>
      </c>
      <c r="K265" s="63">
        <v>237.08333333333334</v>
      </c>
      <c r="L265" s="63">
        <v>148.58333333333334</v>
      </c>
      <c r="M265" s="63">
        <v>110.33333333333333</v>
      </c>
      <c r="N265" s="76">
        <v>1364</v>
      </c>
    </row>
    <row r="266" spans="1:14" ht="15.75" hidden="1">
      <c r="A266" s="46" t="s">
        <v>90</v>
      </c>
      <c r="B266" s="61">
        <v>4436.0660416666669</v>
      </c>
      <c r="C266" s="63">
        <v>674.98270833333345</v>
      </c>
      <c r="D266" s="63">
        <v>583.25</v>
      </c>
      <c r="E266" s="63">
        <v>482.41666666666669</v>
      </c>
      <c r="F266" s="61">
        <v>449.08333333333331</v>
      </c>
      <c r="G266" s="63">
        <v>2246.3333333333335</v>
      </c>
      <c r="H266" s="61">
        <v>785.08333333333337</v>
      </c>
      <c r="I266" s="63">
        <v>500.83333333333331</v>
      </c>
      <c r="J266" s="61">
        <v>209.08333333333334</v>
      </c>
      <c r="K266" s="63">
        <v>122.5</v>
      </c>
      <c r="L266" s="63">
        <v>95.916666666666671</v>
      </c>
      <c r="M266" s="63">
        <v>66.166666666666671</v>
      </c>
      <c r="N266" s="76">
        <v>466.75</v>
      </c>
    </row>
    <row r="267" spans="1:14" ht="15.75" hidden="1">
      <c r="A267" s="46" t="s">
        <v>91</v>
      </c>
      <c r="B267" s="61">
        <v>3862.5733333333333</v>
      </c>
      <c r="C267" s="63">
        <v>795.32333333333338</v>
      </c>
      <c r="D267" s="63">
        <v>622</v>
      </c>
      <c r="E267" s="63">
        <v>448</v>
      </c>
      <c r="F267" s="61">
        <v>356.25</v>
      </c>
      <c r="G267" s="63">
        <v>1641</v>
      </c>
      <c r="H267" s="61">
        <v>499.5</v>
      </c>
      <c r="I267" s="63">
        <v>298.5</v>
      </c>
      <c r="J267" s="61">
        <v>156.5</v>
      </c>
      <c r="K267" s="63">
        <v>94.75</v>
      </c>
      <c r="L267" s="63">
        <v>76.833333333333329</v>
      </c>
      <c r="M267" s="63">
        <v>68.5</v>
      </c>
      <c r="N267" s="76">
        <v>446.41666666666669</v>
      </c>
    </row>
    <row r="268" spans="1:14" ht="15.75" hidden="1">
      <c r="A268" s="46" t="s">
        <v>92</v>
      </c>
      <c r="B268" s="61">
        <v>2388.7608333333337</v>
      </c>
      <c r="C268" s="63">
        <v>340.42750000000001</v>
      </c>
      <c r="D268" s="63">
        <v>284.91666666666669</v>
      </c>
      <c r="E268" s="63">
        <v>227</v>
      </c>
      <c r="F268" s="61">
        <v>208.5</v>
      </c>
      <c r="G268" s="63">
        <v>1327.9166666666667</v>
      </c>
      <c r="H268" s="61">
        <v>336.5</v>
      </c>
      <c r="I268" s="63">
        <v>209.08333333333334</v>
      </c>
      <c r="J268" s="61">
        <v>106.08333333333333</v>
      </c>
      <c r="K268" s="63">
        <v>78.333333333333329</v>
      </c>
      <c r="L268" s="63">
        <v>72.166666666666671</v>
      </c>
      <c r="M268" s="63">
        <v>60.583333333333336</v>
      </c>
      <c r="N268" s="76">
        <v>465.16666666666669</v>
      </c>
    </row>
    <row r="269" spans="1:14" ht="15.75" hidden="1">
      <c r="A269" s="46" t="s">
        <v>93</v>
      </c>
      <c r="B269" s="61">
        <v>3823.0735416666666</v>
      </c>
      <c r="C269" s="63">
        <v>508.57354166666664</v>
      </c>
      <c r="D269" s="63">
        <v>509.16666666666669</v>
      </c>
      <c r="E269" s="63">
        <v>366.33333333333331</v>
      </c>
      <c r="F269" s="61">
        <v>341.16666666666669</v>
      </c>
      <c r="G269" s="63">
        <v>2097.8333333333335</v>
      </c>
      <c r="H269" s="61">
        <v>589.58333333333337</v>
      </c>
      <c r="I269" s="63">
        <v>386.16666666666669</v>
      </c>
      <c r="J269" s="61">
        <v>192.91666666666666</v>
      </c>
      <c r="K269" s="63">
        <v>114.16666666666667</v>
      </c>
      <c r="L269" s="63">
        <v>84.333333333333329</v>
      </c>
      <c r="M269" s="63">
        <v>74</v>
      </c>
      <c r="N269" s="76">
        <v>656.66666666666663</v>
      </c>
    </row>
    <row r="270" spans="1:14" ht="15.75" hidden="1">
      <c r="A270" s="48" t="s">
        <v>94</v>
      </c>
      <c r="B270" s="61">
        <v>9492.6660416666673</v>
      </c>
      <c r="C270" s="63">
        <v>1356.4993750000001</v>
      </c>
      <c r="D270" s="63">
        <v>1154.5833333333333</v>
      </c>
      <c r="E270" s="63">
        <v>905.5</v>
      </c>
      <c r="F270" s="61">
        <v>768.58333333333337</v>
      </c>
      <c r="G270" s="63">
        <v>5307.5</v>
      </c>
      <c r="H270" s="61">
        <v>1269.3333333333333</v>
      </c>
      <c r="I270" s="63">
        <v>865.41666666666663</v>
      </c>
      <c r="J270" s="61">
        <v>511.33333333333331</v>
      </c>
      <c r="K270" s="63">
        <v>371.5</v>
      </c>
      <c r="L270" s="63">
        <v>284.83333333333331</v>
      </c>
      <c r="M270" s="63">
        <v>209</v>
      </c>
      <c r="N270" s="76">
        <v>1796.0833333333333</v>
      </c>
    </row>
    <row r="271" spans="1:14" ht="15.75">
      <c r="A271" s="48" t="s">
        <v>95</v>
      </c>
      <c r="B271" s="58">
        <v>79445.333333333343</v>
      </c>
      <c r="C271" s="58">
        <v>12818</v>
      </c>
      <c r="D271" s="58">
        <v>10510.416666666666</v>
      </c>
      <c r="E271" s="58">
        <v>8106.166666666667</v>
      </c>
      <c r="F271" s="121">
        <v>6860.583333333333</v>
      </c>
      <c r="G271" s="58">
        <v>41150.166666666672</v>
      </c>
      <c r="H271" s="121">
        <v>10751.583333333334</v>
      </c>
      <c r="I271" s="58">
        <v>6869</v>
      </c>
      <c r="J271" s="121">
        <v>3804.75</v>
      </c>
      <c r="K271" s="58">
        <v>2540.3333333333335</v>
      </c>
      <c r="L271" s="58">
        <v>1868.25</v>
      </c>
      <c r="M271" s="58">
        <v>1428.4166666666667</v>
      </c>
      <c r="N271" s="60">
        <v>13887.833333333334</v>
      </c>
    </row>
    <row r="272" spans="1:14" ht="15.75" hidden="1">
      <c r="A272" s="47" t="s">
        <v>96</v>
      </c>
      <c r="B272" s="61">
        <v>3333.5912500000004</v>
      </c>
      <c r="C272" s="63">
        <v>484.17458333333332</v>
      </c>
      <c r="D272" s="63">
        <v>386.25</v>
      </c>
      <c r="E272" s="63">
        <v>297.16666666666669</v>
      </c>
      <c r="F272" s="61">
        <v>266.91666666666669</v>
      </c>
      <c r="G272" s="63">
        <v>1899.0833333333335</v>
      </c>
      <c r="H272" s="61">
        <v>445.58333333333331</v>
      </c>
      <c r="I272" s="63">
        <v>288.75</v>
      </c>
      <c r="J272" s="61">
        <v>181.75</v>
      </c>
      <c r="K272" s="63">
        <v>125.41666666666667</v>
      </c>
      <c r="L272" s="63">
        <v>82.166666666666671</v>
      </c>
      <c r="M272" s="63">
        <v>55.75</v>
      </c>
      <c r="N272" s="76">
        <v>719.66666666666663</v>
      </c>
    </row>
    <row r="273" spans="1:14" ht="15.75" hidden="1">
      <c r="A273" s="46" t="s">
        <v>97</v>
      </c>
      <c r="B273" s="61">
        <v>2915.1514583333337</v>
      </c>
      <c r="C273" s="63">
        <v>718.81812500000001</v>
      </c>
      <c r="D273" s="63">
        <v>519.25</v>
      </c>
      <c r="E273" s="63">
        <v>357.66666666666669</v>
      </c>
      <c r="F273" s="61">
        <v>268.16666666666669</v>
      </c>
      <c r="G273" s="63">
        <v>1051.25</v>
      </c>
      <c r="H273" s="61">
        <v>377.58333333333331</v>
      </c>
      <c r="I273" s="63">
        <v>210.58333333333334</v>
      </c>
      <c r="J273" s="61">
        <v>104.25</v>
      </c>
      <c r="K273" s="63">
        <v>56.75</v>
      </c>
      <c r="L273" s="63">
        <v>40.583333333333336</v>
      </c>
      <c r="M273" s="63">
        <v>30</v>
      </c>
      <c r="N273" s="76">
        <v>231.5</v>
      </c>
    </row>
    <row r="274" spans="1:14" ht="15.75" hidden="1">
      <c r="A274" s="46" t="s">
        <v>98</v>
      </c>
      <c r="B274" s="61">
        <v>4156.3875000000007</v>
      </c>
      <c r="C274" s="63">
        <v>1007.3875</v>
      </c>
      <c r="D274" s="63">
        <v>743.41666666666663</v>
      </c>
      <c r="E274" s="63">
        <v>526.58333333333337</v>
      </c>
      <c r="F274" s="61">
        <v>392</v>
      </c>
      <c r="G274" s="63">
        <v>1487</v>
      </c>
      <c r="H274" s="61">
        <v>544.08333333333337</v>
      </c>
      <c r="I274" s="63">
        <v>298.5</v>
      </c>
      <c r="J274" s="61">
        <v>147.91666666666666</v>
      </c>
      <c r="K274" s="63">
        <v>96.916666666666671</v>
      </c>
      <c r="L274" s="63">
        <v>66.583333333333329</v>
      </c>
      <c r="M274" s="63">
        <v>48.583333333333336</v>
      </c>
      <c r="N274" s="76">
        <v>284.41666666666669</v>
      </c>
    </row>
    <row r="275" spans="1:14" ht="15.75" hidden="1">
      <c r="A275" s="46" t="s">
        <v>99</v>
      </c>
      <c r="B275" s="61">
        <v>1720.0206250000001</v>
      </c>
      <c r="C275" s="63">
        <v>394.270625</v>
      </c>
      <c r="D275" s="63">
        <v>315.08333333333331</v>
      </c>
      <c r="E275" s="63">
        <v>228.41666666666666</v>
      </c>
      <c r="F275" s="61">
        <v>172</v>
      </c>
      <c r="G275" s="63">
        <v>610.25</v>
      </c>
      <c r="H275" s="61">
        <v>230.16666666666666</v>
      </c>
      <c r="I275" s="63">
        <v>116.16666666666667</v>
      </c>
      <c r="J275" s="61">
        <v>56.25</v>
      </c>
      <c r="K275" s="63">
        <v>38.25</v>
      </c>
      <c r="L275" s="63">
        <v>25.666666666666668</v>
      </c>
      <c r="M275" s="63">
        <v>18.083333333333332</v>
      </c>
      <c r="N275" s="76">
        <v>125.66666666666667</v>
      </c>
    </row>
    <row r="276" spans="1:14" ht="15.75" hidden="1">
      <c r="A276" s="46" t="s">
        <v>100</v>
      </c>
      <c r="B276" s="61">
        <v>2586.9839583333332</v>
      </c>
      <c r="C276" s="63">
        <v>608.65062499999999</v>
      </c>
      <c r="D276" s="63">
        <v>437.08333333333331</v>
      </c>
      <c r="E276" s="63">
        <v>322.16666666666669</v>
      </c>
      <c r="F276" s="61">
        <v>251.83333333333334</v>
      </c>
      <c r="G276" s="63">
        <v>967.24999999999989</v>
      </c>
      <c r="H276" s="61">
        <v>343.58333333333331</v>
      </c>
      <c r="I276" s="63">
        <v>199.66666666666666</v>
      </c>
      <c r="J276" s="61">
        <v>104.66666666666667</v>
      </c>
      <c r="K276" s="63">
        <v>53.833333333333336</v>
      </c>
      <c r="L276" s="63">
        <v>34.916666666666664</v>
      </c>
      <c r="M276" s="63">
        <v>26.916666666666668</v>
      </c>
      <c r="N276" s="76">
        <v>203.66666666666666</v>
      </c>
    </row>
    <row r="277" spans="1:14" ht="15.75" hidden="1">
      <c r="A277" s="46" t="s">
        <v>101</v>
      </c>
      <c r="B277" s="61">
        <v>11605.383958333334</v>
      </c>
      <c r="C277" s="63">
        <v>1912.1339583333333</v>
      </c>
      <c r="D277" s="63">
        <v>1492.9166666666667</v>
      </c>
      <c r="E277" s="63">
        <v>1080.75</v>
      </c>
      <c r="F277" s="61">
        <v>881.41666666666663</v>
      </c>
      <c r="G277" s="63">
        <v>6238.166666666667</v>
      </c>
      <c r="H277" s="61">
        <v>1380.6666666666667</v>
      </c>
      <c r="I277" s="63">
        <v>916.66666666666663</v>
      </c>
      <c r="J277" s="61">
        <v>578.66666666666663</v>
      </c>
      <c r="K277" s="63">
        <v>405.33333333333331</v>
      </c>
      <c r="L277" s="63">
        <v>287.41666666666669</v>
      </c>
      <c r="M277" s="63">
        <v>230.33333333333334</v>
      </c>
      <c r="N277" s="76">
        <v>2439.0833333333335</v>
      </c>
    </row>
    <row r="278" spans="1:14" ht="15.75" hidden="1">
      <c r="A278" s="46" t="s">
        <v>102</v>
      </c>
      <c r="B278" s="61">
        <v>11357.147708333334</v>
      </c>
      <c r="C278" s="63">
        <v>1645.6477083333334</v>
      </c>
      <c r="D278" s="63">
        <v>1408.75</v>
      </c>
      <c r="E278" s="63">
        <v>1059.6666666666667</v>
      </c>
      <c r="F278" s="61">
        <v>885</v>
      </c>
      <c r="G278" s="63">
        <v>6358.083333333333</v>
      </c>
      <c r="H278" s="61">
        <v>1404</v>
      </c>
      <c r="I278" s="63">
        <v>961.41666666666663</v>
      </c>
      <c r="J278" s="61">
        <v>591.75</v>
      </c>
      <c r="K278" s="63">
        <v>443</v>
      </c>
      <c r="L278" s="63">
        <v>362</v>
      </c>
      <c r="M278" s="63">
        <v>287.41666666666669</v>
      </c>
      <c r="N278" s="76">
        <v>2308.5</v>
      </c>
    </row>
    <row r="279" spans="1:14" ht="15.75" hidden="1">
      <c r="A279" s="46" t="s">
        <v>103</v>
      </c>
      <c r="B279" s="61">
        <v>8885.5522916666669</v>
      </c>
      <c r="C279" s="63">
        <v>1040.7189583333334</v>
      </c>
      <c r="D279" s="63">
        <v>839.66666666666663</v>
      </c>
      <c r="E279" s="63">
        <v>691.83333333333337</v>
      </c>
      <c r="F279" s="61">
        <v>646.75</v>
      </c>
      <c r="G279" s="63">
        <v>5666.5833333333339</v>
      </c>
      <c r="H279" s="61">
        <v>1213.5</v>
      </c>
      <c r="I279" s="63">
        <v>862.66666666666663</v>
      </c>
      <c r="J279" s="61">
        <v>461.16666666666669</v>
      </c>
      <c r="K279" s="63">
        <v>315.83333333333331</v>
      </c>
      <c r="L279" s="63">
        <v>254.25</v>
      </c>
      <c r="M279" s="63">
        <v>213.58333333333334</v>
      </c>
      <c r="N279" s="76">
        <v>2345.5833333333335</v>
      </c>
    </row>
    <row r="280" spans="1:14" ht="15.75" hidden="1">
      <c r="A280" s="46" t="s">
        <v>104</v>
      </c>
      <c r="B280" s="61">
        <v>2443.8702083333333</v>
      </c>
      <c r="C280" s="63">
        <v>359.03687500000001</v>
      </c>
      <c r="D280" s="63">
        <v>303.58333333333331</v>
      </c>
      <c r="E280" s="63">
        <v>223.66666666666666</v>
      </c>
      <c r="F280" s="61">
        <v>174.83333333333334</v>
      </c>
      <c r="G280" s="63">
        <v>1382.75</v>
      </c>
      <c r="H280" s="61">
        <v>292.33333333333331</v>
      </c>
      <c r="I280" s="63">
        <v>194.08333333333334</v>
      </c>
      <c r="J280" s="61">
        <v>128.25</v>
      </c>
      <c r="K280" s="63">
        <v>93.083333333333329</v>
      </c>
      <c r="L280" s="63">
        <v>69.083333333333329</v>
      </c>
      <c r="M280" s="63">
        <v>52.5</v>
      </c>
      <c r="N280" s="76">
        <v>553.41666666666663</v>
      </c>
    </row>
    <row r="281" spans="1:14" ht="15.75" hidden="1">
      <c r="A281" s="46" t="s">
        <v>105</v>
      </c>
      <c r="B281" s="61">
        <v>8881.5583333333343</v>
      </c>
      <c r="C281" s="63">
        <v>1624.3916666666669</v>
      </c>
      <c r="D281" s="63">
        <v>1300</v>
      </c>
      <c r="E281" s="63">
        <v>977.16666666666663</v>
      </c>
      <c r="F281" s="61">
        <v>766.75</v>
      </c>
      <c r="G281" s="63">
        <v>4213.25</v>
      </c>
      <c r="H281" s="61">
        <v>1054.1666666666667</v>
      </c>
      <c r="I281" s="63">
        <v>623.25</v>
      </c>
      <c r="J281" s="61">
        <v>363.75</v>
      </c>
      <c r="K281" s="63">
        <v>250.08333333333334</v>
      </c>
      <c r="L281" s="63">
        <v>191.41666666666666</v>
      </c>
      <c r="M281" s="63">
        <v>140.41666666666666</v>
      </c>
      <c r="N281" s="76">
        <v>1590.1666666666667</v>
      </c>
    </row>
    <row r="282" spans="1:14" ht="15.75" hidden="1">
      <c r="A282" s="48" t="s">
        <v>106</v>
      </c>
      <c r="B282" s="61">
        <v>13108.997499999999</v>
      </c>
      <c r="C282" s="63">
        <v>1687.5808333333334</v>
      </c>
      <c r="D282" s="63">
        <v>1392.5833333333333</v>
      </c>
      <c r="E282" s="63">
        <v>1098.25</v>
      </c>
      <c r="F282" s="61">
        <v>972.83333333333337</v>
      </c>
      <c r="G282" s="63">
        <v>7957.75</v>
      </c>
      <c r="H282" s="61">
        <v>1803.5</v>
      </c>
      <c r="I282" s="63">
        <v>1498.4166666666667</v>
      </c>
      <c r="J282" s="61">
        <v>921.5</v>
      </c>
      <c r="K282" s="63">
        <v>475.25</v>
      </c>
      <c r="L282" s="63">
        <v>311</v>
      </c>
      <c r="M282" s="63">
        <v>255.58333333333334</v>
      </c>
      <c r="N282" s="76">
        <v>2692.5</v>
      </c>
    </row>
    <row r="283" spans="1:14" ht="15.75">
      <c r="A283" s="46" t="s">
        <v>107</v>
      </c>
      <c r="B283" s="58">
        <v>70994.644791666666</v>
      </c>
      <c r="C283" s="58">
        <v>11482.811458333335</v>
      </c>
      <c r="D283" s="58">
        <v>9138.5833333333339</v>
      </c>
      <c r="E283" s="58">
        <v>6863.333333333333</v>
      </c>
      <c r="F283" s="121">
        <v>5678.5</v>
      </c>
      <c r="G283" s="58">
        <v>37831.416666666664</v>
      </c>
      <c r="H283" s="121">
        <v>9089.1666666666661</v>
      </c>
      <c r="I283" s="58">
        <v>6170.166666666667</v>
      </c>
      <c r="J283" s="121">
        <v>3639.9166666666665</v>
      </c>
      <c r="K283" s="58">
        <v>2353.75</v>
      </c>
      <c r="L283" s="58">
        <v>1725.0833333333333</v>
      </c>
      <c r="M283" s="58">
        <v>1359.1666666666667</v>
      </c>
      <c r="N283" s="60">
        <v>13494.166666666666</v>
      </c>
    </row>
    <row r="284" spans="1:14" ht="16.5" thickBot="1">
      <c r="A284" s="68" t="s">
        <v>108</v>
      </c>
      <c r="B284" s="71">
        <v>380791</v>
      </c>
      <c r="C284" s="124">
        <v>73814.127291666679</v>
      </c>
      <c r="D284" s="124">
        <v>58052.75</v>
      </c>
      <c r="E284" s="124">
        <v>42210.583333333336</v>
      </c>
      <c r="F284" s="69">
        <v>34073</v>
      </c>
      <c r="G284" s="124">
        <v>172638.91666666666</v>
      </c>
      <c r="H284" s="69">
        <v>50775.5</v>
      </c>
      <c r="I284" s="124">
        <v>29912.5</v>
      </c>
      <c r="J284" s="69">
        <v>15366.333333333334</v>
      </c>
      <c r="K284" s="124">
        <v>9879.1666666666661</v>
      </c>
      <c r="L284" s="124">
        <v>7239.5</v>
      </c>
      <c r="M284" s="124">
        <v>5505.75</v>
      </c>
      <c r="N284" s="125">
        <v>53960.166666666664</v>
      </c>
    </row>
    <row r="285" spans="1:14">
      <c r="A285" s="41" t="s">
        <v>19</v>
      </c>
      <c r="B285" s="73"/>
      <c r="C285" s="73"/>
      <c r="G285" s="73"/>
    </row>
    <row r="289" spans="1:1">
      <c r="A289" s="42"/>
    </row>
  </sheetData>
  <mergeCells count="30">
    <mergeCell ref="A97:V97"/>
    <mergeCell ref="A99:A101"/>
    <mergeCell ref="B99:B101"/>
    <mergeCell ref="C99:C101"/>
    <mergeCell ref="D99:D101"/>
    <mergeCell ref="E99:E101"/>
    <mergeCell ref="F99:F101"/>
    <mergeCell ref="G99:N99"/>
    <mergeCell ref="G100:G101"/>
    <mergeCell ref="H100:N100"/>
    <mergeCell ref="A4:A6"/>
    <mergeCell ref="B4:B6"/>
    <mergeCell ref="C4:C6"/>
    <mergeCell ref="D4:D6"/>
    <mergeCell ref="E4:E6"/>
    <mergeCell ref="F4:F6"/>
    <mergeCell ref="G4:N4"/>
    <mergeCell ref="G5:G6"/>
    <mergeCell ref="H5:N5"/>
    <mergeCell ref="A2:N2"/>
    <mergeCell ref="A192:N192"/>
    <mergeCell ref="A194:A196"/>
    <mergeCell ref="B194:B196"/>
    <mergeCell ref="C194:C196"/>
    <mergeCell ref="D194:D196"/>
    <mergeCell ref="E194:E196"/>
    <mergeCell ref="F194:F196"/>
    <mergeCell ref="G194:N194"/>
    <mergeCell ref="G195:G196"/>
    <mergeCell ref="H195:N195"/>
  </mergeCells>
  <pageMargins left="0.70866141732283472" right="0.70866141732283472" top="0" bottom="0" header="0.31496062992125984" footer="0.31496062992125984"/>
  <pageSetup paperSize="9" scale="75" orientation="landscape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280"/>
  <sheetViews>
    <sheetView zoomScaleNormal="100" zoomScaleSheetLayoutView="75" workbookViewId="0">
      <selection sqref="A1:K1"/>
    </sheetView>
  </sheetViews>
  <sheetFormatPr defaultColWidth="8.85546875" defaultRowHeight="12.75"/>
  <cols>
    <col min="1" max="1" width="21.5703125" style="49" customWidth="1"/>
    <col min="2" max="2" width="9.28515625" style="49" customWidth="1"/>
    <col min="3" max="3" width="10.140625" style="136" customWidth="1"/>
    <col min="4" max="16384" width="8.85546875" style="136"/>
  </cols>
  <sheetData>
    <row r="1" spans="1:13" ht="39.6" customHeight="1" thickBot="1">
      <c r="A1" s="667" t="s">
        <v>290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300"/>
      <c r="M1" s="300"/>
    </row>
    <row r="2" spans="1:13" ht="16.149999999999999" customHeight="1">
      <c r="A2" s="614" t="s">
        <v>20</v>
      </c>
      <c r="B2" s="614" t="s">
        <v>176</v>
      </c>
      <c r="C2" s="668" t="s">
        <v>110</v>
      </c>
      <c r="D2" s="668"/>
      <c r="E2" s="668"/>
      <c r="F2" s="668"/>
      <c r="G2" s="668"/>
      <c r="H2" s="668"/>
      <c r="I2" s="668"/>
      <c r="J2" s="668"/>
      <c r="K2" s="668"/>
      <c r="L2" s="668"/>
      <c r="M2" s="669"/>
    </row>
    <row r="3" spans="1:13" s="137" customFormat="1" ht="13.15" customHeight="1" thickBot="1">
      <c r="A3" s="615"/>
      <c r="B3" s="615"/>
      <c r="C3" s="74" t="s">
        <v>133</v>
      </c>
      <c r="D3" s="74" t="s">
        <v>134</v>
      </c>
      <c r="E3" s="74" t="s">
        <v>135</v>
      </c>
      <c r="F3" s="74" t="s">
        <v>136</v>
      </c>
      <c r="G3" s="74" t="s">
        <v>137</v>
      </c>
      <c r="H3" s="74" t="s">
        <v>138</v>
      </c>
      <c r="I3" s="74" t="s">
        <v>139</v>
      </c>
      <c r="J3" s="74" t="s">
        <v>140</v>
      </c>
      <c r="K3" s="74" t="s">
        <v>141</v>
      </c>
      <c r="L3" s="74" t="s">
        <v>142</v>
      </c>
      <c r="M3" s="75" t="s">
        <v>132</v>
      </c>
    </row>
    <row r="4" spans="1:13" ht="13.5" hidden="1" thickBot="1">
      <c r="A4" s="211" t="s">
        <v>21</v>
      </c>
      <c r="B4" s="179">
        <v>361.16666666666663</v>
      </c>
      <c r="C4" s="301">
        <v>43</v>
      </c>
      <c r="D4" s="139">
        <v>21.333333333333332</v>
      </c>
      <c r="E4" s="139">
        <v>72.416666666666671</v>
      </c>
      <c r="F4" s="139">
        <v>24.166666666666668</v>
      </c>
      <c r="G4" s="302">
        <v>95.666666666666671</v>
      </c>
      <c r="H4" s="141">
        <v>7</v>
      </c>
      <c r="I4" s="141">
        <v>40.333333333333336</v>
      </c>
      <c r="J4" s="141">
        <v>21.583333333333332</v>
      </c>
      <c r="K4" s="141">
        <v>35.666666666666664</v>
      </c>
      <c r="L4" s="303">
        <v>0</v>
      </c>
      <c r="M4" s="304">
        <v>0</v>
      </c>
    </row>
    <row r="5" spans="1:13" ht="13.5" hidden="1" thickBot="1">
      <c r="A5" s="214" t="s">
        <v>22</v>
      </c>
      <c r="B5" s="185">
        <v>302.25</v>
      </c>
      <c r="C5" s="305">
        <v>5.166666666666667</v>
      </c>
      <c r="D5" s="145">
        <v>13.333333333333334</v>
      </c>
      <c r="E5" s="145">
        <v>178.91666666666666</v>
      </c>
      <c r="F5" s="145">
        <v>8.0833333333333339</v>
      </c>
      <c r="G5" s="306">
        <v>48.583333333333336</v>
      </c>
      <c r="H5" s="147">
        <v>8.3333333333333329E-2</v>
      </c>
      <c r="I5" s="147">
        <v>9.25</v>
      </c>
      <c r="J5" s="147">
        <v>15.5</v>
      </c>
      <c r="K5" s="147">
        <v>23.333333333333332</v>
      </c>
      <c r="L5" s="307">
        <v>0</v>
      </c>
      <c r="M5" s="308">
        <v>0</v>
      </c>
    </row>
    <row r="6" spans="1:13" ht="13.5" hidden="1" thickBot="1">
      <c r="A6" s="214" t="s">
        <v>23</v>
      </c>
      <c r="B6" s="185">
        <v>112.41666666666667</v>
      </c>
      <c r="C6" s="305">
        <v>8.6666666666666661</v>
      </c>
      <c r="D6" s="145">
        <v>8.3333333333333339</v>
      </c>
      <c r="E6" s="145">
        <v>14.916666666666666</v>
      </c>
      <c r="F6" s="145">
        <v>12.083333333333334</v>
      </c>
      <c r="G6" s="306">
        <v>40.5</v>
      </c>
      <c r="H6" s="147">
        <v>0</v>
      </c>
      <c r="I6" s="147">
        <v>4.916666666666667</v>
      </c>
      <c r="J6" s="147">
        <v>18.5</v>
      </c>
      <c r="K6" s="147">
        <v>4.5</v>
      </c>
      <c r="L6" s="307">
        <v>0</v>
      </c>
      <c r="M6" s="308">
        <v>0</v>
      </c>
    </row>
    <row r="7" spans="1:13" ht="13.5" hidden="1" thickBot="1">
      <c r="A7" s="214" t="s">
        <v>24</v>
      </c>
      <c r="B7" s="185">
        <v>67.916666666666671</v>
      </c>
      <c r="C7" s="305">
        <v>1.0833333333333333</v>
      </c>
      <c r="D7" s="145">
        <v>3.1666666666666665</v>
      </c>
      <c r="E7" s="145">
        <v>6</v>
      </c>
      <c r="F7" s="145">
        <v>3.6666666666666665</v>
      </c>
      <c r="G7" s="306">
        <v>17.416666666666668</v>
      </c>
      <c r="H7" s="147">
        <v>0</v>
      </c>
      <c r="I7" s="147">
        <v>5.916666666666667</v>
      </c>
      <c r="J7" s="147">
        <v>26.166666666666668</v>
      </c>
      <c r="K7" s="147">
        <v>4.5</v>
      </c>
      <c r="L7" s="307">
        <v>0</v>
      </c>
      <c r="M7" s="308">
        <v>0</v>
      </c>
    </row>
    <row r="8" spans="1:13" ht="13.5" hidden="1" thickBot="1">
      <c r="A8" s="214" t="s">
        <v>25</v>
      </c>
      <c r="B8" s="185">
        <v>135.83333333333337</v>
      </c>
      <c r="C8" s="305">
        <v>2.6666666666666665</v>
      </c>
      <c r="D8" s="145">
        <v>15.833333333333334</v>
      </c>
      <c r="E8" s="145">
        <v>37.666666666666664</v>
      </c>
      <c r="F8" s="145">
        <v>13.083333333333334</v>
      </c>
      <c r="G8" s="306">
        <v>27.916666666666668</v>
      </c>
      <c r="H8" s="147">
        <v>0</v>
      </c>
      <c r="I8" s="147">
        <v>1.75</v>
      </c>
      <c r="J8" s="147">
        <v>33.5</v>
      </c>
      <c r="K8" s="147">
        <v>3.3333333333333335</v>
      </c>
      <c r="L8" s="307">
        <v>8.3333333333333329E-2</v>
      </c>
      <c r="M8" s="308">
        <v>0</v>
      </c>
    </row>
    <row r="9" spans="1:13" ht="13.5" hidden="1" thickBot="1">
      <c r="A9" s="214" t="s">
        <v>26</v>
      </c>
      <c r="B9" s="185">
        <v>123.16666666666666</v>
      </c>
      <c r="C9" s="305">
        <v>0.33333333333333331</v>
      </c>
      <c r="D9" s="145">
        <v>4.416666666666667</v>
      </c>
      <c r="E9" s="145">
        <v>26.083333333333332</v>
      </c>
      <c r="F9" s="145">
        <v>5.75</v>
      </c>
      <c r="G9" s="306">
        <v>22.083333333333332</v>
      </c>
      <c r="H9" s="147">
        <v>0</v>
      </c>
      <c r="I9" s="147">
        <v>25.25</v>
      </c>
      <c r="J9" s="147">
        <v>35.75</v>
      </c>
      <c r="K9" s="147">
        <v>3.5</v>
      </c>
      <c r="L9" s="307">
        <v>0</v>
      </c>
      <c r="M9" s="308">
        <v>0</v>
      </c>
    </row>
    <row r="10" spans="1:13" ht="13.5" hidden="1" thickBot="1">
      <c r="A10" s="214" t="s">
        <v>27</v>
      </c>
      <c r="B10" s="185">
        <v>89.166666666666671</v>
      </c>
      <c r="C10" s="305">
        <v>5</v>
      </c>
      <c r="D10" s="145">
        <v>1.5833333333333333</v>
      </c>
      <c r="E10" s="145">
        <v>32.333333333333336</v>
      </c>
      <c r="F10" s="145">
        <v>3</v>
      </c>
      <c r="G10" s="306">
        <v>22.166666666666668</v>
      </c>
      <c r="H10" s="147">
        <v>0.58333333333333337</v>
      </c>
      <c r="I10" s="147">
        <v>12.75</v>
      </c>
      <c r="J10" s="147">
        <v>8.5833333333333339</v>
      </c>
      <c r="K10" s="147">
        <v>3.1666666666666665</v>
      </c>
      <c r="L10" s="307">
        <v>0</v>
      </c>
      <c r="M10" s="308">
        <v>0</v>
      </c>
    </row>
    <row r="11" spans="1:13" ht="13.5" hidden="1" thickBot="1">
      <c r="A11" s="309" t="s">
        <v>28</v>
      </c>
      <c r="B11" s="187">
        <v>77</v>
      </c>
      <c r="C11" s="310">
        <v>3</v>
      </c>
      <c r="D11" s="157">
        <v>5.333333333333333</v>
      </c>
      <c r="E11" s="157">
        <v>7.916666666666667</v>
      </c>
      <c r="F11" s="157">
        <v>6.083333333333333</v>
      </c>
      <c r="G11" s="311">
        <v>13.916666666666666</v>
      </c>
      <c r="H11" s="159">
        <v>4.75</v>
      </c>
      <c r="I11" s="159">
        <v>13.916666666666666</v>
      </c>
      <c r="J11" s="159">
        <v>16.833333333333332</v>
      </c>
      <c r="K11" s="159">
        <v>5.25</v>
      </c>
      <c r="L11" s="312">
        <v>0</v>
      </c>
      <c r="M11" s="313">
        <v>0</v>
      </c>
    </row>
    <row r="12" spans="1:13">
      <c r="A12" s="314" t="s">
        <v>29</v>
      </c>
      <c r="B12" s="138">
        <v>1269.3333333333333</v>
      </c>
      <c r="C12" s="139">
        <v>69.333333333333329</v>
      </c>
      <c r="D12" s="139">
        <v>73.333333333333329</v>
      </c>
      <c r="E12" s="139">
        <v>376.25</v>
      </c>
      <c r="F12" s="139">
        <v>75.916666666666671</v>
      </c>
      <c r="G12" s="140">
        <v>288.25</v>
      </c>
      <c r="H12" s="141">
        <v>12.416666666666666</v>
      </c>
      <c r="I12" s="141">
        <v>114.08333333333333</v>
      </c>
      <c r="J12" s="141">
        <v>176.41666666666666</v>
      </c>
      <c r="K12" s="141">
        <v>83.25</v>
      </c>
      <c r="L12" s="142">
        <v>8.3333333333333329E-2</v>
      </c>
      <c r="M12" s="143">
        <v>0</v>
      </c>
    </row>
    <row r="13" spans="1:13" hidden="1">
      <c r="A13" s="315" t="s">
        <v>30</v>
      </c>
      <c r="B13" s="144">
        <v>109.08333333333334</v>
      </c>
      <c r="C13" s="145">
        <v>1.4166666666666667</v>
      </c>
      <c r="D13" s="145">
        <v>6</v>
      </c>
      <c r="E13" s="145">
        <v>12.5</v>
      </c>
      <c r="F13" s="145">
        <v>2.75</v>
      </c>
      <c r="G13" s="146">
        <v>19</v>
      </c>
      <c r="H13" s="147">
        <v>1</v>
      </c>
      <c r="I13" s="147">
        <v>26.416666666666668</v>
      </c>
      <c r="J13" s="147">
        <v>33.5</v>
      </c>
      <c r="K13" s="147">
        <v>6.166666666666667</v>
      </c>
      <c r="L13" s="148">
        <v>0.33333333333333331</v>
      </c>
      <c r="M13" s="149">
        <v>0</v>
      </c>
    </row>
    <row r="14" spans="1:13" hidden="1">
      <c r="A14" s="315" t="s">
        <v>31</v>
      </c>
      <c r="B14" s="144">
        <v>177</v>
      </c>
      <c r="C14" s="145">
        <v>4.666666666666667</v>
      </c>
      <c r="D14" s="145">
        <v>3.0833333333333335</v>
      </c>
      <c r="E14" s="145">
        <v>84</v>
      </c>
      <c r="F14" s="145">
        <v>12.75</v>
      </c>
      <c r="G14" s="146">
        <v>16.333333333333332</v>
      </c>
      <c r="H14" s="147">
        <v>4.5</v>
      </c>
      <c r="I14" s="147">
        <v>22.166666666666668</v>
      </c>
      <c r="J14" s="147">
        <v>25.333333333333332</v>
      </c>
      <c r="K14" s="147">
        <v>4.166666666666667</v>
      </c>
      <c r="L14" s="148">
        <v>0</v>
      </c>
      <c r="M14" s="149">
        <v>0</v>
      </c>
    </row>
    <row r="15" spans="1:13" hidden="1">
      <c r="A15" s="315" t="s">
        <v>32</v>
      </c>
      <c r="B15" s="144">
        <v>48.333333333333329</v>
      </c>
      <c r="C15" s="145">
        <v>0.5</v>
      </c>
      <c r="D15" s="145">
        <v>2.1666666666666665</v>
      </c>
      <c r="E15" s="145">
        <v>3.25</v>
      </c>
      <c r="F15" s="145">
        <v>2.0833333333333335</v>
      </c>
      <c r="G15" s="146">
        <v>7.75</v>
      </c>
      <c r="H15" s="147">
        <v>0.5</v>
      </c>
      <c r="I15" s="147">
        <v>5.916666666666667</v>
      </c>
      <c r="J15" s="147">
        <v>3.0833333333333335</v>
      </c>
      <c r="K15" s="147">
        <v>23.083333333333332</v>
      </c>
      <c r="L15" s="148">
        <v>0</v>
      </c>
      <c r="M15" s="149">
        <v>0</v>
      </c>
    </row>
    <row r="16" spans="1:13" hidden="1">
      <c r="A16" s="315" t="s">
        <v>33</v>
      </c>
      <c r="B16" s="144">
        <v>122.41666666666667</v>
      </c>
      <c r="C16" s="145">
        <v>0</v>
      </c>
      <c r="D16" s="145">
        <v>6.583333333333333</v>
      </c>
      <c r="E16" s="145">
        <v>11.75</v>
      </c>
      <c r="F16" s="145">
        <v>3.1666666666666665</v>
      </c>
      <c r="G16" s="146">
        <v>23.666666666666668</v>
      </c>
      <c r="H16" s="147">
        <v>2.6666666666666665</v>
      </c>
      <c r="I16" s="147">
        <v>26.333333333333332</v>
      </c>
      <c r="J16" s="147">
        <v>35.25</v>
      </c>
      <c r="K16" s="147">
        <v>13</v>
      </c>
      <c r="L16" s="148">
        <v>0</v>
      </c>
      <c r="M16" s="149">
        <v>0</v>
      </c>
    </row>
    <row r="17" spans="1:13" hidden="1">
      <c r="A17" s="315" t="s">
        <v>34</v>
      </c>
      <c r="B17" s="144">
        <v>34</v>
      </c>
      <c r="C17" s="145">
        <v>8.3333333333333329E-2</v>
      </c>
      <c r="D17" s="145">
        <v>1.9166666666666667</v>
      </c>
      <c r="E17" s="145">
        <v>2.9166666666666665</v>
      </c>
      <c r="F17" s="145">
        <v>0.58333333333333337</v>
      </c>
      <c r="G17" s="146">
        <v>4.583333333333333</v>
      </c>
      <c r="H17" s="147">
        <v>0</v>
      </c>
      <c r="I17" s="147">
        <v>16.083333333333332</v>
      </c>
      <c r="J17" s="147">
        <v>6</v>
      </c>
      <c r="K17" s="147">
        <v>1.8333333333333333</v>
      </c>
      <c r="L17" s="148">
        <v>0</v>
      </c>
      <c r="M17" s="149">
        <v>0</v>
      </c>
    </row>
    <row r="18" spans="1:13" hidden="1">
      <c r="A18" s="315" t="s">
        <v>35</v>
      </c>
      <c r="B18" s="144">
        <v>30.250000000000004</v>
      </c>
      <c r="C18" s="145">
        <v>0</v>
      </c>
      <c r="D18" s="145">
        <v>2.25</v>
      </c>
      <c r="E18" s="145">
        <v>1.5</v>
      </c>
      <c r="F18" s="145">
        <v>0.41666666666666669</v>
      </c>
      <c r="G18" s="146">
        <v>4.583333333333333</v>
      </c>
      <c r="H18" s="147">
        <v>0</v>
      </c>
      <c r="I18" s="147">
        <v>14.833333333333334</v>
      </c>
      <c r="J18" s="147">
        <v>3.5</v>
      </c>
      <c r="K18" s="147">
        <v>3.1666666666666665</v>
      </c>
      <c r="L18" s="148">
        <v>0</v>
      </c>
      <c r="M18" s="149">
        <v>0</v>
      </c>
    </row>
    <row r="19" spans="1:13" hidden="1">
      <c r="A19" s="316" t="s">
        <v>36</v>
      </c>
      <c r="B19" s="144">
        <v>137.58333333333331</v>
      </c>
      <c r="C19" s="145">
        <v>4.833333333333333</v>
      </c>
      <c r="D19" s="145">
        <v>2.8333333333333335</v>
      </c>
      <c r="E19" s="145">
        <v>28.75</v>
      </c>
      <c r="F19" s="145">
        <v>2.4166666666666665</v>
      </c>
      <c r="G19" s="146">
        <v>9.75</v>
      </c>
      <c r="H19" s="147">
        <v>0.5</v>
      </c>
      <c r="I19" s="147">
        <v>12.75</v>
      </c>
      <c r="J19" s="147">
        <v>69.5</v>
      </c>
      <c r="K19" s="147">
        <v>6.25</v>
      </c>
      <c r="L19" s="148">
        <v>0</v>
      </c>
      <c r="M19" s="149">
        <v>0</v>
      </c>
    </row>
    <row r="20" spans="1:13">
      <c r="A20" s="315" t="s">
        <v>37</v>
      </c>
      <c r="B20" s="144">
        <v>658.66666666666663</v>
      </c>
      <c r="C20" s="145">
        <v>11.5</v>
      </c>
      <c r="D20" s="145">
        <v>24.833333333333332</v>
      </c>
      <c r="E20" s="145">
        <v>144.66666666666666</v>
      </c>
      <c r="F20" s="145">
        <v>24.166666666666668</v>
      </c>
      <c r="G20" s="146">
        <v>85.666666666666671</v>
      </c>
      <c r="H20" s="147">
        <v>9.1666666666666661</v>
      </c>
      <c r="I20" s="147">
        <v>124.5</v>
      </c>
      <c r="J20" s="147">
        <v>176.16666666666666</v>
      </c>
      <c r="K20" s="147">
        <v>57.666666666666664</v>
      </c>
      <c r="L20" s="148">
        <v>0.33333333333333331</v>
      </c>
      <c r="M20" s="149">
        <v>0</v>
      </c>
    </row>
    <row r="21" spans="1:13" hidden="1">
      <c r="A21" s="315" t="s">
        <v>38</v>
      </c>
      <c r="B21" s="144">
        <v>44.25</v>
      </c>
      <c r="C21" s="145">
        <v>0.83333333333333337</v>
      </c>
      <c r="D21" s="145">
        <v>0</v>
      </c>
      <c r="E21" s="145">
        <v>2.25</v>
      </c>
      <c r="F21" s="145">
        <v>0.58333333333333337</v>
      </c>
      <c r="G21" s="146">
        <v>2.8333333333333335</v>
      </c>
      <c r="H21" s="147">
        <v>0.25</v>
      </c>
      <c r="I21" s="147">
        <v>32.5</v>
      </c>
      <c r="J21" s="147">
        <v>3.25</v>
      </c>
      <c r="K21" s="147">
        <v>1.75</v>
      </c>
      <c r="L21" s="148">
        <v>0</v>
      </c>
      <c r="M21" s="149">
        <v>0</v>
      </c>
    </row>
    <row r="22" spans="1:13" hidden="1">
      <c r="A22" s="315" t="s">
        <v>39</v>
      </c>
      <c r="B22" s="144">
        <v>105.16666666666666</v>
      </c>
      <c r="C22" s="145">
        <v>1.0833333333333333</v>
      </c>
      <c r="D22" s="145">
        <v>4</v>
      </c>
      <c r="E22" s="145">
        <v>10</v>
      </c>
      <c r="F22" s="145">
        <v>3.4166666666666665</v>
      </c>
      <c r="G22" s="146">
        <v>2.5833333333333335</v>
      </c>
      <c r="H22" s="147">
        <v>0</v>
      </c>
      <c r="I22" s="147">
        <v>38.25</v>
      </c>
      <c r="J22" s="147">
        <v>39</v>
      </c>
      <c r="K22" s="147">
        <v>6.833333333333333</v>
      </c>
      <c r="L22" s="148">
        <v>0</v>
      </c>
      <c r="M22" s="149">
        <v>0</v>
      </c>
    </row>
    <row r="23" spans="1:13" ht="18.75" hidden="1" customHeight="1">
      <c r="A23" s="315" t="s">
        <v>40</v>
      </c>
      <c r="B23" s="144">
        <v>41.75</v>
      </c>
      <c r="C23" s="145">
        <v>8.3333333333333329E-2</v>
      </c>
      <c r="D23" s="145">
        <v>2.5833333333333335</v>
      </c>
      <c r="E23" s="145">
        <v>3.4166666666666665</v>
      </c>
      <c r="F23" s="145">
        <v>1.9166666666666667</v>
      </c>
      <c r="G23" s="146">
        <v>6.166666666666667</v>
      </c>
      <c r="H23" s="147">
        <v>0</v>
      </c>
      <c r="I23" s="147">
        <v>12.833333333333334</v>
      </c>
      <c r="J23" s="147">
        <v>9.9166666666666661</v>
      </c>
      <c r="K23" s="147">
        <v>4.833333333333333</v>
      </c>
      <c r="L23" s="148">
        <v>0</v>
      </c>
      <c r="M23" s="149">
        <v>0</v>
      </c>
    </row>
    <row r="24" spans="1:13" hidden="1">
      <c r="A24" s="315" t="s">
        <v>41</v>
      </c>
      <c r="B24" s="144">
        <v>76.166666666666657</v>
      </c>
      <c r="C24" s="145">
        <v>2.5</v>
      </c>
      <c r="D24" s="145">
        <v>2.5</v>
      </c>
      <c r="E24" s="145">
        <v>10.25</v>
      </c>
      <c r="F24" s="145">
        <v>0.41666666666666669</v>
      </c>
      <c r="G24" s="146">
        <v>9.1666666666666661</v>
      </c>
      <c r="H24" s="147">
        <v>1.5833333333333333</v>
      </c>
      <c r="I24" s="147">
        <v>18.416666666666668</v>
      </c>
      <c r="J24" s="147">
        <v>23.833333333333332</v>
      </c>
      <c r="K24" s="147">
        <v>7.5</v>
      </c>
      <c r="L24" s="148">
        <v>0</v>
      </c>
      <c r="M24" s="149">
        <v>0</v>
      </c>
    </row>
    <row r="25" spans="1:13" hidden="1">
      <c r="A25" s="315" t="s">
        <v>42</v>
      </c>
      <c r="B25" s="144">
        <v>23.166666666666668</v>
      </c>
      <c r="C25" s="145">
        <v>0.58333333333333337</v>
      </c>
      <c r="D25" s="145">
        <v>3.4166666666666665</v>
      </c>
      <c r="E25" s="145">
        <v>3.3333333333333335</v>
      </c>
      <c r="F25" s="145">
        <v>0.41666666666666669</v>
      </c>
      <c r="G25" s="146">
        <v>4.666666666666667</v>
      </c>
      <c r="H25" s="147">
        <v>0.58333333333333337</v>
      </c>
      <c r="I25" s="147">
        <v>6</v>
      </c>
      <c r="J25" s="147">
        <v>3.25</v>
      </c>
      <c r="K25" s="147">
        <v>0.91666666666666663</v>
      </c>
      <c r="L25" s="148">
        <v>0</v>
      </c>
      <c r="M25" s="149">
        <v>0</v>
      </c>
    </row>
    <row r="26" spans="1:13" hidden="1">
      <c r="A26" s="315" t="s">
        <v>43</v>
      </c>
      <c r="B26" s="144">
        <v>102.41666666666667</v>
      </c>
      <c r="C26" s="145">
        <v>1.8333333333333333</v>
      </c>
      <c r="D26" s="145">
        <v>5.416666666666667</v>
      </c>
      <c r="E26" s="145">
        <v>14.083333333333334</v>
      </c>
      <c r="F26" s="145">
        <v>48.333333333333336</v>
      </c>
      <c r="G26" s="146">
        <v>14.75</v>
      </c>
      <c r="H26" s="147">
        <v>0</v>
      </c>
      <c r="I26" s="147">
        <v>5.416666666666667</v>
      </c>
      <c r="J26" s="147">
        <v>11.583333333333334</v>
      </c>
      <c r="K26" s="147">
        <v>0.91666666666666663</v>
      </c>
      <c r="L26" s="148">
        <v>8.3333333333333329E-2</v>
      </c>
      <c r="M26" s="149">
        <v>0</v>
      </c>
    </row>
    <row r="27" spans="1:13" hidden="1">
      <c r="A27" s="315" t="s">
        <v>44</v>
      </c>
      <c r="B27" s="144">
        <v>104.16666666666667</v>
      </c>
      <c r="C27" s="145">
        <v>2.5833333333333335</v>
      </c>
      <c r="D27" s="145">
        <v>2.3333333333333335</v>
      </c>
      <c r="E27" s="145">
        <v>9</v>
      </c>
      <c r="F27" s="145">
        <v>3.3333333333333335</v>
      </c>
      <c r="G27" s="146">
        <v>28.166666666666668</v>
      </c>
      <c r="H27" s="147">
        <v>0.33333333333333331</v>
      </c>
      <c r="I27" s="147">
        <v>40.666666666666664</v>
      </c>
      <c r="J27" s="147">
        <v>13.916666666666666</v>
      </c>
      <c r="K27" s="147">
        <v>3.8333333333333335</v>
      </c>
      <c r="L27" s="148">
        <v>0</v>
      </c>
      <c r="M27" s="149">
        <v>0</v>
      </c>
    </row>
    <row r="28" spans="1:13" hidden="1">
      <c r="A28" s="315" t="s">
        <v>45</v>
      </c>
      <c r="B28" s="144">
        <v>83.083333333333329</v>
      </c>
      <c r="C28" s="145">
        <v>3</v>
      </c>
      <c r="D28" s="145">
        <v>0.5</v>
      </c>
      <c r="E28" s="145">
        <v>3.5833333333333335</v>
      </c>
      <c r="F28" s="145">
        <v>1.0833333333333333</v>
      </c>
      <c r="G28" s="146">
        <v>10.75</v>
      </c>
      <c r="H28" s="147">
        <v>0.25</v>
      </c>
      <c r="I28" s="147">
        <v>26.666666666666668</v>
      </c>
      <c r="J28" s="147">
        <v>24.416666666666668</v>
      </c>
      <c r="K28" s="147">
        <v>12.833333333333334</v>
      </c>
      <c r="L28" s="148">
        <v>0</v>
      </c>
      <c r="M28" s="149">
        <v>0</v>
      </c>
    </row>
    <row r="29" spans="1:13" hidden="1">
      <c r="A29" s="316" t="s">
        <v>46</v>
      </c>
      <c r="B29" s="144">
        <v>143.58333333333334</v>
      </c>
      <c r="C29" s="145">
        <v>2.4166666666666665</v>
      </c>
      <c r="D29" s="145">
        <v>2.9166666666666665</v>
      </c>
      <c r="E29" s="145">
        <v>12.166666666666666</v>
      </c>
      <c r="F29" s="145">
        <v>3.25</v>
      </c>
      <c r="G29" s="146">
        <v>16.75</v>
      </c>
      <c r="H29" s="147">
        <v>0.16666666666666666</v>
      </c>
      <c r="I29" s="147">
        <v>74.833333333333329</v>
      </c>
      <c r="J29" s="147">
        <v>9.8333333333333339</v>
      </c>
      <c r="K29" s="147">
        <v>21.166666666666668</v>
      </c>
      <c r="L29" s="148">
        <v>8.3333333333333329E-2</v>
      </c>
      <c r="M29" s="149">
        <v>0</v>
      </c>
    </row>
    <row r="30" spans="1:13">
      <c r="A30" s="315" t="s">
        <v>47</v>
      </c>
      <c r="B30" s="144">
        <v>723.75</v>
      </c>
      <c r="C30" s="145">
        <v>14.916666666666666</v>
      </c>
      <c r="D30" s="145">
        <v>23.666666666666668</v>
      </c>
      <c r="E30" s="145">
        <v>68.083333333333329</v>
      </c>
      <c r="F30" s="145">
        <v>62.75</v>
      </c>
      <c r="G30" s="146">
        <v>95.833333333333329</v>
      </c>
      <c r="H30" s="147">
        <v>3.1666666666666665</v>
      </c>
      <c r="I30" s="147">
        <v>255.58333333333334</v>
      </c>
      <c r="J30" s="147">
        <v>139</v>
      </c>
      <c r="K30" s="147">
        <v>60.583333333333336</v>
      </c>
      <c r="L30" s="148">
        <v>0.16666666666666666</v>
      </c>
      <c r="M30" s="149">
        <v>0</v>
      </c>
    </row>
    <row r="31" spans="1:13" hidden="1">
      <c r="A31" s="315" t="s">
        <v>48</v>
      </c>
      <c r="B31" s="144">
        <v>88.666666666666657</v>
      </c>
      <c r="C31" s="145">
        <v>0.5</v>
      </c>
      <c r="D31" s="145">
        <v>4.333333333333333</v>
      </c>
      <c r="E31" s="145">
        <v>20.333333333333332</v>
      </c>
      <c r="F31" s="145">
        <v>4.583333333333333</v>
      </c>
      <c r="G31" s="146">
        <v>10.583333333333334</v>
      </c>
      <c r="H31" s="147">
        <v>0.33333333333333331</v>
      </c>
      <c r="I31" s="147">
        <v>13.5</v>
      </c>
      <c r="J31" s="147">
        <v>16</v>
      </c>
      <c r="K31" s="147">
        <v>18.5</v>
      </c>
      <c r="L31" s="148">
        <v>0</v>
      </c>
      <c r="M31" s="149">
        <v>0</v>
      </c>
    </row>
    <row r="32" spans="1:13" hidden="1">
      <c r="A32" s="315" t="s">
        <v>49</v>
      </c>
      <c r="B32" s="144">
        <v>124.91666666666669</v>
      </c>
      <c r="C32" s="145">
        <v>2.0833333333333335</v>
      </c>
      <c r="D32" s="145">
        <v>7.333333333333333</v>
      </c>
      <c r="E32" s="145">
        <v>12.333333333333334</v>
      </c>
      <c r="F32" s="145">
        <v>4.666666666666667</v>
      </c>
      <c r="G32" s="146">
        <v>15.083333333333334</v>
      </c>
      <c r="H32" s="147">
        <v>0.33333333333333331</v>
      </c>
      <c r="I32" s="147">
        <v>56.75</v>
      </c>
      <c r="J32" s="147">
        <v>12.166666666666666</v>
      </c>
      <c r="K32" s="147">
        <v>14</v>
      </c>
      <c r="L32" s="148">
        <v>0.16666666666666666</v>
      </c>
      <c r="M32" s="149">
        <v>0</v>
      </c>
    </row>
    <row r="33" spans="1:13" hidden="1">
      <c r="A33" s="316" t="s">
        <v>50</v>
      </c>
      <c r="B33" s="144">
        <v>141.5</v>
      </c>
      <c r="C33" s="145">
        <v>1.25</v>
      </c>
      <c r="D33" s="145">
        <v>4.666666666666667</v>
      </c>
      <c r="E33" s="145">
        <v>20.583333333333332</v>
      </c>
      <c r="F33" s="145">
        <v>4.25</v>
      </c>
      <c r="G33" s="146">
        <v>11.666666666666666</v>
      </c>
      <c r="H33" s="147">
        <v>0.16666666666666666</v>
      </c>
      <c r="I33" s="147">
        <v>27.166666666666668</v>
      </c>
      <c r="J33" s="147">
        <v>66.25</v>
      </c>
      <c r="K33" s="147">
        <v>5.5</v>
      </c>
      <c r="L33" s="148">
        <v>0</v>
      </c>
      <c r="M33" s="149">
        <v>0</v>
      </c>
    </row>
    <row r="34" spans="1:13" hidden="1">
      <c r="A34" s="315" t="s">
        <v>51</v>
      </c>
      <c r="B34" s="144">
        <v>160.5</v>
      </c>
      <c r="C34" s="145">
        <v>0.75</v>
      </c>
      <c r="D34" s="145">
        <v>8.3333333333333339</v>
      </c>
      <c r="E34" s="145">
        <v>33.416666666666664</v>
      </c>
      <c r="F34" s="145">
        <v>11.083333333333334</v>
      </c>
      <c r="G34" s="146">
        <v>18.333333333333332</v>
      </c>
      <c r="H34" s="147">
        <v>0.41666666666666669</v>
      </c>
      <c r="I34" s="147">
        <v>46.25</v>
      </c>
      <c r="J34" s="147">
        <v>26.75</v>
      </c>
      <c r="K34" s="147">
        <v>15.166666666666666</v>
      </c>
      <c r="L34" s="148">
        <v>0</v>
      </c>
      <c r="M34" s="149">
        <v>0</v>
      </c>
    </row>
    <row r="35" spans="1:13" hidden="1">
      <c r="A35" s="315" t="s">
        <v>52</v>
      </c>
      <c r="B35" s="144">
        <v>50</v>
      </c>
      <c r="C35" s="145">
        <v>0.5</v>
      </c>
      <c r="D35" s="145">
        <v>8.3333333333333329E-2</v>
      </c>
      <c r="E35" s="145">
        <v>6.25</v>
      </c>
      <c r="F35" s="145">
        <v>1.9166666666666667</v>
      </c>
      <c r="G35" s="146">
        <v>4.416666666666667</v>
      </c>
      <c r="H35" s="147">
        <v>3.75</v>
      </c>
      <c r="I35" s="147">
        <v>10.25</v>
      </c>
      <c r="J35" s="147">
        <v>19.166666666666668</v>
      </c>
      <c r="K35" s="147">
        <v>3.6666666666666665</v>
      </c>
      <c r="L35" s="148">
        <v>0</v>
      </c>
      <c r="M35" s="149">
        <v>0</v>
      </c>
    </row>
    <row r="36" spans="1:13" hidden="1">
      <c r="A36" s="315" t="s">
        <v>53</v>
      </c>
      <c r="B36" s="144">
        <v>147.91666666666666</v>
      </c>
      <c r="C36" s="145">
        <v>5.75</v>
      </c>
      <c r="D36" s="145">
        <v>8.0833333333333339</v>
      </c>
      <c r="E36" s="145">
        <v>13.833333333333334</v>
      </c>
      <c r="F36" s="145">
        <v>15.833333333333334</v>
      </c>
      <c r="G36" s="146">
        <v>18.25</v>
      </c>
      <c r="H36" s="147">
        <v>0.41666666666666669</v>
      </c>
      <c r="I36" s="147">
        <v>60.25</v>
      </c>
      <c r="J36" s="147">
        <v>10.166666666666666</v>
      </c>
      <c r="K36" s="147">
        <v>15.333333333333334</v>
      </c>
      <c r="L36" s="148">
        <v>0</v>
      </c>
      <c r="M36" s="149">
        <v>0</v>
      </c>
    </row>
    <row r="37" spans="1:13" hidden="1">
      <c r="A37" s="315" t="s">
        <v>54</v>
      </c>
      <c r="B37" s="144">
        <v>22.5</v>
      </c>
      <c r="C37" s="145">
        <v>0.16666666666666666</v>
      </c>
      <c r="D37" s="145">
        <v>0.66666666666666663</v>
      </c>
      <c r="E37" s="145">
        <v>1.5833333333333333</v>
      </c>
      <c r="F37" s="145">
        <v>8.3333333333333329E-2</v>
      </c>
      <c r="G37" s="146">
        <v>5.416666666666667</v>
      </c>
      <c r="H37" s="147">
        <v>0</v>
      </c>
      <c r="I37" s="147">
        <v>9.75</v>
      </c>
      <c r="J37" s="147">
        <v>4.25</v>
      </c>
      <c r="K37" s="147">
        <v>0.58333333333333337</v>
      </c>
      <c r="L37" s="148">
        <v>0</v>
      </c>
      <c r="M37" s="149">
        <v>0</v>
      </c>
    </row>
    <row r="38" spans="1:13">
      <c r="A38" s="315" t="s">
        <v>55</v>
      </c>
      <c r="B38" s="144">
        <v>736</v>
      </c>
      <c r="C38" s="145">
        <v>11</v>
      </c>
      <c r="D38" s="145">
        <v>33.5</v>
      </c>
      <c r="E38" s="145">
        <v>108.33333333333333</v>
      </c>
      <c r="F38" s="145">
        <v>42.416666666666664</v>
      </c>
      <c r="G38" s="146">
        <v>83.75</v>
      </c>
      <c r="H38" s="147">
        <v>5.416666666666667</v>
      </c>
      <c r="I38" s="147">
        <v>223.91666666666666</v>
      </c>
      <c r="J38" s="147">
        <v>154.75</v>
      </c>
      <c r="K38" s="147">
        <v>72.75</v>
      </c>
      <c r="L38" s="148">
        <v>0.16666666666666666</v>
      </c>
      <c r="M38" s="149">
        <v>0</v>
      </c>
    </row>
    <row r="39" spans="1:13" hidden="1">
      <c r="A39" s="315" t="s">
        <v>56</v>
      </c>
      <c r="B39" s="144">
        <v>14.999999999999998</v>
      </c>
      <c r="C39" s="145">
        <v>0.33333333333333331</v>
      </c>
      <c r="D39" s="145">
        <v>0.16666666666666666</v>
      </c>
      <c r="E39" s="145">
        <v>2.4166666666666665</v>
      </c>
      <c r="F39" s="145">
        <v>0.5</v>
      </c>
      <c r="G39" s="146">
        <v>3.8333333333333335</v>
      </c>
      <c r="H39" s="147">
        <v>0</v>
      </c>
      <c r="I39" s="147">
        <v>4.583333333333333</v>
      </c>
      <c r="J39" s="147">
        <v>0.66666666666666663</v>
      </c>
      <c r="K39" s="147">
        <v>2.5</v>
      </c>
      <c r="L39" s="148">
        <v>0</v>
      </c>
      <c r="M39" s="149">
        <v>0</v>
      </c>
    </row>
    <row r="40" spans="1:13" hidden="1">
      <c r="A40" s="315" t="s">
        <v>57</v>
      </c>
      <c r="B40" s="144">
        <v>59</v>
      </c>
      <c r="C40" s="145">
        <v>0.16666666666666666</v>
      </c>
      <c r="D40" s="145">
        <v>1.6666666666666667</v>
      </c>
      <c r="E40" s="145">
        <v>3.25</v>
      </c>
      <c r="F40" s="145">
        <v>0.91666666666666663</v>
      </c>
      <c r="G40" s="146">
        <v>5.75</v>
      </c>
      <c r="H40" s="147">
        <v>3.4166666666666665</v>
      </c>
      <c r="I40" s="147">
        <v>27.833333333333332</v>
      </c>
      <c r="J40" s="147">
        <v>6.416666666666667</v>
      </c>
      <c r="K40" s="147">
        <v>9.5833333333333339</v>
      </c>
      <c r="L40" s="148">
        <v>0</v>
      </c>
      <c r="M40" s="149">
        <v>0</v>
      </c>
    </row>
    <row r="41" spans="1:13" hidden="1">
      <c r="A41" s="315" t="s">
        <v>58</v>
      </c>
      <c r="B41" s="144">
        <v>22.250000000000004</v>
      </c>
      <c r="C41" s="145">
        <v>8.3333333333333329E-2</v>
      </c>
      <c r="D41" s="145">
        <v>0.58333333333333337</v>
      </c>
      <c r="E41" s="145">
        <v>4.583333333333333</v>
      </c>
      <c r="F41" s="145">
        <v>1</v>
      </c>
      <c r="G41" s="146">
        <v>5.416666666666667</v>
      </c>
      <c r="H41" s="147">
        <v>0.33333333333333331</v>
      </c>
      <c r="I41" s="147">
        <v>3.8333333333333335</v>
      </c>
      <c r="J41" s="147">
        <v>5.666666666666667</v>
      </c>
      <c r="K41" s="147">
        <v>0.75</v>
      </c>
      <c r="L41" s="148">
        <v>0</v>
      </c>
      <c r="M41" s="149">
        <v>0</v>
      </c>
    </row>
    <row r="42" spans="1:13" hidden="1">
      <c r="A42" s="315" t="s">
        <v>59</v>
      </c>
      <c r="B42" s="144">
        <v>15.833333333333332</v>
      </c>
      <c r="C42" s="145">
        <v>0.41666666666666669</v>
      </c>
      <c r="D42" s="145">
        <v>0</v>
      </c>
      <c r="E42" s="145">
        <v>2.0833333333333335</v>
      </c>
      <c r="F42" s="145">
        <v>0</v>
      </c>
      <c r="G42" s="146">
        <v>4.083333333333333</v>
      </c>
      <c r="H42" s="147">
        <v>0</v>
      </c>
      <c r="I42" s="147">
        <v>1.8333333333333333</v>
      </c>
      <c r="J42" s="147">
        <v>0.58333333333333337</v>
      </c>
      <c r="K42" s="147">
        <v>6.833333333333333</v>
      </c>
      <c r="L42" s="148">
        <v>0</v>
      </c>
      <c r="M42" s="149">
        <v>0</v>
      </c>
    </row>
    <row r="43" spans="1:13" hidden="1">
      <c r="A43" s="315" t="s">
        <v>60</v>
      </c>
      <c r="B43" s="144">
        <v>103.00000000000001</v>
      </c>
      <c r="C43" s="145">
        <v>4.25</v>
      </c>
      <c r="D43" s="145">
        <v>4.25</v>
      </c>
      <c r="E43" s="145">
        <v>14.833333333333334</v>
      </c>
      <c r="F43" s="145">
        <v>6.25</v>
      </c>
      <c r="G43" s="146">
        <v>30.333333333333332</v>
      </c>
      <c r="H43" s="147">
        <v>0</v>
      </c>
      <c r="I43" s="147">
        <v>20.916666666666668</v>
      </c>
      <c r="J43" s="147">
        <v>14.916666666666666</v>
      </c>
      <c r="K43" s="147">
        <v>7.25</v>
      </c>
      <c r="L43" s="148">
        <v>0</v>
      </c>
      <c r="M43" s="149">
        <v>0</v>
      </c>
    </row>
    <row r="44" spans="1:13" hidden="1">
      <c r="A44" s="315" t="s">
        <v>61</v>
      </c>
      <c r="B44" s="144">
        <v>98.5</v>
      </c>
      <c r="C44" s="145">
        <v>2.75</v>
      </c>
      <c r="D44" s="145">
        <v>10.083333333333334</v>
      </c>
      <c r="E44" s="145">
        <v>12.666666666666666</v>
      </c>
      <c r="F44" s="145">
        <v>3.3333333333333335</v>
      </c>
      <c r="G44" s="146">
        <v>15.666666666666666</v>
      </c>
      <c r="H44" s="147">
        <v>0</v>
      </c>
      <c r="I44" s="147">
        <v>42.083333333333336</v>
      </c>
      <c r="J44" s="147">
        <v>9.0833333333333339</v>
      </c>
      <c r="K44" s="147">
        <v>2.8333333333333335</v>
      </c>
      <c r="L44" s="148">
        <v>0</v>
      </c>
      <c r="M44" s="149">
        <v>0</v>
      </c>
    </row>
    <row r="45" spans="1:13" hidden="1">
      <c r="A45" s="315" t="s">
        <v>62</v>
      </c>
      <c r="B45" s="144">
        <v>47</v>
      </c>
      <c r="C45" s="145">
        <v>0.41666666666666669</v>
      </c>
      <c r="D45" s="145">
        <v>0.83333333333333337</v>
      </c>
      <c r="E45" s="145">
        <v>2.4166666666666665</v>
      </c>
      <c r="F45" s="145">
        <v>0.5</v>
      </c>
      <c r="G45" s="146">
        <v>4.833333333333333</v>
      </c>
      <c r="H45" s="147">
        <v>0.66666666666666663</v>
      </c>
      <c r="I45" s="147">
        <v>28.166666666666668</v>
      </c>
      <c r="J45" s="147">
        <v>3.9166666666666665</v>
      </c>
      <c r="K45" s="147">
        <v>5.25</v>
      </c>
      <c r="L45" s="148">
        <v>0</v>
      </c>
      <c r="M45" s="149">
        <v>0</v>
      </c>
    </row>
    <row r="46" spans="1:13" hidden="1">
      <c r="A46" s="315" t="s">
        <v>63</v>
      </c>
      <c r="B46" s="144">
        <v>54.666666666666664</v>
      </c>
      <c r="C46" s="145">
        <v>0.66666666666666663</v>
      </c>
      <c r="D46" s="145">
        <v>3.5833333333333335</v>
      </c>
      <c r="E46" s="145">
        <v>12.083333333333334</v>
      </c>
      <c r="F46" s="145">
        <v>2.1666666666666665</v>
      </c>
      <c r="G46" s="146">
        <v>14.916666666666666</v>
      </c>
      <c r="H46" s="147">
        <v>2.1666666666666665</v>
      </c>
      <c r="I46" s="147">
        <v>9.1666666666666661</v>
      </c>
      <c r="J46" s="147">
        <v>8.4166666666666661</v>
      </c>
      <c r="K46" s="147">
        <v>1.5</v>
      </c>
      <c r="L46" s="148">
        <v>0</v>
      </c>
      <c r="M46" s="149">
        <v>0</v>
      </c>
    </row>
    <row r="47" spans="1:13" hidden="1">
      <c r="A47" s="316" t="s">
        <v>64</v>
      </c>
      <c r="B47" s="144">
        <v>11</v>
      </c>
      <c r="C47" s="145">
        <v>0.58333333333333337</v>
      </c>
      <c r="D47" s="145">
        <v>8.3333333333333329E-2</v>
      </c>
      <c r="E47" s="145">
        <v>0.16666666666666666</v>
      </c>
      <c r="F47" s="145">
        <v>0.25</v>
      </c>
      <c r="G47" s="146">
        <v>3.4166666666666665</v>
      </c>
      <c r="H47" s="147">
        <v>0</v>
      </c>
      <c r="I47" s="147">
        <v>2.25</v>
      </c>
      <c r="J47" s="147">
        <v>4.25</v>
      </c>
      <c r="K47" s="147">
        <v>0</v>
      </c>
      <c r="L47" s="148">
        <v>0</v>
      </c>
      <c r="M47" s="149">
        <v>0</v>
      </c>
    </row>
    <row r="48" spans="1:13" hidden="1">
      <c r="A48" s="315" t="s">
        <v>65</v>
      </c>
      <c r="B48" s="144">
        <v>10.583333333333332</v>
      </c>
      <c r="C48" s="145">
        <v>8.3333333333333329E-2</v>
      </c>
      <c r="D48" s="145">
        <v>0.41666666666666669</v>
      </c>
      <c r="E48" s="145">
        <v>0.16666666666666666</v>
      </c>
      <c r="F48" s="145">
        <v>0.33333333333333331</v>
      </c>
      <c r="G48" s="146">
        <v>5.083333333333333</v>
      </c>
      <c r="H48" s="147">
        <v>0.5</v>
      </c>
      <c r="I48" s="147">
        <v>0.5</v>
      </c>
      <c r="J48" s="147">
        <v>3.5</v>
      </c>
      <c r="K48" s="147">
        <v>0</v>
      </c>
      <c r="L48" s="148">
        <v>0</v>
      </c>
      <c r="M48" s="149">
        <v>0</v>
      </c>
    </row>
    <row r="49" spans="1:13" hidden="1">
      <c r="A49" s="316" t="s">
        <v>66</v>
      </c>
      <c r="B49" s="144">
        <v>121.75</v>
      </c>
      <c r="C49" s="145">
        <v>7.833333333333333</v>
      </c>
      <c r="D49" s="145">
        <v>7.166666666666667</v>
      </c>
      <c r="E49" s="145">
        <v>16.333333333333332</v>
      </c>
      <c r="F49" s="145">
        <v>5.75</v>
      </c>
      <c r="G49" s="146">
        <v>23.5</v>
      </c>
      <c r="H49" s="147">
        <v>0</v>
      </c>
      <c r="I49" s="147">
        <v>26.416666666666668</v>
      </c>
      <c r="J49" s="147">
        <v>20.333333333333332</v>
      </c>
      <c r="K49" s="147">
        <v>14.416666666666666</v>
      </c>
      <c r="L49" s="148">
        <v>0</v>
      </c>
      <c r="M49" s="149">
        <v>0</v>
      </c>
    </row>
    <row r="50" spans="1:13">
      <c r="A50" s="315" t="s">
        <v>67</v>
      </c>
      <c r="B50" s="144">
        <v>558.58333333333326</v>
      </c>
      <c r="C50" s="145">
        <v>17.583333333333332</v>
      </c>
      <c r="D50" s="145">
        <v>28.833333333333332</v>
      </c>
      <c r="E50" s="145">
        <v>71</v>
      </c>
      <c r="F50" s="145">
        <v>21</v>
      </c>
      <c r="G50" s="146">
        <v>116.83333333333333</v>
      </c>
      <c r="H50" s="147">
        <v>7.083333333333333</v>
      </c>
      <c r="I50" s="147">
        <v>167.58333333333334</v>
      </c>
      <c r="J50" s="147">
        <v>77.75</v>
      </c>
      <c r="K50" s="147">
        <v>50.916666666666664</v>
      </c>
      <c r="L50" s="148">
        <v>0</v>
      </c>
      <c r="M50" s="149">
        <v>0</v>
      </c>
    </row>
    <row r="51" spans="1:13" hidden="1">
      <c r="A51" s="316" t="s">
        <v>68</v>
      </c>
      <c r="B51" s="144">
        <v>124.49999999999999</v>
      </c>
      <c r="C51" s="145">
        <v>3.5</v>
      </c>
      <c r="D51" s="145">
        <v>9.6666666666666661</v>
      </c>
      <c r="E51" s="145">
        <v>37.916666666666664</v>
      </c>
      <c r="F51" s="145">
        <v>9.8333333333333339</v>
      </c>
      <c r="G51" s="146">
        <v>37.75</v>
      </c>
      <c r="H51" s="147">
        <v>1.4166666666666667</v>
      </c>
      <c r="I51" s="147">
        <v>13.75</v>
      </c>
      <c r="J51" s="147">
        <v>5.583333333333333</v>
      </c>
      <c r="K51" s="147">
        <v>5.083333333333333</v>
      </c>
      <c r="L51" s="148">
        <v>0</v>
      </c>
      <c r="M51" s="149">
        <v>0</v>
      </c>
    </row>
    <row r="52" spans="1:13" hidden="1">
      <c r="A52" s="315" t="s">
        <v>69</v>
      </c>
      <c r="B52" s="144">
        <v>16.75</v>
      </c>
      <c r="C52" s="145">
        <v>8.3333333333333329E-2</v>
      </c>
      <c r="D52" s="145">
        <v>1.3333333333333333</v>
      </c>
      <c r="E52" s="145">
        <v>0.66666666666666663</v>
      </c>
      <c r="F52" s="145">
        <v>0</v>
      </c>
      <c r="G52" s="146">
        <v>5.083333333333333</v>
      </c>
      <c r="H52" s="147">
        <v>0</v>
      </c>
      <c r="I52" s="147">
        <v>4</v>
      </c>
      <c r="J52" s="147">
        <v>4.75</v>
      </c>
      <c r="K52" s="147">
        <v>0.83333333333333337</v>
      </c>
      <c r="L52" s="148">
        <v>0</v>
      </c>
      <c r="M52" s="149">
        <v>0</v>
      </c>
    </row>
    <row r="53" spans="1:13" hidden="1">
      <c r="A53" s="315" t="s">
        <v>70</v>
      </c>
      <c r="B53" s="144">
        <v>66.5</v>
      </c>
      <c r="C53" s="145">
        <v>0</v>
      </c>
      <c r="D53" s="145">
        <v>7</v>
      </c>
      <c r="E53" s="145">
        <v>12.75</v>
      </c>
      <c r="F53" s="145">
        <v>2.5</v>
      </c>
      <c r="G53" s="146">
        <v>16.75</v>
      </c>
      <c r="H53" s="147">
        <v>1.5</v>
      </c>
      <c r="I53" s="147">
        <v>11.75</v>
      </c>
      <c r="J53" s="147">
        <v>8.3333333333333339</v>
      </c>
      <c r="K53" s="147">
        <v>5.916666666666667</v>
      </c>
      <c r="L53" s="148">
        <v>0</v>
      </c>
      <c r="M53" s="149">
        <v>0</v>
      </c>
    </row>
    <row r="54" spans="1:13" hidden="1">
      <c r="A54" s="315" t="s">
        <v>71</v>
      </c>
      <c r="B54" s="144">
        <v>14.25</v>
      </c>
      <c r="C54" s="145">
        <v>1.1666666666666667</v>
      </c>
      <c r="D54" s="145">
        <v>0.58333333333333337</v>
      </c>
      <c r="E54" s="145">
        <v>0.75</v>
      </c>
      <c r="F54" s="145">
        <v>0.41666666666666669</v>
      </c>
      <c r="G54" s="146">
        <v>7</v>
      </c>
      <c r="H54" s="147">
        <v>0</v>
      </c>
      <c r="I54" s="147">
        <v>2.3333333333333335</v>
      </c>
      <c r="J54" s="147">
        <v>8.3333333333333329E-2</v>
      </c>
      <c r="K54" s="147">
        <v>1.9166666666666667</v>
      </c>
      <c r="L54" s="148">
        <v>0</v>
      </c>
      <c r="M54" s="149">
        <v>0</v>
      </c>
    </row>
    <row r="55" spans="1:13" hidden="1">
      <c r="A55" s="315" t="s">
        <v>72</v>
      </c>
      <c r="B55" s="144">
        <v>10.083333333333334</v>
      </c>
      <c r="C55" s="145">
        <v>0.83333333333333337</v>
      </c>
      <c r="D55" s="145">
        <v>0.25</v>
      </c>
      <c r="E55" s="145">
        <v>0.66666666666666663</v>
      </c>
      <c r="F55" s="145">
        <v>8.3333333333333329E-2</v>
      </c>
      <c r="G55" s="146">
        <v>0.33333333333333331</v>
      </c>
      <c r="H55" s="147">
        <v>0</v>
      </c>
      <c r="I55" s="147">
        <v>0.41666666666666669</v>
      </c>
      <c r="J55" s="147">
        <v>0.33333333333333331</v>
      </c>
      <c r="K55" s="147">
        <v>7.166666666666667</v>
      </c>
      <c r="L55" s="148">
        <v>0</v>
      </c>
      <c r="M55" s="149">
        <v>0</v>
      </c>
    </row>
    <row r="56" spans="1:13" hidden="1">
      <c r="A56" s="315" t="s">
        <v>73</v>
      </c>
      <c r="B56" s="144">
        <v>43.333333333333336</v>
      </c>
      <c r="C56" s="145">
        <v>1.1666666666666667</v>
      </c>
      <c r="D56" s="145">
        <v>7.583333333333333</v>
      </c>
      <c r="E56" s="145">
        <v>4.833333333333333</v>
      </c>
      <c r="F56" s="145">
        <v>3.0833333333333335</v>
      </c>
      <c r="G56" s="146">
        <v>3.9166666666666665</v>
      </c>
      <c r="H56" s="147">
        <v>0</v>
      </c>
      <c r="I56" s="147">
        <v>11</v>
      </c>
      <c r="J56" s="147">
        <v>8.4166666666666661</v>
      </c>
      <c r="K56" s="147">
        <v>3.3333333333333335</v>
      </c>
      <c r="L56" s="148">
        <v>0</v>
      </c>
      <c r="M56" s="149">
        <v>0</v>
      </c>
    </row>
    <row r="57" spans="1:13" hidden="1">
      <c r="A57" s="315" t="s">
        <v>74</v>
      </c>
      <c r="B57" s="144">
        <v>5.416666666666667</v>
      </c>
      <c r="C57" s="145">
        <v>0</v>
      </c>
      <c r="D57" s="145">
        <v>0.58333333333333337</v>
      </c>
      <c r="E57" s="145">
        <v>1.0833333333333333</v>
      </c>
      <c r="F57" s="145">
        <v>0</v>
      </c>
      <c r="G57" s="146">
        <v>0.58333333333333337</v>
      </c>
      <c r="H57" s="147">
        <v>0</v>
      </c>
      <c r="I57" s="147">
        <v>0.83333333333333337</v>
      </c>
      <c r="J57" s="147">
        <v>2.25</v>
      </c>
      <c r="K57" s="147">
        <v>8.3333333333333329E-2</v>
      </c>
      <c r="L57" s="148">
        <v>0</v>
      </c>
      <c r="M57" s="149">
        <v>0</v>
      </c>
    </row>
    <row r="58" spans="1:13" hidden="1">
      <c r="A58" s="315" t="s">
        <v>75</v>
      </c>
      <c r="B58" s="144">
        <v>21.499999999999996</v>
      </c>
      <c r="C58" s="145">
        <v>8.3333333333333329E-2</v>
      </c>
      <c r="D58" s="145">
        <v>4</v>
      </c>
      <c r="E58" s="145">
        <v>8</v>
      </c>
      <c r="F58" s="145">
        <v>2.3333333333333335</v>
      </c>
      <c r="G58" s="146">
        <v>3.1666666666666665</v>
      </c>
      <c r="H58" s="147">
        <v>0.16666666666666666</v>
      </c>
      <c r="I58" s="147">
        <v>1.8333333333333333</v>
      </c>
      <c r="J58" s="147">
        <v>8.3333333333333329E-2</v>
      </c>
      <c r="K58" s="147">
        <v>1.8333333333333333</v>
      </c>
      <c r="L58" s="148">
        <v>0</v>
      </c>
      <c r="M58" s="149">
        <v>0</v>
      </c>
    </row>
    <row r="59" spans="1:13" hidden="1">
      <c r="A59" s="315" t="s">
        <v>76</v>
      </c>
      <c r="B59" s="144">
        <v>33.75</v>
      </c>
      <c r="C59" s="145">
        <v>0.41666666666666669</v>
      </c>
      <c r="D59" s="145">
        <v>1.1666666666666667</v>
      </c>
      <c r="E59" s="145">
        <v>6.666666666666667</v>
      </c>
      <c r="F59" s="145">
        <v>0.25</v>
      </c>
      <c r="G59" s="146">
        <v>11.25</v>
      </c>
      <c r="H59" s="147">
        <v>0.83333333333333337</v>
      </c>
      <c r="I59" s="147">
        <v>9.9166666666666661</v>
      </c>
      <c r="J59" s="147">
        <v>2.8333333333333335</v>
      </c>
      <c r="K59" s="147">
        <v>0.41666666666666669</v>
      </c>
      <c r="L59" s="148">
        <v>0</v>
      </c>
      <c r="M59" s="149">
        <v>0</v>
      </c>
    </row>
    <row r="60" spans="1:13" hidden="1">
      <c r="A60" s="315" t="s">
        <v>77</v>
      </c>
      <c r="B60" s="144">
        <v>40.083333333333336</v>
      </c>
      <c r="C60" s="145">
        <v>0.83333333333333337</v>
      </c>
      <c r="D60" s="145">
        <v>2.1666666666666665</v>
      </c>
      <c r="E60" s="145">
        <v>5.416666666666667</v>
      </c>
      <c r="F60" s="145">
        <v>3.4166666666666665</v>
      </c>
      <c r="G60" s="146">
        <v>11</v>
      </c>
      <c r="H60" s="147">
        <v>8.3333333333333329E-2</v>
      </c>
      <c r="I60" s="147">
        <v>8.1666666666666661</v>
      </c>
      <c r="J60" s="147">
        <v>9</v>
      </c>
      <c r="K60" s="147">
        <v>0</v>
      </c>
      <c r="L60" s="148">
        <v>0</v>
      </c>
      <c r="M60" s="149">
        <v>0</v>
      </c>
    </row>
    <row r="61" spans="1:13" hidden="1">
      <c r="A61" s="315" t="s">
        <v>78</v>
      </c>
      <c r="B61" s="144">
        <v>47.583333333333329</v>
      </c>
      <c r="C61" s="145">
        <v>0.33333333333333331</v>
      </c>
      <c r="D61" s="145">
        <v>2.25</v>
      </c>
      <c r="E61" s="145">
        <v>7</v>
      </c>
      <c r="F61" s="145">
        <v>5.416666666666667</v>
      </c>
      <c r="G61" s="146">
        <v>16.833333333333332</v>
      </c>
      <c r="H61" s="147">
        <v>0.33333333333333331</v>
      </c>
      <c r="I61" s="147">
        <v>4.916666666666667</v>
      </c>
      <c r="J61" s="147">
        <v>6.166666666666667</v>
      </c>
      <c r="K61" s="147">
        <v>4.333333333333333</v>
      </c>
      <c r="L61" s="148">
        <v>0</v>
      </c>
      <c r="M61" s="149">
        <v>0</v>
      </c>
    </row>
    <row r="62" spans="1:13" hidden="1">
      <c r="A62" s="315" t="s">
        <v>79</v>
      </c>
      <c r="B62" s="144">
        <v>17.333333333333332</v>
      </c>
      <c r="C62" s="145">
        <v>0.16666666666666666</v>
      </c>
      <c r="D62" s="145">
        <v>1.5833333333333333</v>
      </c>
      <c r="E62" s="145">
        <v>0.75</v>
      </c>
      <c r="F62" s="145">
        <v>0.33333333333333331</v>
      </c>
      <c r="G62" s="146">
        <v>6.083333333333333</v>
      </c>
      <c r="H62" s="147">
        <v>0</v>
      </c>
      <c r="I62" s="147">
        <v>3.6666666666666665</v>
      </c>
      <c r="J62" s="147">
        <v>1.5833333333333333</v>
      </c>
      <c r="K62" s="147">
        <v>3.1666666666666665</v>
      </c>
      <c r="L62" s="148">
        <v>0</v>
      </c>
      <c r="M62" s="149">
        <v>0</v>
      </c>
    </row>
    <row r="63" spans="1:13" hidden="1">
      <c r="A63" s="315" t="s">
        <v>80</v>
      </c>
      <c r="B63" s="144">
        <v>38.916666666666664</v>
      </c>
      <c r="C63" s="145">
        <v>1.75</v>
      </c>
      <c r="D63" s="145">
        <v>1.5833333333333333</v>
      </c>
      <c r="E63" s="145">
        <v>3.75</v>
      </c>
      <c r="F63" s="145">
        <v>4.083333333333333</v>
      </c>
      <c r="G63" s="146">
        <v>6</v>
      </c>
      <c r="H63" s="147">
        <v>0.58333333333333337</v>
      </c>
      <c r="I63" s="147">
        <v>12</v>
      </c>
      <c r="J63" s="147">
        <v>6.416666666666667</v>
      </c>
      <c r="K63" s="147">
        <v>2.75</v>
      </c>
      <c r="L63" s="148">
        <v>0</v>
      </c>
      <c r="M63" s="149">
        <v>0</v>
      </c>
    </row>
    <row r="64" spans="1:13">
      <c r="A64" s="315" t="s">
        <v>81</v>
      </c>
      <c r="B64" s="144">
        <v>480</v>
      </c>
      <c r="C64" s="145">
        <v>10.333333333333334</v>
      </c>
      <c r="D64" s="145">
        <v>39.75</v>
      </c>
      <c r="E64" s="145">
        <v>90.25</v>
      </c>
      <c r="F64" s="145">
        <v>31.75</v>
      </c>
      <c r="G64" s="146">
        <v>125.75</v>
      </c>
      <c r="H64" s="147">
        <v>4.916666666666667</v>
      </c>
      <c r="I64" s="147">
        <v>84.583333333333329</v>
      </c>
      <c r="J64" s="147">
        <v>55.833333333333336</v>
      </c>
      <c r="K64" s="147">
        <v>36.833333333333336</v>
      </c>
      <c r="L64" s="148">
        <v>0</v>
      </c>
      <c r="M64" s="149">
        <v>0</v>
      </c>
    </row>
    <row r="65" spans="1:13" hidden="1">
      <c r="A65" s="315" t="s">
        <v>82</v>
      </c>
      <c r="B65" s="144">
        <v>119.16666666666667</v>
      </c>
      <c r="C65" s="145">
        <v>2.25</v>
      </c>
      <c r="D65" s="145">
        <v>3.25</v>
      </c>
      <c r="E65" s="145">
        <v>13.25</v>
      </c>
      <c r="F65" s="145">
        <v>8.3333333333333329E-2</v>
      </c>
      <c r="G65" s="146">
        <v>7</v>
      </c>
      <c r="H65" s="147">
        <v>0</v>
      </c>
      <c r="I65" s="147">
        <v>65.166666666666671</v>
      </c>
      <c r="J65" s="147">
        <v>23</v>
      </c>
      <c r="K65" s="147">
        <v>5.166666666666667</v>
      </c>
      <c r="L65" s="148">
        <v>0</v>
      </c>
      <c r="M65" s="149">
        <v>0</v>
      </c>
    </row>
    <row r="66" spans="1:13" hidden="1">
      <c r="A66" s="315" t="s">
        <v>83</v>
      </c>
      <c r="B66" s="144">
        <v>76.25</v>
      </c>
      <c r="C66" s="145">
        <v>0</v>
      </c>
      <c r="D66" s="145">
        <v>0.66666666666666663</v>
      </c>
      <c r="E66" s="145">
        <v>1.6666666666666667</v>
      </c>
      <c r="F66" s="145">
        <v>8.3333333333333329E-2</v>
      </c>
      <c r="G66" s="146">
        <v>4.75</v>
      </c>
      <c r="H66" s="147">
        <v>0</v>
      </c>
      <c r="I66" s="147">
        <v>61.166666666666664</v>
      </c>
      <c r="J66" s="147">
        <v>3.5</v>
      </c>
      <c r="K66" s="147">
        <v>4.416666666666667</v>
      </c>
      <c r="L66" s="148">
        <v>0</v>
      </c>
      <c r="M66" s="149">
        <v>0</v>
      </c>
    </row>
    <row r="67" spans="1:13" hidden="1">
      <c r="A67" s="315" t="s">
        <v>84</v>
      </c>
      <c r="B67" s="144">
        <v>25.583333333333336</v>
      </c>
      <c r="C67" s="145">
        <v>1.4166666666666667</v>
      </c>
      <c r="D67" s="145">
        <v>4.083333333333333</v>
      </c>
      <c r="E67" s="145">
        <v>4.166666666666667</v>
      </c>
      <c r="F67" s="145">
        <v>0.66666666666666663</v>
      </c>
      <c r="G67" s="146">
        <v>6</v>
      </c>
      <c r="H67" s="147">
        <v>0</v>
      </c>
      <c r="I67" s="147">
        <v>7.333333333333333</v>
      </c>
      <c r="J67" s="147">
        <v>1.4166666666666667</v>
      </c>
      <c r="K67" s="147">
        <v>0.5</v>
      </c>
      <c r="L67" s="148">
        <v>0</v>
      </c>
      <c r="M67" s="149">
        <v>0</v>
      </c>
    </row>
    <row r="68" spans="1:13" hidden="1">
      <c r="A68" s="315" t="s">
        <v>85</v>
      </c>
      <c r="B68" s="144">
        <v>19.5</v>
      </c>
      <c r="C68" s="145">
        <v>0</v>
      </c>
      <c r="D68" s="145">
        <v>0.5</v>
      </c>
      <c r="E68" s="145">
        <v>0.75</v>
      </c>
      <c r="F68" s="145">
        <v>0.5</v>
      </c>
      <c r="G68" s="146">
        <v>3.9166666666666665</v>
      </c>
      <c r="H68" s="147">
        <v>0</v>
      </c>
      <c r="I68" s="147">
        <v>6.916666666666667</v>
      </c>
      <c r="J68" s="147">
        <v>1</v>
      </c>
      <c r="K68" s="147">
        <v>5.916666666666667</v>
      </c>
      <c r="L68" s="148">
        <v>0</v>
      </c>
      <c r="M68" s="149">
        <v>0</v>
      </c>
    </row>
    <row r="69" spans="1:13" hidden="1">
      <c r="A69" s="315" t="s">
        <v>86</v>
      </c>
      <c r="B69" s="144">
        <v>4.9166666666666661</v>
      </c>
      <c r="C69" s="145">
        <v>0.25</v>
      </c>
      <c r="D69" s="145">
        <v>0</v>
      </c>
      <c r="E69" s="145">
        <v>0.83333333333333337</v>
      </c>
      <c r="F69" s="145">
        <v>0.25</v>
      </c>
      <c r="G69" s="146">
        <v>0.66666666666666663</v>
      </c>
      <c r="H69" s="147">
        <v>0</v>
      </c>
      <c r="I69" s="147">
        <v>0.41666666666666669</v>
      </c>
      <c r="J69" s="147">
        <v>1.75</v>
      </c>
      <c r="K69" s="147">
        <v>0.75</v>
      </c>
      <c r="L69" s="148">
        <v>0</v>
      </c>
      <c r="M69" s="149">
        <v>0</v>
      </c>
    </row>
    <row r="70" spans="1:13" hidden="1">
      <c r="A70" s="315" t="s">
        <v>87</v>
      </c>
      <c r="B70" s="144">
        <v>113.16666666666666</v>
      </c>
      <c r="C70" s="145">
        <v>5.583333333333333</v>
      </c>
      <c r="D70" s="145">
        <v>4.75</v>
      </c>
      <c r="E70" s="145">
        <v>11.083333333333334</v>
      </c>
      <c r="F70" s="145">
        <v>5.25</v>
      </c>
      <c r="G70" s="146">
        <v>30.75</v>
      </c>
      <c r="H70" s="147">
        <v>0</v>
      </c>
      <c r="I70" s="147">
        <v>47</v>
      </c>
      <c r="J70" s="147">
        <v>5</v>
      </c>
      <c r="K70" s="147">
        <v>3.75</v>
      </c>
      <c r="L70" s="148">
        <v>0</v>
      </c>
      <c r="M70" s="149">
        <v>0</v>
      </c>
    </row>
    <row r="71" spans="1:13" hidden="1">
      <c r="A71" s="316" t="s">
        <v>88</v>
      </c>
      <c r="B71" s="144">
        <v>58.5</v>
      </c>
      <c r="C71" s="145">
        <v>0.83333333333333337</v>
      </c>
      <c r="D71" s="145">
        <v>3.8333333333333335</v>
      </c>
      <c r="E71" s="145">
        <v>7.833333333333333</v>
      </c>
      <c r="F71" s="145">
        <v>2</v>
      </c>
      <c r="G71" s="146">
        <v>7.833333333333333</v>
      </c>
      <c r="H71" s="147">
        <v>0</v>
      </c>
      <c r="I71" s="147">
        <v>23.666666666666668</v>
      </c>
      <c r="J71" s="147">
        <v>8.4166666666666661</v>
      </c>
      <c r="K71" s="147">
        <v>4.083333333333333</v>
      </c>
      <c r="L71" s="148">
        <v>0</v>
      </c>
      <c r="M71" s="149">
        <v>0</v>
      </c>
    </row>
    <row r="72" spans="1:13" hidden="1">
      <c r="A72" s="315" t="s">
        <v>89</v>
      </c>
      <c r="B72" s="144">
        <v>14</v>
      </c>
      <c r="C72" s="145">
        <v>0</v>
      </c>
      <c r="D72" s="145">
        <v>0.83333333333333337</v>
      </c>
      <c r="E72" s="145">
        <v>1.0833333333333333</v>
      </c>
      <c r="F72" s="145">
        <v>1.1666666666666667</v>
      </c>
      <c r="G72" s="146">
        <v>0.33333333333333331</v>
      </c>
      <c r="H72" s="147">
        <v>0</v>
      </c>
      <c r="I72" s="147">
        <v>9.75</v>
      </c>
      <c r="J72" s="147">
        <v>0.83333333333333337</v>
      </c>
      <c r="K72" s="147">
        <v>0</v>
      </c>
      <c r="L72" s="148">
        <v>0</v>
      </c>
      <c r="M72" s="149">
        <v>0</v>
      </c>
    </row>
    <row r="73" spans="1:13" hidden="1">
      <c r="A73" s="315" t="s">
        <v>90</v>
      </c>
      <c r="B73" s="144">
        <v>13.583333333333332</v>
      </c>
      <c r="C73" s="145">
        <v>0</v>
      </c>
      <c r="D73" s="145">
        <v>0.41666666666666669</v>
      </c>
      <c r="E73" s="145">
        <v>3.5833333333333335</v>
      </c>
      <c r="F73" s="145">
        <v>0</v>
      </c>
      <c r="G73" s="146">
        <v>0.5</v>
      </c>
      <c r="H73" s="147">
        <v>0</v>
      </c>
      <c r="I73" s="147">
        <v>8.9166666666666661</v>
      </c>
      <c r="J73" s="147">
        <v>0.16666666666666666</v>
      </c>
      <c r="K73" s="147">
        <v>0</v>
      </c>
      <c r="L73" s="148">
        <v>0</v>
      </c>
      <c r="M73" s="149">
        <v>0</v>
      </c>
    </row>
    <row r="74" spans="1:13" hidden="1">
      <c r="A74" s="315" t="s">
        <v>91</v>
      </c>
      <c r="B74" s="144">
        <v>100.08333333333334</v>
      </c>
      <c r="C74" s="145">
        <v>1.5833333333333333</v>
      </c>
      <c r="D74" s="145">
        <v>6.333333333333333</v>
      </c>
      <c r="E74" s="145">
        <v>17.916666666666668</v>
      </c>
      <c r="F74" s="145">
        <v>0.83333333333333337</v>
      </c>
      <c r="G74" s="146">
        <v>12.75</v>
      </c>
      <c r="H74" s="147">
        <v>0</v>
      </c>
      <c r="I74" s="147">
        <v>49.75</v>
      </c>
      <c r="J74" s="147">
        <v>8.6666666666666661</v>
      </c>
      <c r="K74" s="147">
        <v>2.25</v>
      </c>
      <c r="L74" s="148">
        <v>0</v>
      </c>
      <c r="M74" s="149">
        <v>0</v>
      </c>
    </row>
    <row r="75" spans="1:13" hidden="1">
      <c r="A75" s="315" t="s">
        <v>92</v>
      </c>
      <c r="B75" s="144">
        <v>15.166666666666668</v>
      </c>
      <c r="C75" s="145">
        <v>0</v>
      </c>
      <c r="D75" s="145">
        <v>1.3333333333333333</v>
      </c>
      <c r="E75" s="145">
        <v>2.3333333333333335</v>
      </c>
      <c r="F75" s="145">
        <v>0.91666666666666663</v>
      </c>
      <c r="G75" s="146">
        <v>1.4166666666666667</v>
      </c>
      <c r="H75" s="147">
        <v>0</v>
      </c>
      <c r="I75" s="147">
        <v>6.333333333333333</v>
      </c>
      <c r="J75" s="147">
        <v>1.25</v>
      </c>
      <c r="K75" s="147">
        <v>1.5833333333333333</v>
      </c>
      <c r="L75" s="148">
        <v>0</v>
      </c>
      <c r="M75" s="149">
        <v>0</v>
      </c>
    </row>
    <row r="76" spans="1:13" hidden="1">
      <c r="A76" s="315" t="s">
        <v>93</v>
      </c>
      <c r="B76" s="144">
        <v>24.5</v>
      </c>
      <c r="C76" s="145">
        <v>0.33333333333333331</v>
      </c>
      <c r="D76" s="145">
        <v>0.5</v>
      </c>
      <c r="E76" s="145">
        <v>0.25</v>
      </c>
      <c r="F76" s="145">
        <v>0</v>
      </c>
      <c r="G76" s="146">
        <v>0.75</v>
      </c>
      <c r="H76" s="147">
        <v>0</v>
      </c>
      <c r="I76" s="147">
        <v>12.5</v>
      </c>
      <c r="J76" s="147">
        <v>10.166666666666666</v>
      </c>
      <c r="K76" s="147">
        <v>0</v>
      </c>
      <c r="L76" s="148">
        <v>0</v>
      </c>
      <c r="M76" s="149">
        <v>0</v>
      </c>
    </row>
    <row r="77" spans="1:13" hidden="1">
      <c r="A77" s="315" t="s">
        <v>94</v>
      </c>
      <c r="B77" s="144">
        <v>79.083333333333329</v>
      </c>
      <c r="C77" s="145">
        <v>0.16666666666666666</v>
      </c>
      <c r="D77" s="145">
        <v>1.8333333333333333</v>
      </c>
      <c r="E77" s="145">
        <v>2.1666666666666665</v>
      </c>
      <c r="F77" s="145">
        <v>29.833333333333332</v>
      </c>
      <c r="G77" s="146">
        <v>9.1666666666666661</v>
      </c>
      <c r="H77" s="147">
        <v>0.41666666666666669</v>
      </c>
      <c r="I77" s="147">
        <v>13.583333333333334</v>
      </c>
      <c r="J77" s="147">
        <v>16.666666666666668</v>
      </c>
      <c r="K77" s="147">
        <v>5.25</v>
      </c>
      <c r="L77" s="148">
        <v>0</v>
      </c>
      <c r="M77" s="149">
        <v>0</v>
      </c>
    </row>
    <row r="78" spans="1:13">
      <c r="A78" s="315" t="s">
        <v>95</v>
      </c>
      <c r="B78" s="144">
        <v>663.5</v>
      </c>
      <c r="C78" s="145">
        <v>12.416666666666666</v>
      </c>
      <c r="D78" s="145">
        <v>28.333333333333332</v>
      </c>
      <c r="E78" s="145">
        <v>66.916666666666671</v>
      </c>
      <c r="F78" s="145">
        <v>41.583333333333336</v>
      </c>
      <c r="G78" s="146">
        <v>85.833333333333329</v>
      </c>
      <c r="H78" s="147">
        <v>0.41666666666666669</v>
      </c>
      <c r="I78" s="147">
        <v>312.5</v>
      </c>
      <c r="J78" s="147">
        <v>81.833333333333329</v>
      </c>
      <c r="K78" s="147">
        <v>33.666666666666664</v>
      </c>
      <c r="L78" s="148">
        <v>0</v>
      </c>
      <c r="M78" s="149">
        <v>0</v>
      </c>
    </row>
    <row r="79" spans="1:13" hidden="1">
      <c r="A79" s="317" t="s">
        <v>96</v>
      </c>
      <c r="B79" s="150">
        <v>6.583333333333333</v>
      </c>
      <c r="C79" s="151">
        <v>0.25</v>
      </c>
      <c r="D79" s="151">
        <v>0</v>
      </c>
      <c r="E79" s="151">
        <v>0.16666666666666666</v>
      </c>
      <c r="F79" s="151">
        <v>0</v>
      </c>
      <c r="G79" s="152">
        <v>2.5</v>
      </c>
      <c r="H79" s="153">
        <v>0</v>
      </c>
      <c r="I79" s="153">
        <v>0.41666666666666669</v>
      </c>
      <c r="J79" s="153">
        <v>2.8333333333333335</v>
      </c>
      <c r="K79" s="153">
        <v>0.41666666666666669</v>
      </c>
      <c r="L79" s="154">
        <v>0</v>
      </c>
      <c r="M79" s="155">
        <v>0</v>
      </c>
    </row>
    <row r="80" spans="1:13" hidden="1">
      <c r="A80" s="315" t="s">
        <v>97</v>
      </c>
      <c r="B80" s="144">
        <v>42.000000000000007</v>
      </c>
      <c r="C80" s="145">
        <v>0.33333333333333331</v>
      </c>
      <c r="D80" s="145">
        <v>10.833333333333334</v>
      </c>
      <c r="E80" s="145">
        <v>12.25</v>
      </c>
      <c r="F80" s="145">
        <v>2.6666666666666665</v>
      </c>
      <c r="G80" s="146">
        <v>10.333333333333334</v>
      </c>
      <c r="H80" s="147">
        <v>0</v>
      </c>
      <c r="I80" s="147">
        <v>2.3333333333333335</v>
      </c>
      <c r="J80" s="147">
        <v>1.0833333333333333</v>
      </c>
      <c r="K80" s="147">
        <v>2.1666666666666665</v>
      </c>
      <c r="L80" s="148">
        <v>0</v>
      </c>
      <c r="M80" s="149">
        <v>0</v>
      </c>
    </row>
    <row r="81" spans="1:13" hidden="1">
      <c r="A81" s="315" t="s">
        <v>98</v>
      </c>
      <c r="B81" s="144">
        <v>7.5</v>
      </c>
      <c r="C81" s="145">
        <v>8.3333333333333329E-2</v>
      </c>
      <c r="D81" s="145">
        <v>1.0833333333333333</v>
      </c>
      <c r="E81" s="145">
        <v>0.41666666666666669</v>
      </c>
      <c r="F81" s="145">
        <v>0.16666666666666666</v>
      </c>
      <c r="G81" s="146">
        <v>3.5</v>
      </c>
      <c r="H81" s="147">
        <v>0</v>
      </c>
      <c r="I81" s="147">
        <v>1</v>
      </c>
      <c r="J81" s="147">
        <v>0.25</v>
      </c>
      <c r="K81" s="147">
        <v>1</v>
      </c>
      <c r="L81" s="148">
        <v>0</v>
      </c>
      <c r="M81" s="149">
        <v>0</v>
      </c>
    </row>
    <row r="82" spans="1:13" hidden="1">
      <c r="A82" s="315" t="s">
        <v>99</v>
      </c>
      <c r="B82" s="144">
        <v>1</v>
      </c>
      <c r="C82" s="145">
        <v>0</v>
      </c>
      <c r="D82" s="145">
        <v>0</v>
      </c>
      <c r="E82" s="145">
        <v>0.66666666666666663</v>
      </c>
      <c r="F82" s="145">
        <v>0.33333333333333331</v>
      </c>
      <c r="G82" s="146">
        <v>0</v>
      </c>
      <c r="H82" s="147">
        <v>0</v>
      </c>
      <c r="I82" s="147">
        <v>0</v>
      </c>
      <c r="J82" s="147">
        <v>0</v>
      </c>
      <c r="K82" s="147">
        <v>0</v>
      </c>
      <c r="L82" s="148">
        <v>0</v>
      </c>
      <c r="M82" s="149">
        <v>0</v>
      </c>
    </row>
    <row r="83" spans="1:13" hidden="1">
      <c r="A83" s="315" t="s">
        <v>100</v>
      </c>
      <c r="B83" s="144">
        <v>42.750000000000007</v>
      </c>
      <c r="C83" s="145">
        <v>8.3333333333333329E-2</v>
      </c>
      <c r="D83" s="145">
        <v>1.9166666666666667</v>
      </c>
      <c r="E83" s="145">
        <v>3.9166666666666665</v>
      </c>
      <c r="F83" s="145">
        <v>0.41666666666666669</v>
      </c>
      <c r="G83" s="146">
        <v>11.166666666666666</v>
      </c>
      <c r="H83" s="147">
        <v>2.0833333333333335</v>
      </c>
      <c r="I83" s="147">
        <v>3.4166666666666665</v>
      </c>
      <c r="J83" s="147">
        <v>19.166666666666668</v>
      </c>
      <c r="K83" s="147">
        <v>0.58333333333333337</v>
      </c>
      <c r="L83" s="148">
        <v>0</v>
      </c>
      <c r="M83" s="149">
        <v>0</v>
      </c>
    </row>
    <row r="84" spans="1:13" hidden="1">
      <c r="A84" s="315" t="s">
        <v>101</v>
      </c>
      <c r="B84" s="144">
        <v>8.4166666666666679</v>
      </c>
      <c r="C84" s="145">
        <v>0.25</v>
      </c>
      <c r="D84" s="145">
        <v>0.83333333333333337</v>
      </c>
      <c r="E84" s="145">
        <v>0.5</v>
      </c>
      <c r="F84" s="145">
        <v>0</v>
      </c>
      <c r="G84" s="146">
        <v>2.5</v>
      </c>
      <c r="H84" s="147">
        <v>0</v>
      </c>
      <c r="I84" s="147">
        <v>0.91666666666666663</v>
      </c>
      <c r="J84" s="147">
        <v>2.75</v>
      </c>
      <c r="K84" s="147">
        <v>0.66666666666666663</v>
      </c>
      <c r="L84" s="148">
        <v>0</v>
      </c>
      <c r="M84" s="149">
        <v>0</v>
      </c>
    </row>
    <row r="85" spans="1:13" hidden="1">
      <c r="A85" s="315" t="s">
        <v>102</v>
      </c>
      <c r="B85" s="144">
        <v>109.58333333333333</v>
      </c>
      <c r="C85" s="145">
        <v>0.83333333333333337</v>
      </c>
      <c r="D85" s="145">
        <v>4.333333333333333</v>
      </c>
      <c r="E85" s="145">
        <v>3.0833333333333335</v>
      </c>
      <c r="F85" s="145">
        <v>0.33333333333333331</v>
      </c>
      <c r="G85" s="146">
        <v>18.666666666666668</v>
      </c>
      <c r="H85" s="147">
        <v>0.83333333333333337</v>
      </c>
      <c r="I85" s="147">
        <v>14.166666666666666</v>
      </c>
      <c r="J85" s="147">
        <v>65</v>
      </c>
      <c r="K85" s="147">
        <v>2.3333333333333335</v>
      </c>
      <c r="L85" s="148">
        <v>0</v>
      </c>
      <c r="M85" s="149">
        <v>0</v>
      </c>
    </row>
    <row r="86" spans="1:13" hidden="1">
      <c r="A86" s="315" t="s">
        <v>103</v>
      </c>
      <c r="B86" s="144">
        <v>32.75</v>
      </c>
      <c r="C86" s="145">
        <v>0.16666666666666666</v>
      </c>
      <c r="D86" s="145">
        <v>2.4166666666666665</v>
      </c>
      <c r="E86" s="145">
        <v>5</v>
      </c>
      <c r="F86" s="145">
        <v>7</v>
      </c>
      <c r="G86" s="146">
        <v>3.5</v>
      </c>
      <c r="H86" s="147">
        <v>0.16666666666666666</v>
      </c>
      <c r="I86" s="147">
        <v>11.75</v>
      </c>
      <c r="J86" s="147">
        <v>2.4166666666666665</v>
      </c>
      <c r="K86" s="147">
        <v>0.33333333333333331</v>
      </c>
      <c r="L86" s="148">
        <v>0</v>
      </c>
      <c r="M86" s="149">
        <v>0</v>
      </c>
    </row>
    <row r="87" spans="1:13" hidden="1">
      <c r="A87" s="315" t="s">
        <v>104</v>
      </c>
      <c r="B87" s="144">
        <v>12.583333333333334</v>
      </c>
      <c r="C87" s="145">
        <v>0.16666666666666666</v>
      </c>
      <c r="D87" s="145">
        <v>0.91666666666666663</v>
      </c>
      <c r="E87" s="145">
        <v>1</v>
      </c>
      <c r="F87" s="145">
        <v>0.25</v>
      </c>
      <c r="G87" s="146">
        <v>2.1666666666666665</v>
      </c>
      <c r="H87" s="147">
        <v>1</v>
      </c>
      <c r="I87" s="147">
        <v>2.0833333333333335</v>
      </c>
      <c r="J87" s="147">
        <v>1.75</v>
      </c>
      <c r="K87" s="147">
        <v>3.25</v>
      </c>
      <c r="L87" s="148">
        <v>0</v>
      </c>
      <c r="M87" s="149">
        <v>0</v>
      </c>
    </row>
    <row r="88" spans="1:13" hidden="1">
      <c r="A88" s="315" t="s">
        <v>105</v>
      </c>
      <c r="B88" s="144">
        <v>85.75</v>
      </c>
      <c r="C88" s="145">
        <v>0.58333333333333337</v>
      </c>
      <c r="D88" s="145">
        <v>1.25</v>
      </c>
      <c r="E88" s="145">
        <v>54.833333333333336</v>
      </c>
      <c r="F88" s="145">
        <v>1</v>
      </c>
      <c r="G88" s="146">
        <v>8.75</v>
      </c>
      <c r="H88" s="147">
        <v>0.41666666666666669</v>
      </c>
      <c r="I88" s="147">
        <v>12.5</v>
      </c>
      <c r="J88" s="147">
        <v>3.3333333333333335</v>
      </c>
      <c r="K88" s="147">
        <v>3.0833333333333335</v>
      </c>
      <c r="L88" s="148">
        <v>0</v>
      </c>
      <c r="M88" s="149">
        <v>0</v>
      </c>
    </row>
    <row r="89" spans="1:13" hidden="1">
      <c r="A89" s="318" t="s">
        <v>106</v>
      </c>
      <c r="B89" s="156">
        <v>55.250000000000007</v>
      </c>
      <c r="C89" s="157">
        <v>0</v>
      </c>
      <c r="D89" s="157">
        <v>1.8333333333333333</v>
      </c>
      <c r="E89" s="157">
        <v>11.583333333333334</v>
      </c>
      <c r="F89" s="157">
        <v>2.6666666666666665</v>
      </c>
      <c r="G89" s="158">
        <v>6.166666666666667</v>
      </c>
      <c r="H89" s="159">
        <v>0</v>
      </c>
      <c r="I89" s="159">
        <v>30.666666666666668</v>
      </c>
      <c r="J89" s="159">
        <v>1.3333333333333333</v>
      </c>
      <c r="K89" s="159">
        <v>1</v>
      </c>
      <c r="L89" s="160">
        <v>0</v>
      </c>
      <c r="M89" s="161">
        <v>0</v>
      </c>
    </row>
    <row r="90" spans="1:13" ht="13.5" thickBot="1">
      <c r="A90" s="319" t="s">
        <v>107</v>
      </c>
      <c r="B90" s="162">
        <v>404.16666666666669</v>
      </c>
      <c r="C90" s="163">
        <v>2.75</v>
      </c>
      <c r="D90" s="163">
        <v>25.416666666666668</v>
      </c>
      <c r="E90" s="163">
        <v>93.416666666666671</v>
      </c>
      <c r="F90" s="163">
        <v>14.833333333333334</v>
      </c>
      <c r="G90" s="164">
        <v>69.25</v>
      </c>
      <c r="H90" s="165">
        <v>4.5</v>
      </c>
      <c r="I90" s="165">
        <v>79.25</v>
      </c>
      <c r="J90" s="165">
        <v>99.916666666666671</v>
      </c>
      <c r="K90" s="165">
        <v>14.833333333333334</v>
      </c>
      <c r="L90" s="166">
        <v>0</v>
      </c>
      <c r="M90" s="167">
        <v>0</v>
      </c>
    </row>
    <row r="91" spans="1:13" ht="14.25" thickBot="1">
      <c r="A91" s="320" t="s">
        <v>108</v>
      </c>
      <c r="B91" s="168">
        <v>5494.0000000000009</v>
      </c>
      <c r="C91" s="169">
        <v>149.83333333333334</v>
      </c>
      <c r="D91" s="169">
        <v>277.66666666666669</v>
      </c>
      <c r="E91" s="169">
        <v>1018.9166666666666</v>
      </c>
      <c r="F91" s="169">
        <v>314.41666666666669</v>
      </c>
      <c r="G91" s="170">
        <v>951.16666666666663</v>
      </c>
      <c r="H91" s="171">
        <v>47.083333333333336</v>
      </c>
      <c r="I91" s="171">
        <v>1362</v>
      </c>
      <c r="J91" s="171">
        <v>961.66666666666663</v>
      </c>
      <c r="K91" s="171">
        <v>410.5</v>
      </c>
      <c r="L91" s="172">
        <v>0.75</v>
      </c>
      <c r="M91" s="173">
        <v>0</v>
      </c>
    </row>
    <row r="92" spans="1:13">
      <c r="A92" s="41" t="s">
        <v>19</v>
      </c>
      <c r="B92" s="300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</row>
    <row r="93" spans="1:13" ht="14.45" customHeight="1">
      <c r="A93" s="321"/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</row>
    <row r="94" spans="1:13" ht="14.45" customHeight="1">
      <c r="A94" s="620" t="s">
        <v>291</v>
      </c>
      <c r="B94" s="620"/>
      <c r="C94" s="620"/>
      <c r="D94" s="620"/>
      <c r="E94" s="620"/>
      <c r="F94" s="620"/>
      <c r="G94" s="620"/>
      <c r="H94" s="620"/>
      <c r="I94" s="620"/>
      <c r="J94" s="620"/>
      <c r="K94" s="620"/>
      <c r="L94" s="42"/>
      <c r="M94" s="42"/>
    </row>
    <row r="95" spans="1:13" ht="14.45" customHeight="1" thickBo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42"/>
      <c r="M95" s="42"/>
    </row>
    <row r="96" spans="1:13">
      <c r="A96" s="614" t="s">
        <v>20</v>
      </c>
      <c r="B96" s="616" t="s">
        <v>176</v>
      </c>
      <c r="C96" s="618" t="s">
        <v>110</v>
      </c>
      <c r="D96" s="618"/>
      <c r="E96" s="618"/>
      <c r="F96" s="618"/>
      <c r="G96" s="618"/>
      <c r="H96" s="618"/>
      <c r="I96" s="618"/>
      <c r="J96" s="618"/>
      <c r="K96" s="618"/>
      <c r="L96" s="618"/>
      <c r="M96" s="619"/>
    </row>
    <row r="97" spans="1:13" ht="13.5" thickBot="1">
      <c r="A97" s="615"/>
      <c r="B97" s="617"/>
      <c r="C97" s="74" t="s">
        <v>133</v>
      </c>
      <c r="D97" s="74" t="s">
        <v>134</v>
      </c>
      <c r="E97" s="74" t="s">
        <v>135</v>
      </c>
      <c r="F97" s="74" t="s">
        <v>136</v>
      </c>
      <c r="G97" s="74" t="s">
        <v>137</v>
      </c>
      <c r="H97" s="74" t="s">
        <v>138</v>
      </c>
      <c r="I97" s="74" t="s">
        <v>139</v>
      </c>
      <c r="J97" s="74" t="s">
        <v>140</v>
      </c>
      <c r="K97" s="74" t="s">
        <v>141</v>
      </c>
      <c r="L97" s="74" t="s">
        <v>142</v>
      </c>
      <c r="M97" s="75" t="s">
        <v>132</v>
      </c>
    </row>
    <row r="98" spans="1:13" hidden="1">
      <c r="A98" s="211" t="s">
        <v>21</v>
      </c>
      <c r="B98" s="115">
        <v>250.50000000000003</v>
      </c>
      <c r="C98" s="322">
        <v>50</v>
      </c>
      <c r="D98" s="197">
        <v>10.666666666666666</v>
      </c>
      <c r="E98" s="197">
        <v>56.833333333333336</v>
      </c>
      <c r="F98" s="197">
        <v>46.583333333333336</v>
      </c>
      <c r="G98" s="302">
        <v>59.833333333333336</v>
      </c>
      <c r="H98" s="141">
        <v>0</v>
      </c>
      <c r="I98" s="141">
        <v>4.083333333333333</v>
      </c>
      <c r="J98" s="141">
        <v>16.416666666666668</v>
      </c>
      <c r="K98" s="141">
        <v>6.083333333333333</v>
      </c>
      <c r="L98" s="323">
        <v>0</v>
      </c>
      <c r="M98" s="324">
        <v>0</v>
      </c>
    </row>
    <row r="99" spans="1:13" hidden="1">
      <c r="A99" s="214" t="s">
        <v>22</v>
      </c>
      <c r="B99" s="58">
        <v>529.16666666666663</v>
      </c>
      <c r="C99" s="325">
        <v>6</v>
      </c>
      <c r="D99" s="198">
        <v>61.5</v>
      </c>
      <c r="E99" s="198">
        <v>253.66666666666666</v>
      </c>
      <c r="F99" s="198">
        <v>39.75</v>
      </c>
      <c r="G99" s="306">
        <v>99.666666666666671</v>
      </c>
      <c r="H99" s="147">
        <v>0.16666666666666666</v>
      </c>
      <c r="I99" s="147">
        <v>13.916666666666666</v>
      </c>
      <c r="J99" s="147">
        <v>27.833333333333332</v>
      </c>
      <c r="K99" s="147">
        <v>26.666666666666668</v>
      </c>
      <c r="L99" s="326">
        <v>0</v>
      </c>
      <c r="M99" s="327">
        <v>0</v>
      </c>
    </row>
    <row r="100" spans="1:13" hidden="1">
      <c r="A100" s="214" t="s">
        <v>23</v>
      </c>
      <c r="B100" s="58">
        <v>271.75</v>
      </c>
      <c r="C100" s="325">
        <v>33.75</v>
      </c>
      <c r="D100" s="198">
        <v>25.333333333333332</v>
      </c>
      <c r="E100" s="198">
        <v>70.166666666666671</v>
      </c>
      <c r="F100" s="198">
        <v>12.916666666666666</v>
      </c>
      <c r="G100" s="306">
        <v>42.333333333333336</v>
      </c>
      <c r="H100" s="147">
        <v>0</v>
      </c>
      <c r="I100" s="147">
        <v>24</v>
      </c>
      <c r="J100" s="147">
        <v>47.583333333333336</v>
      </c>
      <c r="K100" s="147">
        <v>15.666666666666666</v>
      </c>
      <c r="L100" s="326">
        <v>0</v>
      </c>
      <c r="M100" s="327">
        <v>0</v>
      </c>
    </row>
    <row r="101" spans="1:13" hidden="1">
      <c r="A101" s="214" t="s">
        <v>24</v>
      </c>
      <c r="B101" s="58">
        <v>92.333333333333329</v>
      </c>
      <c r="C101" s="325">
        <v>1.6666666666666667</v>
      </c>
      <c r="D101" s="198">
        <v>5.333333333333333</v>
      </c>
      <c r="E101" s="198">
        <v>8.6666666666666661</v>
      </c>
      <c r="F101" s="198">
        <v>4.666666666666667</v>
      </c>
      <c r="G101" s="306">
        <v>18.833333333333332</v>
      </c>
      <c r="H101" s="147">
        <v>8.3333333333333329E-2</v>
      </c>
      <c r="I101" s="147">
        <v>15.75</v>
      </c>
      <c r="J101" s="147">
        <v>34.416666666666664</v>
      </c>
      <c r="K101" s="147">
        <v>2.9166666666666665</v>
      </c>
      <c r="L101" s="326">
        <v>0</v>
      </c>
      <c r="M101" s="327">
        <v>0</v>
      </c>
    </row>
    <row r="102" spans="1:13" hidden="1">
      <c r="A102" s="214" t="s">
        <v>25</v>
      </c>
      <c r="B102" s="58">
        <v>116.16666666666667</v>
      </c>
      <c r="C102" s="325">
        <v>1.5</v>
      </c>
      <c r="D102" s="198">
        <v>6.166666666666667</v>
      </c>
      <c r="E102" s="198">
        <v>34.416666666666664</v>
      </c>
      <c r="F102" s="198">
        <v>18.25</v>
      </c>
      <c r="G102" s="306">
        <v>34.916666666666664</v>
      </c>
      <c r="H102" s="147">
        <v>0.41666666666666669</v>
      </c>
      <c r="I102" s="147">
        <v>3</v>
      </c>
      <c r="J102" s="147">
        <v>8.3333333333333339</v>
      </c>
      <c r="K102" s="147">
        <v>9.1666666666666661</v>
      </c>
      <c r="L102" s="326">
        <v>0</v>
      </c>
      <c r="M102" s="327">
        <v>0</v>
      </c>
    </row>
    <row r="103" spans="1:13" hidden="1">
      <c r="A103" s="214" t="s">
        <v>26</v>
      </c>
      <c r="B103" s="58">
        <v>145.75</v>
      </c>
      <c r="C103" s="325">
        <v>0.25</v>
      </c>
      <c r="D103" s="198">
        <v>3.0833333333333335</v>
      </c>
      <c r="E103" s="198">
        <v>17.833333333333332</v>
      </c>
      <c r="F103" s="198">
        <v>4.583333333333333</v>
      </c>
      <c r="G103" s="306">
        <v>17.416666666666668</v>
      </c>
      <c r="H103" s="147">
        <v>0</v>
      </c>
      <c r="I103" s="147">
        <v>36.083333333333336</v>
      </c>
      <c r="J103" s="147">
        <v>54.25</v>
      </c>
      <c r="K103" s="147">
        <v>12.25</v>
      </c>
      <c r="L103" s="326">
        <v>0</v>
      </c>
      <c r="M103" s="327">
        <v>0</v>
      </c>
    </row>
    <row r="104" spans="1:13" hidden="1">
      <c r="A104" s="214" t="s">
        <v>27</v>
      </c>
      <c r="B104" s="58">
        <v>119.33333333333334</v>
      </c>
      <c r="C104" s="325">
        <v>5.416666666666667</v>
      </c>
      <c r="D104" s="198">
        <v>6</v>
      </c>
      <c r="E104" s="198">
        <v>31.416666666666668</v>
      </c>
      <c r="F104" s="198">
        <v>5.916666666666667</v>
      </c>
      <c r="G104" s="306">
        <v>19.416666666666668</v>
      </c>
      <c r="H104" s="147">
        <v>2.6666666666666665</v>
      </c>
      <c r="I104" s="147">
        <v>17.583333333333332</v>
      </c>
      <c r="J104" s="147">
        <v>18.666666666666668</v>
      </c>
      <c r="K104" s="147">
        <v>12.25</v>
      </c>
      <c r="L104" s="326">
        <v>0</v>
      </c>
      <c r="M104" s="327">
        <v>0</v>
      </c>
    </row>
    <row r="105" spans="1:13" hidden="1">
      <c r="A105" s="214" t="s">
        <v>28</v>
      </c>
      <c r="B105" s="58">
        <v>68</v>
      </c>
      <c r="C105" s="325">
        <v>2.25</v>
      </c>
      <c r="D105" s="198">
        <v>4.166666666666667</v>
      </c>
      <c r="E105" s="198">
        <v>11.333333333333334</v>
      </c>
      <c r="F105" s="198">
        <v>3.25</v>
      </c>
      <c r="G105" s="306">
        <v>16.166666666666668</v>
      </c>
      <c r="H105" s="147">
        <v>4.75</v>
      </c>
      <c r="I105" s="147">
        <v>7.833333333333333</v>
      </c>
      <c r="J105" s="147">
        <v>11.916666666666666</v>
      </c>
      <c r="K105" s="147">
        <v>6.25</v>
      </c>
      <c r="L105" s="326">
        <v>8.3333333333333329E-2</v>
      </c>
      <c r="M105" s="327">
        <v>0</v>
      </c>
    </row>
    <row r="106" spans="1:13">
      <c r="A106" s="328" t="s">
        <v>29</v>
      </c>
      <c r="B106" s="217">
        <v>1592.9999999999998</v>
      </c>
      <c r="C106" s="198">
        <v>100.83333333333333</v>
      </c>
      <c r="D106" s="198">
        <v>122.25</v>
      </c>
      <c r="E106" s="198">
        <v>484.33333333333331</v>
      </c>
      <c r="F106" s="198">
        <v>135.91666666666666</v>
      </c>
      <c r="G106" s="146">
        <v>308.58333333333331</v>
      </c>
      <c r="H106" s="147">
        <v>8.0833333333333339</v>
      </c>
      <c r="I106" s="147">
        <v>122.25</v>
      </c>
      <c r="J106" s="147">
        <v>219.41666666666666</v>
      </c>
      <c r="K106" s="147">
        <v>91.25</v>
      </c>
      <c r="L106" s="218">
        <v>8.3333333333333329E-2</v>
      </c>
      <c r="M106" s="219">
        <v>0</v>
      </c>
    </row>
    <row r="107" spans="1:13" hidden="1">
      <c r="A107" s="328" t="s">
        <v>30</v>
      </c>
      <c r="B107" s="217">
        <v>133.41666666666666</v>
      </c>
      <c r="C107" s="198">
        <v>2.5833333333333335</v>
      </c>
      <c r="D107" s="198">
        <v>8.4166666666666661</v>
      </c>
      <c r="E107" s="198">
        <v>17.666666666666668</v>
      </c>
      <c r="F107" s="198">
        <v>8.6666666666666661</v>
      </c>
      <c r="G107" s="146">
        <v>23.416666666666668</v>
      </c>
      <c r="H107" s="147">
        <v>0.66666666666666663</v>
      </c>
      <c r="I107" s="147">
        <v>30.416666666666668</v>
      </c>
      <c r="J107" s="147">
        <v>26.25</v>
      </c>
      <c r="K107" s="147">
        <v>13.833333333333334</v>
      </c>
      <c r="L107" s="218">
        <v>1.5</v>
      </c>
      <c r="M107" s="219">
        <v>0</v>
      </c>
    </row>
    <row r="108" spans="1:13" hidden="1">
      <c r="A108" s="328" t="s">
        <v>31</v>
      </c>
      <c r="B108" s="217">
        <v>525.33333333333337</v>
      </c>
      <c r="C108" s="198">
        <v>4.25</v>
      </c>
      <c r="D108" s="198">
        <v>7.916666666666667</v>
      </c>
      <c r="E108" s="198">
        <v>129.75</v>
      </c>
      <c r="F108" s="198">
        <v>274.33333333333331</v>
      </c>
      <c r="G108" s="146">
        <v>9.4166666666666661</v>
      </c>
      <c r="H108" s="147">
        <v>1.0833333333333333</v>
      </c>
      <c r="I108" s="147">
        <v>38.416666666666664</v>
      </c>
      <c r="J108" s="147">
        <v>44.416666666666664</v>
      </c>
      <c r="K108" s="147">
        <v>15.75</v>
      </c>
      <c r="L108" s="218">
        <v>0</v>
      </c>
      <c r="M108" s="219">
        <v>0</v>
      </c>
    </row>
    <row r="109" spans="1:13" hidden="1">
      <c r="A109" s="328" t="s">
        <v>32</v>
      </c>
      <c r="B109" s="217">
        <v>63.666666666666671</v>
      </c>
      <c r="C109" s="198">
        <v>1.6666666666666667</v>
      </c>
      <c r="D109" s="198">
        <v>5.083333333333333</v>
      </c>
      <c r="E109" s="198">
        <v>11.083333333333334</v>
      </c>
      <c r="F109" s="198">
        <v>2.3333333333333335</v>
      </c>
      <c r="G109" s="146">
        <v>14.833333333333334</v>
      </c>
      <c r="H109" s="147">
        <v>1.5</v>
      </c>
      <c r="I109" s="147">
        <v>14.583333333333334</v>
      </c>
      <c r="J109" s="147">
        <v>6.5</v>
      </c>
      <c r="K109" s="147">
        <v>6.083333333333333</v>
      </c>
      <c r="L109" s="218">
        <v>0</v>
      </c>
      <c r="M109" s="219">
        <v>0</v>
      </c>
    </row>
    <row r="110" spans="1:13" hidden="1">
      <c r="A110" s="328" t="s">
        <v>33</v>
      </c>
      <c r="B110" s="217">
        <v>189.99999999999997</v>
      </c>
      <c r="C110" s="198">
        <v>2.75</v>
      </c>
      <c r="D110" s="198">
        <v>16.083333333333332</v>
      </c>
      <c r="E110" s="198">
        <v>22.916666666666668</v>
      </c>
      <c r="F110" s="198">
        <v>11.583333333333334</v>
      </c>
      <c r="G110" s="146">
        <v>31.583333333333332</v>
      </c>
      <c r="H110" s="147">
        <v>0.83333333333333337</v>
      </c>
      <c r="I110" s="147">
        <v>67.833333333333329</v>
      </c>
      <c r="J110" s="147">
        <v>24.916666666666668</v>
      </c>
      <c r="K110" s="147">
        <v>11.5</v>
      </c>
      <c r="L110" s="218">
        <v>0</v>
      </c>
      <c r="M110" s="219">
        <v>0</v>
      </c>
    </row>
    <row r="111" spans="1:13" hidden="1">
      <c r="A111" s="328" t="s">
        <v>34</v>
      </c>
      <c r="B111" s="217">
        <v>70.166666666666671</v>
      </c>
      <c r="C111" s="198">
        <v>0.83333333333333337</v>
      </c>
      <c r="D111" s="198">
        <v>3</v>
      </c>
      <c r="E111" s="198">
        <v>10</v>
      </c>
      <c r="F111" s="198">
        <v>1.8333333333333333</v>
      </c>
      <c r="G111" s="146">
        <v>8.8333333333333339</v>
      </c>
      <c r="H111" s="147">
        <v>0.75</v>
      </c>
      <c r="I111" s="147">
        <v>11.25</v>
      </c>
      <c r="J111" s="147">
        <v>9.25</v>
      </c>
      <c r="K111" s="147">
        <v>24.416666666666668</v>
      </c>
      <c r="L111" s="218">
        <v>0</v>
      </c>
      <c r="M111" s="219">
        <v>0</v>
      </c>
    </row>
    <row r="112" spans="1:13" hidden="1">
      <c r="A112" s="328" t="s">
        <v>35</v>
      </c>
      <c r="B112" s="217">
        <v>77.666666666666671</v>
      </c>
      <c r="C112" s="198">
        <v>0.16666666666666666</v>
      </c>
      <c r="D112" s="198">
        <v>2.0833333333333335</v>
      </c>
      <c r="E112" s="198">
        <v>6.75</v>
      </c>
      <c r="F112" s="198">
        <v>3.4166666666666665</v>
      </c>
      <c r="G112" s="146">
        <v>3.8333333333333335</v>
      </c>
      <c r="H112" s="147">
        <v>0</v>
      </c>
      <c r="I112" s="147">
        <v>46.333333333333336</v>
      </c>
      <c r="J112" s="147">
        <v>11.583333333333334</v>
      </c>
      <c r="K112" s="147">
        <v>3.5</v>
      </c>
      <c r="L112" s="218">
        <v>0</v>
      </c>
      <c r="M112" s="219">
        <v>0</v>
      </c>
    </row>
    <row r="113" spans="1:13" hidden="1">
      <c r="A113" s="329" t="s">
        <v>36</v>
      </c>
      <c r="B113" s="217">
        <v>141.08333333333331</v>
      </c>
      <c r="C113" s="198">
        <v>8.3333333333333329E-2</v>
      </c>
      <c r="D113" s="198">
        <v>5.25</v>
      </c>
      <c r="E113" s="198">
        <v>75.166666666666671</v>
      </c>
      <c r="F113" s="198">
        <v>1</v>
      </c>
      <c r="G113" s="146">
        <v>10</v>
      </c>
      <c r="H113" s="147">
        <v>1.3333333333333333</v>
      </c>
      <c r="I113" s="147">
        <v>20.833333333333332</v>
      </c>
      <c r="J113" s="147">
        <v>14.416666666666666</v>
      </c>
      <c r="K113" s="147">
        <v>13</v>
      </c>
      <c r="L113" s="218">
        <v>0</v>
      </c>
      <c r="M113" s="219">
        <v>0</v>
      </c>
    </row>
    <row r="114" spans="1:13">
      <c r="A114" s="328" t="s">
        <v>37</v>
      </c>
      <c r="B114" s="217">
        <v>1201.3333333333333</v>
      </c>
      <c r="C114" s="198">
        <v>12.333333333333334</v>
      </c>
      <c r="D114" s="198">
        <v>47.833333333333336</v>
      </c>
      <c r="E114" s="198">
        <v>273.33333333333331</v>
      </c>
      <c r="F114" s="198">
        <v>303.16666666666669</v>
      </c>
      <c r="G114" s="146">
        <v>101.91666666666667</v>
      </c>
      <c r="H114" s="147">
        <v>6.166666666666667</v>
      </c>
      <c r="I114" s="147">
        <v>229.66666666666666</v>
      </c>
      <c r="J114" s="147">
        <v>137.33333333333334</v>
      </c>
      <c r="K114" s="147">
        <v>88.083333333333329</v>
      </c>
      <c r="L114" s="218">
        <v>1.5</v>
      </c>
      <c r="M114" s="219">
        <v>0</v>
      </c>
    </row>
    <row r="115" spans="1:13" hidden="1">
      <c r="A115" s="328" t="s">
        <v>38</v>
      </c>
      <c r="B115" s="217">
        <v>97.083333333333329</v>
      </c>
      <c r="C115" s="198">
        <v>1.0833333333333333</v>
      </c>
      <c r="D115" s="198">
        <v>0.83333333333333337</v>
      </c>
      <c r="E115" s="198">
        <v>3.8333333333333335</v>
      </c>
      <c r="F115" s="198">
        <v>0.66666666666666663</v>
      </c>
      <c r="G115" s="146">
        <v>5.333333333333333</v>
      </c>
      <c r="H115" s="147">
        <v>0.16666666666666666</v>
      </c>
      <c r="I115" s="147">
        <v>49.666666666666664</v>
      </c>
      <c r="J115" s="147">
        <v>21.5</v>
      </c>
      <c r="K115" s="147">
        <v>14</v>
      </c>
      <c r="L115" s="218">
        <v>0</v>
      </c>
      <c r="M115" s="219">
        <v>0</v>
      </c>
    </row>
    <row r="116" spans="1:13" hidden="1">
      <c r="A116" s="328" t="s">
        <v>39</v>
      </c>
      <c r="B116" s="217">
        <v>138.08333333333331</v>
      </c>
      <c r="C116" s="198">
        <v>0.25</v>
      </c>
      <c r="D116" s="198">
        <v>1</v>
      </c>
      <c r="E116" s="198">
        <v>21.75</v>
      </c>
      <c r="F116" s="198">
        <v>0.91666666666666663</v>
      </c>
      <c r="G116" s="146">
        <v>2.8333333333333335</v>
      </c>
      <c r="H116" s="147">
        <v>1.3333333333333333</v>
      </c>
      <c r="I116" s="147">
        <v>23.833333333333332</v>
      </c>
      <c r="J116" s="147">
        <v>80.25</v>
      </c>
      <c r="K116" s="147">
        <v>5.916666666666667</v>
      </c>
      <c r="L116" s="218">
        <v>0</v>
      </c>
      <c r="M116" s="219">
        <v>0</v>
      </c>
    </row>
    <row r="117" spans="1:13" hidden="1">
      <c r="A117" s="328" t="s">
        <v>40</v>
      </c>
      <c r="B117" s="217">
        <v>43.000000000000007</v>
      </c>
      <c r="C117" s="198">
        <v>0.16666666666666666</v>
      </c>
      <c r="D117" s="198">
        <v>6.083333333333333</v>
      </c>
      <c r="E117" s="198">
        <v>4.666666666666667</v>
      </c>
      <c r="F117" s="198">
        <v>0.5</v>
      </c>
      <c r="G117" s="146">
        <v>4.833333333333333</v>
      </c>
      <c r="H117" s="147">
        <v>0</v>
      </c>
      <c r="I117" s="147">
        <v>15.583333333333334</v>
      </c>
      <c r="J117" s="147">
        <v>6.083333333333333</v>
      </c>
      <c r="K117" s="147">
        <v>5.083333333333333</v>
      </c>
      <c r="L117" s="218">
        <v>0</v>
      </c>
      <c r="M117" s="219">
        <v>0</v>
      </c>
    </row>
    <row r="118" spans="1:13" hidden="1">
      <c r="A118" s="328" t="s">
        <v>41</v>
      </c>
      <c r="B118" s="217">
        <v>122.75</v>
      </c>
      <c r="C118" s="198">
        <v>2.1666666666666665</v>
      </c>
      <c r="D118" s="198">
        <v>2.0833333333333335</v>
      </c>
      <c r="E118" s="198">
        <v>11.916666666666666</v>
      </c>
      <c r="F118" s="198">
        <v>2.8333333333333335</v>
      </c>
      <c r="G118" s="146">
        <v>9.5</v>
      </c>
      <c r="H118" s="147">
        <v>1.1666666666666667</v>
      </c>
      <c r="I118" s="147">
        <v>33.5</v>
      </c>
      <c r="J118" s="147">
        <v>29.416666666666668</v>
      </c>
      <c r="K118" s="147">
        <v>30.166666666666668</v>
      </c>
      <c r="L118" s="218">
        <v>0</v>
      </c>
      <c r="M118" s="219">
        <v>0</v>
      </c>
    </row>
    <row r="119" spans="1:13" hidden="1">
      <c r="A119" s="328" t="s">
        <v>42</v>
      </c>
      <c r="B119" s="217">
        <v>53.583333333333336</v>
      </c>
      <c r="C119" s="198">
        <v>2</v>
      </c>
      <c r="D119" s="198">
        <v>1.9166666666666667</v>
      </c>
      <c r="E119" s="198">
        <v>5.166666666666667</v>
      </c>
      <c r="F119" s="198">
        <v>0.5</v>
      </c>
      <c r="G119" s="146">
        <v>3.5</v>
      </c>
      <c r="H119" s="147">
        <v>0.5</v>
      </c>
      <c r="I119" s="147">
        <v>18.5</v>
      </c>
      <c r="J119" s="147">
        <v>12.916666666666666</v>
      </c>
      <c r="K119" s="147">
        <v>8.5833333333333339</v>
      </c>
      <c r="L119" s="218">
        <v>0</v>
      </c>
      <c r="M119" s="219">
        <v>0</v>
      </c>
    </row>
    <row r="120" spans="1:13" hidden="1">
      <c r="A120" s="328" t="s">
        <v>43</v>
      </c>
      <c r="B120" s="217">
        <v>167.16666666666669</v>
      </c>
      <c r="C120" s="198">
        <v>2.0833333333333335</v>
      </c>
      <c r="D120" s="198">
        <v>8.9166666666666661</v>
      </c>
      <c r="E120" s="198">
        <v>11.166666666666666</v>
      </c>
      <c r="F120" s="198">
        <v>53.833333333333336</v>
      </c>
      <c r="G120" s="146">
        <v>11.166666666666666</v>
      </c>
      <c r="H120" s="147">
        <v>0</v>
      </c>
      <c r="I120" s="147">
        <v>48.75</v>
      </c>
      <c r="J120" s="147">
        <v>24.166666666666668</v>
      </c>
      <c r="K120" s="147">
        <v>7.083333333333333</v>
      </c>
      <c r="L120" s="218">
        <v>0</v>
      </c>
      <c r="M120" s="219">
        <v>0</v>
      </c>
    </row>
    <row r="121" spans="1:13" hidden="1">
      <c r="A121" s="328" t="s">
        <v>44</v>
      </c>
      <c r="B121" s="217">
        <v>145.66666666666666</v>
      </c>
      <c r="C121" s="198">
        <v>2.4166666666666665</v>
      </c>
      <c r="D121" s="198">
        <v>10.583333333333334</v>
      </c>
      <c r="E121" s="198">
        <v>31</v>
      </c>
      <c r="F121" s="198">
        <v>3</v>
      </c>
      <c r="G121" s="146">
        <v>35.5</v>
      </c>
      <c r="H121" s="147">
        <v>0.58333333333333337</v>
      </c>
      <c r="I121" s="147">
        <v>40.416666666666664</v>
      </c>
      <c r="J121" s="147">
        <v>19</v>
      </c>
      <c r="K121" s="147">
        <v>3.1666666666666665</v>
      </c>
      <c r="L121" s="218">
        <v>0</v>
      </c>
      <c r="M121" s="219">
        <v>0</v>
      </c>
    </row>
    <row r="122" spans="1:13" hidden="1">
      <c r="A122" s="328" t="s">
        <v>45</v>
      </c>
      <c r="B122" s="217">
        <v>98.75</v>
      </c>
      <c r="C122" s="198">
        <v>1.8333333333333333</v>
      </c>
      <c r="D122" s="198">
        <v>1.3333333333333333</v>
      </c>
      <c r="E122" s="198">
        <v>3.1666666666666665</v>
      </c>
      <c r="F122" s="198">
        <v>2</v>
      </c>
      <c r="G122" s="146">
        <v>10.5</v>
      </c>
      <c r="H122" s="147">
        <v>0</v>
      </c>
      <c r="I122" s="147">
        <v>32.5</v>
      </c>
      <c r="J122" s="147">
        <v>26.916666666666668</v>
      </c>
      <c r="K122" s="147">
        <v>20.5</v>
      </c>
      <c r="L122" s="218">
        <v>0</v>
      </c>
      <c r="M122" s="219">
        <v>0</v>
      </c>
    </row>
    <row r="123" spans="1:13" hidden="1">
      <c r="A123" s="329" t="s">
        <v>46</v>
      </c>
      <c r="B123" s="217">
        <v>376.16666666666669</v>
      </c>
      <c r="C123" s="198">
        <v>1.5833333333333333</v>
      </c>
      <c r="D123" s="198">
        <v>26.166666666666668</v>
      </c>
      <c r="E123" s="198">
        <v>19</v>
      </c>
      <c r="F123" s="198">
        <v>4.083333333333333</v>
      </c>
      <c r="G123" s="146">
        <v>54.25</v>
      </c>
      <c r="H123" s="147">
        <v>0</v>
      </c>
      <c r="I123" s="147">
        <v>84</v>
      </c>
      <c r="J123" s="147">
        <v>10.25</v>
      </c>
      <c r="K123" s="147">
        <v>176.83333333333334</v>
      </c>
      <c r="L123" s="218">
        <v>0</v>
      </c>
      <c r="M123" s="219">
        <v>0</v>
      </c>
    </row>
    <row r="124" spans="1:13">
      <c r="A124" s="328" t="s">
        <v>47</v>
      </c>
      <c r="B124" s="217">
        <v>1242.25</v>
      </c>
      <c r="C124" s="198">
        <v>13.583333333333334</v>
      </c>
      <c r="D124" s="198">
        <v>58.916666666666664</v>
      </c>
      <c r="E124" s="198">
        <v>111.66666666666667</v>
      </c>
      <c r="F124" s="198">
        <v>68.333333333333329</v>
      </c>
      <c r="G124" s="146">
        <v>137.41666666666666</v>
      </c>
      <c r="H124" s="147">
        <v>3.75</v>
      </c>
      <c r="I124" s="147">
        <v>346.75</v>
      </c>
      <c r="J124" s="147">
        <v>230.5</v>
      </c>
      <c r="K124" s="147">
        <v>271.33333333333331</v>
      </c>
      <c r="L124" s="218">
        <v>0</v>
      </c>
      <c r="M124" s="219">
        <v>0</v>
      </c>
    </row>
    <row r="125" spans="1:13" hidden="1">
      <c r="A125" s="328" t="s">
        <v>48</v>
      </c>
      <c r="B125" s="217">
        <v>148.5</v>
      </c>
      <c r="C125" s="198">
        <v>0.83333333333333337</v>
      </c>
      <c r="D125" s="198">
        <v>2.4166666666666665</v>
      </c>
      <c r="E125" s="198">
        <v>17.666666666666668</v>
      </c>
      <c r="F125" s="198">
        <v>8.1666666666666661</v>
      </c>
      <c r="G125" s="146">
        <v>10.833333333333334</v>
      </c>
      <c r="H125" s="147">
        <v>0.16666666666666666</v>
      </c>
      <c r="I125" s="147">
        <v>59.75</v>
      </c>
      <c r="J125" s="147">
        <v>12.416666666666666</v>
      </c>
      <c r="K125" s="147">
        <v>36.25</v>
      </c>
      <c r="L125" s="218">
        <v>0</v>
      </c>
      <c r="M125" s="219">
        <v>0</v>
      </c>
    </row>
    <row r="126" spans="1:13" hidden="1">
      <c r="A126" s="328" t="s">
        <v>49</v>
      </c>
      <c r="B126" s="217">
        <v>176.91666666666669</v>
      </c>
      <c r="C126" s="198">
        <v>2.1666666666666665</v>
      </c>
      <c r="D126" s="198">
        <v>11.5</v>
      </c>
      <c r="E126" s="198">
        <v>15.333333333333334</v>
      </c>
      <c r="F126" s="198">
        <v>11.25</v>
      </c>
      <c r="G126" s="146">
        <v>21.416666666666668</v>
      </c>
      <c r="H126" s="147">
        <v>0.58333333333333337</v>
      </c>
      <c r="I126" s="147">
        <v>36.75</v>
      </c>
      <c r="J126" s="147">
        <v>33.833333333333336</v>
      </c>
      <c r="K126" s="147">
        <v>44.083333333333336</v>
      </c>
      <c r="L126" s="218">
        <v>0</v>
      </c>
      <c r="M126" s="219">
        <v>0</v>
      </c>
    </row>
    <row r="127" spans="1:13" hidden="1">
      <c r="A127" s="329" t="s">
        <v>50</v>
      </c>
      <c r="B127" s="217">
        <v>195.00000000000003</v>
      </c>
      <c r="C127" s="198">
        <v>2.75</v>
      </c>
      <c r="D127" s="198">
        <v>10.166666666666666</v>
      </c>
      <c r="E127" s="198">
        <v>26.666666666666668</v>
      </c>
      <c r="F127" s="198">
        <v>7.333333333333333</v>
      </c>
      <c r="G127" s="146">
        <v>16.166666666666668</v>
      </c>
      <c r="H127" s="147">
        <v>1.0833333333333333</v>
      </c>
      <c r="I127" s="147">
        <v>45.916666666666664</v>
      </c>
      <c r="J127" s="147">
        <v>78.75</v>
      </c>
      <c r="K127" s="147">
        <v>6.083333333333333</v>
      </c>
      <c r="L127" s="218">
        <v>8.3333333333333329E-2</v>
      </c>
      <c r="M127" s="219">
        <v>0</v>
      </c>
    </row>
    <row r="128" spans="1:13" hidden="1">
      <c r="A128" s="328" t="s">
        <v>51</v>
      </c>
      <c r="B128" s="217">
        <v>176.33333333333334</v>
      </c>
      <c r="C128" s="198">
        <v>0.41666666666666669</v>
      </c>
      <c r="D128" s="198">
        <v>8.25</v>
      </c>
      <c r="E128" s="198">
        <v>44.75</v>
      </c>
      <c r="F128" s="198">
        <v>9</v>
      </c>
      <c r="G128" s="146">
        <v>30.916666666666668</v>
      </c>
      <c r="H128" s="147">
        <v>0</v>
      </c>
      <c r="I128" s="147">
        <v>39.666666666666664</v>
      </c>
      <c r="J128" s="147">
        <v>25</v>
      </c>
      <c r="K128" s="147">
        <v>18.333333333333332</v>
      </c>
      <c r="L128" s="218">
        <v>0</v>
      </c>
      <c r="M128" s="219">
        <v>0</v>
      </c>
    </row>
    <row r="129" spans="1:13" hidden="1">
      <c r="A129" s="328" t="s">
        <v>52</v>
      </c>
      <c r="B129" s="217">
        <v>99.75</v>
      </c>
      <c r="C129" s="198">
        <v>0.5</v>
      </c>
      <c r="D129" s="198">
        <v>0.41666666666666669</v>
      </c>
      <c r="E129" s="198">
        <v>4.833333333333333</v>
      </c>
      <c r="F129" s="198">
        <v>29.916666666666668</v>
      </c>
      <c r="G129" s="146">
        <v>5.333333333333333</v>
      </c>
      <c r="H129" s="147">
        <v>5.833333333333333</v>
      </c>
      <c r="I129" s="147">
        <v>11.916666666666666</v>
      </c>
      <c r="J129" s="147">
        <v>17.25</v>
      </c>
      <c r="K129" s="147">
        <v>23.75</v>
      </c>
      <c r="L129" s="218">
        <v>0</v>
      </c>
      <c r="M129" s="219">
        <v>0</v>
      </c>
    </row>
    <row r="130" spans="1:13" hidden="1">
      <c r="A130" s="328" t="s">
        <v>53</v>
      </c>
      <c r="B130" s="217">
        <v>165.66666666666666</v>
      </c>
      <c r="C130" s="198">
        <v>2.6666666666666665</v>
      </c>
      <c r="D130" s="198">
        <v>4.083333333333333</v>
      </c>
      <c r="E130" s="198">
        <v>25.916666666666668</v>
      </c>
      <c r="F130" s="198">
        <v>23.75</v>
      </c>
      <c r="G130" s="146">
        <v>24.75</v>
      </c>
      <c r="H130" s="147">
        <v>0.16666666666666666</v>
      </c>
      <c r="I130" s="147">
        <v>48</v>
      </c>
      <c r="J130" s="147">
        <v>11.416666666666666</v>
      </c>
      <c r="K130" s="147">
        <v>24.916666666666668</v>
      </c>
      <c r="L130" s="218">
        <v>0</v>
      </c>
      <c r="M130" s="219">
        <v>0</v>
      </c>
    </row>
    <row r="131" spans="1:13" s="137" customFormat="1" hidden="1">
      <c r="A131" s="328" t="s">
        <v>54</v>
      </c>
      <c r="B131" s="217">
        <v>26.416666666666664</v>
      </c>
      <c r="C131" s="198">
        <v>0.16666666666666666</v>
      </c>
      <c r="D131" s="198">
        <v>1.4166666666666667</v>
      </c>
      <c r="E131" s="198">
        <v>8.3333333333333329E-2</v>
      </c>
      <c r="F131" s="198">
        <v>0.25</v>
      </c>
      <c r="G131" s="146">
        <v>5.333333333333333</v>
      </c>
      <c r="H131" s="147">
        <v>2.75</v>
      </c>
      <c r="I131" s="147">
        <v>11.416666666666666</v>
      </c>
      <c r="J131" s="147">
        <v>4.416666666666667</v>
      </c>
      <c r="K131" s="147">
        <v>0.58333333333333337</v>
      </c>
      <c r="L131" s="218">
        <v>0</v>
      </c>
      <c r="M131" s="219">
        <v>0</v>
      </c>
    </row>
    <row r="132" spans="1:13">
      <c r="A132" s="328" t="s">
        <v>55</v>
      </c>
      <c r="B132" s="217">
        <v>988.58333333333337</v>
      </c>
      <c r="C132" s="198">
        <v>9.5</v>
      </c>
      <c r="D132" s="198">
        <v>38.25</v>
      </c>
      <c r="E132" s="198">
        <v>135.25</v>
      </c>
      <c r="F132" s="198">
        <v>89.666666666666671</v>
      </c>
      <c r="G132" s="146">
        <v>114.75</v>
      </c>
      <c r="H132" s="147">
        <v>10.583333333333334</v>
      </c>
      <c r="I132" s="147">
        <v>253.41666666666666</v>
      </c>
      <c r="J132" s="147">
        <v>183.08333333333334</v>
      </c>
      <c r="K132" s="147">
        <v>154</v>
      </c>
      <c r="L132" s="218">
        <v>8.3333333333333329E-2</v>
      </c>
      <c r="M132" s="219">
        <v>0</v>
      </c>
    </row>
    <row r="133" spans="1:13" hidden="1">
      <c r="A133" s="328" t="s">
        <v>56</v>
      </c>
      <c r="B133" s="217">
        <v>42.333333333333336</v>
      </c>
      <c r="C133" s="198">
        <v>0</v>
      </c>
      <c r="D133" s="198">
        <v>0.25</v>
      </c>
      <c r="E133" s="198">
        <v>3.75</v>
      </c>
      <c r="F133" s="198">
        <v>8.3333333333333329E-2</v>
      </c>
      <c r="G133" s="146">
        <v>5.583333333333333</v>
      </c>
      <c r="H133" s="147">
        <v>0</v>
      </c>
      <c r="I133" s="147">
        <v>24.666666666666668</v>
      </c>
      <c r="J133" s="147">
        <v>0.33333333333333331</v>
      </c>
      <c r="K133" s="147">
        <v>7.666666666666667</v>
      </c>
      <c r="L133" s="218">
        <v>0</v>
      </c>
      <c r="M133" s="219">
        <v>0</v>
      </c>
    </row>
    <row r="134" spans="1:13" hidden="1">
      <c r="A134" s="328" t="s">
        <v>57</v>
      </c>
      <c r="B134" s="217">
        <v>160.41666666666666</v>
      </c>
      <c r="C134" s="198">
        <v>2</v>
      </c>
      <c r="D134" s="198">
        <v>8</v>
      </c>
      <c r="E134" s="198">
        <v>18</v>
      </c>
      <c r="F134" s="198">
        <v>0.75</v>
      </c>
      <c r="G134" s="146">
        <v>10.416666666666666</v>
      </c>
      <c r="H134" s="147">
        <v>1</v>
      </c>
      <c r="I134" s="147">
        <v>95.333333333333329</v>
      </c>
      <c r="J134" s="147">
        <v>9.1666666666666661</v>
      </c>
      <c r="K134" s="147">
        <v>15.75</v>
      </c>
      <c r="L134" s="218">
        <v>0</v>
      </c>
      <c r="M134" s="219">
        <v>0</v>
      </c>
    </row>
    <row r="135" spans="1:13" hidden="1">
      <c r="A135" s="328" t="s">
        <v>58</v>
      </c>
      <c r="B135" s="217">
        <v>46.666666666666664</v>
      </c>
      <c r="C135" s="198">
        <v>0.41666666666666669</v>
      </c>
      <c r="D135" s="198">
        <v>4.75</v>
      </c>
      <c r="E135" s="198">
        <v>3.1666666666666665</v>
      </c>
      <c r="F135" s="198">
        <v>0.91666666666666663</v>
      </c>
      <c r="G135" s="146">
        <v>9.25</v>
      </c>
      <c r="H135" s="147">
        <v>0.16666666666666666</v>
      </c>
      <c r="I135" s="147">
        <v>6.916666666666667</v>
      </c>
      <c r="J135" s="147">
        <v>10.666666666666666</v>
      </c>
      <c r="K135" s="147">
        <v>10.416666666666666</v>
      </c>
      <c r="L135" s="218">
        <v>0</v>
      </c>
      <c r="M135" s="219">
        <v>0</v>
      </c>
    </row>
    <row r="136" spans="1:13" hidden="1">
      <c r="A136" s="328" t="s">
        <v>59</v>
      </c>
      <c r="B136" s="217">
        <v>35.083333333333336</v>
      </c>
      <c r="C136" s="198">
        <v>0.25</v>
      </c>
      <c r="D136" s="198">
        <v>8.3333333333333329E-2</v>
      </c>
      <c r="E136" s="198">
        <v>4.666666666666667</v>
      </c>
      <c r="F136" s="198">
        <v>1.25</v>
      </c>
      <c r="G136" s="146">
        <v>4.416666666666667</v>
      </c>
      <c r="H136" s="147">
        <v>0</v>
      </c>
      <c r="I136" s="147">
        <v>22.416666666666668</v>
      </c>
      <c r="J136" s="147">
        <v>0.58333333333333337</v>
      </c>
      <c r="K136" s="147">
        <v>1.4166666666666667</v>
      </c>
      <c r="L136" s="218">
        <v>0</v>
      </c>
      <c r="M136" s="219">
        <v>0</v>
      </c>
    </row>
    <row r="137" spans="1:13" hidden="1">
      <c r="A137" s="328" t="s">
        <v>60</v>
      </c>
      <c r="B137" s="217">
        <v>130.41666666666669</v>
      </c>
      <c r="C137" s="198">
        <v>0.25</v>
      </c>
      <c r="D137" s="198">
        <v>9.1666666666666661</v>
      </c>
      <c r="E137" s="198">
        <v>7.25</v>
      </c>
      <c r="F137" s="198">
        <v>5.75</v>
      </c>
      <c r="G137" s="146">
        <v>42.583333333333336</v>
      </c>
      <c r="H137" s="147">
        <v>1</v>
      </c>
      <c r="I137" s="147">
        <v>28.75</v>
      </c>
      <c r="J137" s="147">
        <v>22.166666666666668</v>
      </c>
      <c r="K137" s="147">
        <v>13.5</v>
      </c>
      <c r="L137" s="218">
        <v>0</v>
      </c>
      <c r="M137" s="219">
        <v>0</v>
      </c>
    </row>
    <row r="138" spans="1:13" hidden="1">
      <c r="A138" s="328" t="s">
        <v>61</v>
      </c>
      <c r="B138" s="217">
        <v>190.16666666666666</v>
      </c>
      <c r="C138" s="198">
        <v>1.0833333333333333</v>
      </c>
      <c r="D138" s="198">
        <v>7.916666666666667</v>
      </c>
      <c r="E138" s="198">
        <v>23.833333333333332</v>
      </c>
      <c r="F138" s="198">
        <v>1.25</v>
      </c>
      <c r="G138" s="146">
        <v>10.833333333333334</v>
      </c>
      <c r="H138" s="147">
        <v>0</v>
      </c>
      <c r="I138" s="147">
        <v>130.75</v>
      </c>
      <c r="J138" s="147">
        <v>12.583333333333334</v>
      </c>
      <c r="K138" s="147">
        <v>1.9166666666666667</v>
      </c>
      <c r="L138" s="218">
        <v>0</v>
      </c>
      <c r="M138" s="219">
        <v>0</v>
      </c>
    </row>
    <row r="139" spans="1:13" hidden="1">
      <c r="A139" s="328" t="s">
        <v>62</v>
      </c>
      <c r="B139" s="217">
        <v>102.33333333333334</v>
      </c>
      <c r="C139" s="198">
        <v>2.1666666666666665</v>
      </c>
      <c r="D139" s="198">
        <v>2.25</v>
      </c>
      <c r="E139" s="198">
        <v>22.75</v>
      </c>
      <c r="F139" s="198">
        <v>1.75</v>
      </c>
      <c r="G139" s="146">
        <v>8.5833333333333339</v>
      </c>
      <c r="H139" s="147">
        <v>0</v>
      </c>
      <c r="I139" s="147">
        <v>51.083333333333336</v>
      </c>
      <c r="J139" s="147">
        <v>4.666666666666667</v>
      </c>
      <c r="K139" s="147">
        <v>9.0833333333333339</v>
      </c>
      <c r="L139" s="218">
        <v>0</v>
      </c>
      <c r="M139" s="219">
        <v>0</v>
      </c>
    </row>
    <row r="140" spans="1:13" hidden="1">
      <c r="A140" s="328" t="s">
        <v>63</v>
      </c>
      <c r="B140" s="217">
        <v>58.583333333333329</v>
      </c>
      <c r="C140" s="198">
        <v>0.83333333333333337</v>
      </c>
      <c r="D140" s="198">
        <v>5.5</v>
      </c>
      <c r="E140" s="198">
        <v>10.25</v>
      </c>
      <c r="F140" s="198">
        <v>2.3333333333333335</v>
      </c>
      <c r="G140" s="146">
        <v>14.166666666666666</v>
      </c>
      <c r="H140" s="147">
        <v>8.3333333333333329E-2</v>
      </c>
      <c r="I140" s="147">
        <v>14.25</v>
      </c>
      <c r="J140" s="147">
        <v>3.5</v>
      </c>
      <c r="K140" s="147">
        <v>7.666666666666667</v>
      </c>
      <c r="L140" s="218">
        <v>0</v>
      </c>
      <c r="M140" s="219">
        <v>0</v>
      </c>
    </row>
    <row r="141" spans="1:13" hidden="1">
      <c r="A141" s="329" t="s">
        <v>64</v>
      </c>
      <c r="B141" s="217">
        <v>13.416666666666668</v>
      </c>
      <c r="C141" s="198">
        <v>0.25</v>
      </c>
      <c r="D141" s="198">
        <v>0.33333333333333331</v>
      </c>
      <c r="E141" s="198">
        <v>1.6666666666666667</v>
      </c>
      <c r="F141" s="198">
        <v>0</v>
      </c>
      <c r="G141" s="146">
        <v>1.6666666666666667</v>
      </c>
      <c r="H141" s="147">
        <v>0</v>
      </c>
      <c r="I141" s="147">
        <v>7</v>
      </c>
      <c r="J141" s="147">
        <v>1.8333333333333333</v>
      </c>
      <c r="K141" s="147">
        <v>0.66666666666666663</v>
      </c>
      <c r="L141" s="218">
        <v>0</v>
      </c>
      <c r="M141" s="219">
        <v>0</v>
      </c>
    </row>
    <row r="142" spans="1:13" hidden="1">
      <c r="A142" s="328" t="s">
        <v>65</v>
      </c>
      <c r="B142" s="217">
        <v>36.916666666666664</v>
      </c>
      <c r="C142" s="198">
        <v>0.66666666666666663</v>
      </c>
      <c r="D142" s="198">
        <v>0</v>
      </c>
      <c r="E142" s="198">
        <v>1.6666666666666667</v>
      </c>
      <c r="F142" s="198">
        <v>0.41666666666666669</v>
      </c>
      <c r="G142" s="146">
        <v>8.3333333333333339</v>
      </c>
      <c r="H142" s="147">
        <v>0.33333333333333331</v>
      </c>
      <c r="I142" s="147">
        <v>17.083333333333332</v>
      </c>
      <c r="J142" s="147">
        <v>4.416666666666667</v>
      </c>
      <c r="K142" s="147">
        <v>4</v>
      </c>
      <c r="L142" s="218">
        <v>0</v>
      </c>
      <c r="M142" s="219">
        <v>0</v>
      </c>
    </row>
    <row r="143" spans="1:13" hidden="1">
      <c r="A143" s="329" t="s">
        <v>66</v>
      </c>
      <c r="B143" s="217">
        <v>211.66666666666669</v>
      </c>
      <c r="C143" s="198">
        <v>5.833333333333333</v>
      </c>
      <c r="D143" s="198">
        <v>15.583333333333334</v>
      </c>
      <c r="E143" s="198">
        <v>18.333333333333332</v>
      </c>
      <c r="F143" s="198">
        <v>1.8333333333333333</v>
      </c>
      <c r="G143" s="146">
        <v>25.25</v>
      </c>
      <c r="H143" s="147">
        <v>5.083333333333333</v>
      </c>
      <c r="I143" s="147">
        <v>84.333333333333329</v>
      </c>
      <c r="J143" s="147">
        <v>42.833333333333336</v>
      </c>
      <c r="K143" s="147">
        <v>12.583333333333334</v>
      </c>
      <c r="L143" s="218">
        <v>0</v>
      </c>
      <c r="M143" s="219">
        <v>0</v>
      </c>
    </row>
    <row r="144" spans="1:13" hidden="1">
      <c r="A144" s="328" t="s">
        <v>67</v>
      </c>
      <c r="B144" s="217">
        <v>1028</v>
      </c>
      <c r="C144" s="198">
        <v>13.75</v>
      </c>
      <c r="D144" s="198">
        <v>53.833333333333336</v>
      </c>
      <c r="E144" s="198">
        <v>115.33333333333333</v>
      </c>
      <c r="F144" s="198">
        <v>16.333333333333332</v>
      </c>
      <c r="G144" s="146">
        <v>141.08333333333334</v>
      </c>
      <c r="H144" s="147">
        <v>7.666666666666667</v>
      </c>
      <c r="I144" s="147">
        <v>482.58333333333331</v>
      </c>
      <c r="J144" s="147">
        <v>112.75</v>
      </c>
      <c r="K144" s="147">
        <v>84.666666666666671</v>
      </c>
      <c r="L144" s="218">
        <v>0</v>
      </c>
      <c r="M144" s="219">
        <v>0</v>
      </c>
    </row>
    <row r="145" spans="1:13" hidden="1">
      <c r="A145" s="329" t="s">
        <v>68</v>
      </c>
      <c r="B145" s="217">
        <v>126.25</v>
      </c>
      <c r="C145" s="198">
        <v>3.5</v>
      </c>
      <c r="D145" s="198">
        <v>16.083333333333332</v>
      </c>
      <c r="E145" s="198">
        <v>37.833333333333336</v>
      </c>
      <c r="F145" s="198">
        <v>5.583333333333333</v>
      </c>
      <c r="G145" s="146">
        <v>29</v>
      </c>
      <c r="H145" s="147">
        <v>0.25</v>
      </c>
      <c r="I145" s="147">
        <v>20.25</v>
      </c>
      <c r="J145" s="147">
        <v>9.25</v>
      </c>
      <c r="K145" s="147">
        <v>4.5</v>
      </c>
      <c r="L145" s="218">
        <v>0</v>
      </c>
      <c r="M145" s="219">
        <v>0</v>
      </c>
    </row>
    <row r="146" spans="1:13" hidden="1">
      <c r="A146" s="328" t="s">
        <v>69</v>
      </c>
      <c r="B146" s="217">
        <v>27.583333333333332</v>
      </c>
      <c r="C146" s="198">
        <v>0</v>
      </c>
      <c r="D146" s="198">
        <v>0.66666666666666663</v>
      </c>
      <c r="E146" s="198">
        <v>1.9166666666666667</v>
      </c>
      <c r="F146" s="198">
        <v>0.41666666666666669</v>
      </c>
      <c r="G146" s="146">
        <v>11.166666666666666</v>
      </c>
      <c r="H146" s="147">
        <v>0.33333333333333331</v>
      </c>
      <c r="I146" s="147">
        <v>1</v>
      </c>
      <c r="J146" s="147">
        <v>6.5</v>
      </c>
      <c r="K146" s="147">
        <v>5.583333333333333</v>
      </c>
      <c r="L146" s="218">
        <v>0</v>
      </c>
      <c r="M146" s="219">
        <v>0</v>
      </c>
    </row>
    <row r="147" spans="1:13" hidden="1">
      <c r="A147" s="328" t="s">
        <v>70</v>
      </c>
      <c r="B147" s="217">
        <v>133.33333333333334</v>
      </c>
      <c r="C147" s="198">
        <v>0.5</v>
      </c>
      <c r="D147" s="198">
        <v>7.666666666666667</v>
      </c>
      <c r="E147" s="198">
        <v>18.833333333333332</v>
      </c>
      <c r="F147" s="198">
        <v>4.75</v>
      </c>
      <c r="G147" s="146">
        <v>26.166666666666668</v>
      </c>
      <c r="H147" s="147">
        <v>10.666666666666666</v>
      </c>
      <c r="I147" s="147">
        <v>35.583333333333336</v>
      </c>
      <c r="J147" s="147">
        <v>16</v>
      </c>
      <c r="K147" s="147">
        <v>13.166666666666666</v>
      </c>
      <c r="L147" s="218">
        <v>0</v>
      </c>
      <c r="M147" s="219">
        <v>0</v>
      </c>
    </row>
    <row r="148" spans="1:13" hidden="1">
      <c r="A148" s="328" t="s">
        <v>71</v>
      </c>
      <c r="B148" s="217">
        <v>34.333333333333336</v>
      </c>
      <c r="C148" s="198">
        <v>0.33333333333333331</v>
      </c>
      <c r="D148" s="198">
        <v>0.58333333333333337</v>
      </c>
      <c r="E148" s="198">
        <v>5.25</v>
      </c>
      <c r="F148" s="198">
        <v>0.66666666666666663</v>
      </c>
      <c r="G148" s="146">
        <v>7.666666666666667</v>
      </c>
      <c r="H148" s="147">
        <v>0.25</v>
      </c>
      <c r="I148" s="147">
        <v>5.083333333333333</v>
      </c>
      <c r="J148" s="147">
        <v>9.4166666666666661</v>
      </c>
      <c r="K148" s="147">
        <v>5.083333333333333</v>
      </c>
      <c r="L148" s="218">
        <v>0</v>
      </c>
      <c r="M148" s="219">
        <v>0</v>
      </c>
    </row>
    <row r="149" spans="1:13" hidden="1">
      <c r="A149" s="328" t="s">
        <v>72</v>
      </c>
      <c r="B149" s="217">
        <v>25.333333333333332</v>
      </c>
      <c r="C149" s="198">
        <v>1.8333333333333333</v>
      </c>
      <c r="D149" s="198">
        <v>0.58333333333333337</v>
      </c>
      <c r="E149" s="198">
        <v>1.4166666666666667</v>
      </c>
      <c r="F149" s="198">
        <v>0.41666666666666669</v>
      </c>
      <c r="G149" s="146">
        <v>1.4166666666666667</v>
      </c>
      <c r="H149" s="147">
        <v>0</v>
      </c>
      <c r="I149" s="147">
        <v>7.166666666666667</v>
      </c>
      <c r="J149" s="147">
        <v>7.916666666666667</v>
      </c>
      <c r="K149" s="147">
        <v>4.583333333333333</v>
      </c>
      <c r="L149" s="218">
        <v>0</v>
      </c>
      <c r="M149" s="219">
        <v>0</v>
      </c>
    </row>
    <row r="150" spans="1:13" hidden="1">
      <c r="A150" s="328" t="s">
        <v>73</v>
      </c>
      <c r="B150" s="217">
        <v>73.083333333333329</v>
      </c>
      <c r="C150" s="198">
        <v>1.3333333333333333</v>
      </c>
      <c r="D150" s="198">
        <v>4.666666666666667</v>
      </c>
      <c r="E150" s="198">
        <v>6.416666666666667</v>
      </c>
      <c r="F150" s="198">
        <v>0.83333333333333337</v>
      </c>
      <c r="G150" s="146">
        <v>2.75</v>
      </c>
      <c r="H150" s="147">
        <v>0.58333333333333337</v>
      </c>
      <c r="I150" s="147">
        <v>51.75</v>
      </c>
      <c r="J150" s="147">
        <v>2</v>
      </c>
      <c r="K150" s="147">
        <v>2.75</v>
      </c>
      <c r="L150" s="218">
        <v>0</v>
      </c>
      <c r="M150" s="219">
        <v>0</v>
      </c>
    </row>
    <row r="151" spans="1:13" hidden="1">
      <c r="A151" s="328" t="s">
        <v>74</v>
      </c>
      <c r="B151" s="217">
        <v>4.916666666666667</v>
      </c>
      <c r="C151" s="198">
        <v>0</v>
      </c>
      <c r="D151" s="198">
        <v>0</v>
      </c>
      <c r="E151" s="198">
        <v>0.41666666666666669</v>
      </c>
      <c r="F151" s="198">
        <v>0.16666666666666666</v>
      </c>
      <c r="G151" s="146">
        <v>8.3333333333333329E-2</v>
      </c>
      <c r="H151" s="147">
        <v>0</v>
      </c>
      <c r="I151" s="147">
        <v>0.91666666666666663</v>
      </c>
      <c r="J151" s="147">
        <v>0</v>
      </c>
      <c r="K151" s="147">
        <v>3.3333333333333335</v>
      </c>
      <c r="L151" s="218">
        <v>0</v>
      </c>
      <c r="M151" s="219">
        <v>0</v>
      </c>
    </row>
    <row r="152" spans="1:13" hidden="1">
      <c r="A152" s="328" t="s">
        <v>75</v>
      </c>
      <c r="B152" s="217">
        <v>37.166666666666671</v>
      </c>
      <c r="C152" s="198">
        <v>8.3333333333333329E-2</v>
      </c>
      <c r="D152" s="198">
        <v>1.5833333333333333</v>
      </c>
      <c r="E152" s="198">
        <v>17.166666666666668</v>
      </c>
      <c r="F152" s="198">
        <v>2.1666666666666665</v>
      </c>
      <c r="G152" s="146">
        <v>3.4166666666666665</v>
      </c>
      <c r="H152" s="147">
        <v>0</v>
      </c>
      <c r="I152" s="147">
        <v>3.4166666666666665</v>
      </c>
      <c r="J152" s="147">
        <v>1.8333333333333333</v>
      </c>
      <c r="K152" s="147">
        <v>7.5</v>
      </c>
      <c r="L152" s="218">
        <v>0</v>
      </c>
      <c r="M152" s="219">
        <v>0</v>
      </c>
    </row>
    <row r="153" spans="1:13" hidden="1">
      <c r="A153" s="328" t="s">
        <v>76</v>
      </c>
      <c r="B153" s="217">
        <v>34.25</v>
      </c>
      <c r="C153" s="198">
        <v>0</v>
      </c>
      <c r="D153" s="198">
        <v>2.4166666666666665</v>
      </c>
      <c r="E153" s="198">
        <v>6.833333333333333</v>
      </c>
      <c r="F153" s="198">
        <v>0.25</v>
      </c>
      <c r="G153" s="146">
        <v>1.3333333333333333</v>
      </c>
      <c r="H153" s="147">
        <v>0</v>
      </c>
      <c r="I153" s="147">
        <v>9.5833333333333339</v>
      </c>
      <c r="J153" s="147">
        <v>8.1666666666666661</v>
      </c>
      <c r="K153" s="147">
        <v>5.666666666666667</v>
      </c>
      <c r="L153" s="218">
        <v>0</v>
      </c>
      <c r="M153" s="219">
        <v>0</v>
      </c>
    </row>
    <row r="154" spans="1:13" hidden="1">
      <c r="A154" s="328" t="s">
        <v>77</v>
      </c>
      <c r="B154" s="217">
        <v>49.416666666666664</v>
      </c>
      <c r="C154" s="198">
        <v>1.0833333333333333</v>
      </c>
      <c r="D154" s="198">
        <v>3.3333333333333335</v>
      </c>
      <c r="E154" s="198">
        <v>5.083333333333333</v>
      </c>
      <c r="F154" s="198">
        <v>4.916666666666667</v>
      </c>
      <c r="G154" s="146">
        <v>9.6666666666666661</v>
      </c>
      <c r="H154" s="147">
        <v>0.66666666666666663</v>
      </c>
      <c r="I154" s="147">
        <v>12</v>
      </c>
      <c r="J154" s="147">
        <v>11.416666666666666</v>
      </c>
      <c r="K154" s="147">
        <v>1.25</v>
      </c>
      <c r="L154" s="218">
        <v>0</v>
      </c>
      <c r="M154" s="219">
        <v>0</v>
      </c>
    </row>
    <row r="155" spans="1:13" hidden="1">
      <c r="A155" s="328" t="s">
        <v>78</v>
      </c>
      <c r="B155" s="217">
        <v>54.333333333333321</v>
      </c>
      <c r="C155" s="198">
        <v>0.58333333333333337</v>
      </c>
      <c r="D155" s="198">
        <v>2.9166666666666665</v>
      </c>
      <c r="E155" s="198">
        <v>13.916666666666666</v>
      </c>
      <c r="F155" s="198">
        <v>7.583333333333333</v>
      </c>
      <c r="G155" s="146">
        <v>17.833333333333332</v>
      </c>
      <c r="H155" s="147">
        <v>0.41666666666666669</v>
      </c>
      <c r="I155" s="147">
        <v>5.166666666666667</v>
      </c>
      <c r="J155" s="147">
        <v>4.916666666666667</v>
      </c>
      <c r="K155" s="147">
        <v>1</v>
      </c>
      <c r="L155" s="218">
        <v>0</v>
      </c>
      <c r="M155" s="219">
        <v>0</v>
      </c>
    </row>
    <row r="156" spans="1:13" hidden="1">
      <c r="A156" s="328" t="s">
        <v>79</v>
      </c>
      <c r="B156" s="217">
        <v>16.833333333333332</v>
      </c>
      <c r="C156" s="198">
        <v>0</v>
      </c>
      <c r="D156" s="198">
        <v>0.16666666666666666</v>
      </c>
      <c r="E156" s="198">
        <v>1.75</v>
      </c>
      <c r="F156" s="198">
        <v>0.58333333333333337</v>
      </c>
      <c r="G156" s="146">
        <v>4.333333333333333</v>
      </c>
      <c r="H156" s="147">
        <v>2.1666666666666665</v>
      </c>
      <c r="I156" s="147">
        <v>3.1666666666666665</v>
      </c>
      <c r="J156" s="147">
        <v>2.5</v>
      </c>
      <c r="K156" s="147">
        <v>2.1666666666666665</v>
      </c>
      <c r="L156" s="218">
        <v>0</v>
      </c>
      <c r="M156" s="219">
        <v>0</v>
      </c>
    </row>
    <row r="157" spans="1:13" hidden="1">
      <c r="A157" s="328" t="s">
        <v>80</v>
      </c>
      <c r="B157" s="217">
        <v>55</v>
      </c>
      <c r="C157" s="198">
        <v>0.25</v>
      </c>
      <c r="D157" s="198">
        <v>0.91666666666666663</v>
      </c>
      <c r="E157" s="198">
        <v>5.083333333333333</v>
      </c>
      <c r="F157" s="198">
        <v>3.0833333333333335</v>
      </c>
      <c r="G157" s="146">
        <v>11.083333333333334</v>
      </c>
      <c r="H157" s="147">
        <v>0.75</v>
      </c>
      <c r="I157" s="147">
        <v>24.166666666666668</v>
      </c>
      <c r="J157" s="147">
        <v>6</v>
      </c>
      <c r="K157" s="147">
        <v>3.6666666666666665</v>
      </c>
      <c r="L157" s="218">
        <v>0</v>
      </c>
      <c r="M157" s="219">
        <v>0</v>
      </c>
    </row>
    <row r="158" spans="1:13">
      <c r="A158" s="328" t="s">
        <v>81</v>
      </c>
      <c r="B158" s="217">
        <v>671.83333333333326</v>
      </c>
      <c r="C158" s="198">
        <v>9.5</v>
      </c>
      <c r="D158" s="198">
        <v>41.583333333333336</v>
      </c>
      <c r="E158" s="198">
        <v>121.91666666666667</v>
      </c>
      <c r="F158" s="198">
        <v>31.416666666666668</v>
      </c>
      <c r="G158" s="146">
        <v>125.91666666666667</v>
      </c>
      <c r="H158" s="147">
        <v>16.083333333333332</v>
      </c>
      <c r="I158" s="147">
        <v>179.25</v>
      </c>
      <c r="J158" s="147">
        <v>85.916666666666671</v>
      </c>
      <c r="K158" s="147">
        <v>60.25</v>
      </c>
      <c r="L158" s="218">
        <v>0</v>
      </c>
      <c r="M158" s="219">
        <v>0</v>
      </c>
    </row>
    <row r="159" spans="1:13" hidden="1">
      <c r="A159" s="328" t="s">
        <v>82</v>
      </c>
      <c r="B159" s="217">
        <v>212.83333333333334</v>
      </c>
      <c r="C159" s="198">
        <v>0.5</v>
      </c>
      <c r="D159" s="198">
        <v>4.166666666666667</v>
      </c>
      <c r="E159" s="198">
        <v>5.25</v>
      </c>
      <c r="F159" s="198">
        <v>2</v>
      </c>
      <c r="G159" s="146">
        <v>8.75</v>
      </c>
      <c r="H159" s="147">
        <v>0.5</v>
      </c>
      <c r="I159" s="147">
        <v>112.08333333333333</v>
      </c>
      <c r="J159" s="147">
        <v>54</v>
      </c>
      <c r="K159" s="147">
        <v>25.583333333333332</v>
      </c>
      <c r="L159" s="218">
        <v>0</v>
      </c>
      <c r="M159" s="219">
        <v>0</v>
      </c>
    </row>
    <row r="160" spans="1:13" hidden="1">
      <c r="A160" s="328" t="s">
        <v>83</v>
      </c>
      <c r="B160" s="217">
        <v>53.666666666666671</v>
      </c>
      <c r="C160" s="198">
        <v>0</v>
      </c>
      <c r="D160" s="198">
        <v>0.83333333333333337</v>
      </c>
      <c r="E160" s="198">
        <v>1.3333333333333333</v>
      </c>
      <c r="F160" s="198">
        <v>1.3333333333333333</v>
      </c>
      <c r="G160" s="146">
        <v>4.333333333333333</v>
      </c>
      <c r="H160" s="147">
        <v>0.16666666666666666</v>
      </c>
      <c r="I160" s="147">
        <v>26.666666666666668</v>
      </c>
      <c r="J160" s="147">
        <v>6.5</v>
      </c>
      <c r="K160" s="147">
        <v>12.5</v>
      </c>
      <c r="L160" s="218">
        <v>0</v>
      </c>
      <c r="M160" s="219">
        <v>0</v>
      </c>
    </row>
    <row r="161" spans="1:13" hidden="1">
      <c r="A161" s="328" t="s">
        <v>84</v>
      </c>
      <c r="B161" s="217">
        <v>72.5</v>
      </c>
      <c r="C161" s="198">
        <v>0.83333333333333337</v>
      </c>
      <c r="D161" s="198">
        <v>6</v>
      </c>
      <c r="E161" s="198">
        <v>5.166666666666667</v>
      </c>
      <c r="F161" s="198">
        <v>2.5</v>
      </c>
      <c r="G161" s="146">
        <v>13.416666666666666</v>
      </c>
      <c r="H161" s="147">
        <v>8.3333333333333329E-2</v>
      </c>
      <c r="I161" s="147">
        <v>11.5</v>
      </c>
      <c r="J161" s="147">
        <v>2</v>
      </c>
      <c r="K161" s="147">
        <v>31</v>
      </c>
      <c r="L161" s="218">
        <v>0</v>
      </c>
      <c r="M161" s="219">
        <v>0</v>
      </c>
    </row>
    <row r="162" spans="1:13" hidden="1">
      <c r="A162" s="328" t="s">
        <v>85</v>
      </c>
      <c r="B162" s="217">
        <v>30.833333333333336</v>
      </c>
      <c r="C162" s="198">
        <v>0.33333333333333331</v>
      </c>
      <c r="D162" s="198">
        <v>1.5</v>
      </c>
      <c r="E162" s="198">
        <v>2.0833333333333335</v>
      </c>
      <c r="F162" s="198">
        <v>0.91666666666666663</v>
      </c>
      <c r="G162" s="146">
        <v>8.3333333333333339</v>
      </c>
      <c r="H162" s="147">
        <v>0.25</v>
      </c>
      <c r="I162" s="147">
        <v>2.4166666666666665</v>
      </c>
      <c r="J162" s="147">
        <v>0.25</v>
      </c>
      <c r="K162" s="147">
        <v>14.75</v>
      </c>
      <c r="L162" s="218">
        <v>0</v>
      </c>
      <c r="M162" s="219">
        <v>0</v>
      </c>
    </row>
    <row r="163" spans="1:13" hidden="1">
      <c r="A163" s="328" t="s">
        <v>86</v>
      </c>
      <c r="B163" s="217">
        <v>20.333333333333332</v>
      </c>
      <c r="C163" s="198">
        <v>0.33333333333333331</v>
      </c>
      <c r="D163" s="198">
        <v>0.41666666666666669</v>
      </c>
      <c r="E163" s="198">
        <v>0.33333333333333331</v>
      </c>
      <c r="F163" s="198">
        <v>0.16666666666666666</v>
      </c>
      <c r="G163" s="146">
        <v>0.83333333333333337</v>
      </c>
      <c r="H163" s="147">
        <v>0</v>
      </c>
      <c r="I163" s="147">
        <v>1.75</v>
      </c>
      <c r="J163" s="147">
        <v>1.5833333333333333</v>
      </c>
      <c r="K163" s="147">
        <v>14.916666666666666</v>
      </c>
      <c r="L163" s="218">
        <v>0</v>
      </c>
      <c r="M163" s="219">
        <v>0</v>
      </c>
    </row>
    <row r="164" spans="1:13" hidden="1">
      <c r="A164" s="328" t="s">
        <v>87</v>
      </c>
      <c r="B164" s="217">
        <v>120.58333333333333</v>
      </c>
      <c r="C164" s="198">
        <v>1.5</v>
      </c>
      <c r="D164" s="198">
        <v>10.666666666666666</v>
      </c>
      <c r="E164" s="198">
        <v>10.166666666666666</v>
      </c>
      <c r="F164" s="198">
        <v>5.833333333333333</v>
      </c>
      <c r="G164" s="146">
        <v>39.666666666666664</v>
      </c>
      <c r="H164" s="147">
        <v>0.41666666666666669</v>
      </c>
      <c r="I164" s="147">
        <v>25.666666666666668</v>
      </c>
      <c r="J164" s="147">
        <v>22.083333333333332</v>
      </c>
      <c r="K164" s="147">
        <v>4.583333333333333</v>
      </c>
      <c r="L164" s="218">
        <v>0</v>
      </c>
      <c r="M164" s="219">
        <v>0</v>
      </c>
    </row>
    <row r="165" spans="1:13" hidden="1">
      <c r="A165" s="329" t="s">
        <v>88</v>
      </c>
      <c r="B165" s="217">
        <v>139.41666666666669</v>
      </c>
      <c r="C165" s="198">
        <v>1.0833333333333333</v>
      </c>
      <c r="D165" s="198">
        <v>1.8333333333333333</v>
      </c>
      <c r="E165" s="198">
        <v>27.666666666666668</v>
      </c>
      <c r="F165" s="198">
        <v>13.333333333333334</v>
      </c>
      <c r="G165" s="146">
        <v>15.333333333333334</v>
      </c>
      <c r="H165" s="147">
        <v>2.8333333333333335</v>
      </c>
      <c r="I165" s="147">
        <v>47.083333333333336</v>
      </c>
      <c r="J165" s="147">
        <v>22.75</v>
      </c>
      <c r="K165" s="147">
        <v>7.5</v>
      </c>
      <c r="L165" s="218">
        <v>0</v>
      </c>
      <c r="M165" s="219">
        <v>0</v>
      </c>
    </row>
    <row r="166" spans="1:13" hidden="1">
      <c r="A166" s="328" t="s">
        <v>89</v>
      </c>
      <c r="B166" s="217">
        <v>14.333333333333334</v>
      </c>
      <c r="C166" s="198">
        <v>0.16666666666666666</v>
      </c>
      <c r="D166" s="198">
        <v>0.91666666666666663</v>
      </c>
      <c r="E166" s="198">
        <v>5</v>
      </c>
      <c r="F166" s="198">
        <v>0.16666666666666666</v>
      </c>
      <c r="G166" s="146">
        <v>2.8333333333333335</v>
      </c>
      <c r="H166" s="147">
        <v>0.66666666666666663</v>
      </c>
      <c r="I166" s="147">
        <v>3.8333333333333335</v>
      </c>
      <c r="J166" s="147">
        <v>0.75</v>
      </c>
      <c r="K166" s="147">
        <v>0</v>
      </c>
      <c r="L166" s="218">
        <v>0</v>
      </c>
      <c r="M166" s="219">
        <v>0</v>
      </c>
    </row>
    <row r="167" spans="1:13" hidden="1">
      <c r="A167" s="328" t="s">
        <v>90</v>
      </c>
      <c r="B167" s="217">
        <v>31.166666666666668</v>
      </c>
      <c r="C167" s="198">
        <v>0</v>
      </c>
      <c r="D167" s="198">
        <v>0.66666666666666663</v>
      </c>
      <c r="E167" s="198">
        <v>1.4166666666666667</v>
      </c>
      <c r="F167" s="198">
        <v>2.4166666666666665</v>
      </c>
      <c r="G167" s="146">
        <v>0.41666666666666669</v>
      </c>
      <c r="H167" s="147">
        <v>0</v>
      </c>
      <c r="I167" s="147">
        <v>21.166666666666668</v>
      </c>
      <c r="J167" s="147">
        <v>2.8333333333333335</v>
      </c>
      <c r="K167" s="147">
        <v>2.25</v>
      </c>
      <c r="L167" s="218">
        <v>0</v>
      </c>
      <c r="M167" s="219">
        <v>0</v>
      </c>
    </row>
    <row r="168" spans="1:13" hidden="1">
      <c r="A168" s="328" t="s">
        <v>91</v>
      </c>
      <c r="B168" s="217">
        <v>140.41666666666666</v>
      </c>
      <c r="C168" s="198">
        <v>1.0833333333333333</v>
      </c>
      <c r="D168" s="198">
        <v>2.0833333333333335</v>
      </c>
      <c r="E168" s="198">
        <v>9.25</v>
      </c>
      <c r="F168" s="198">
        <v>1.25</v>
      </c>
      <c r="G168" s="146">
        <v>12.166666666666666</v>
      </c>
      <c r="H168" s="147">
        <v>0.66666666666666663</v>
      </c>
      <c r="I168" s="147">
        <v>76.833333333333329</v>
      </c>
      <c r="J168" s="147">
        <v>31.083333333333332</v>
      </c>
      <c r="K168" s="147">
        <v>6</v>
      </c>
      <c r="L168" s="218">
        <v>0</v>
      </c>
      <c r="M168" s="219">
        <v>0</v>
      </c>
    </row>
    <row r="169" spans="1:13" hidden="1">
      <c r="A169" s="328" t="s">
        <v>92</v>
      </c>
      <c r="B169" s="217">
        <v>20.583333333333336</v>
      </c>
      <c r="C169" s="198">
        <v>0</v>
      </c>
      <c r="D169" s="198">
        <v>1.1666666666666667</v>
      </c>
      <c r="E169" s="198">
        <v>1.25</v>
      </c>
      <c r="F169" s="198">
        <v>2.75</v>
      </c>
      <c r="G169" s="146">
        <v>2.6666666666666665</v>
      </c>
      <c r="H169" s="147">
        <v>0</v>
      </c>
      <c r="I169" s="147">
        <v>5.333333333333333</v>
      </c>
      <c r="J169" s="147">
        <v>1.75</v>
      </c>
      <c r="K169" s="147">
        <v>5.666666666666667</v>
      </c>
      <c r="L169" s="218">
        <v>0</v>
      </c>
      <c r="M169" s="219">
        <v>0</v>
      </c>
    </row>
    <row r="170" spans="1:13" hidden="1">
      <c r="A170" s="328" t="s">
        <v>93</v>
      </c>
      <c r="B170" s="217">
        <v>37</v>
      </c>
      <c r="C170" s="198">
        <v>0.16666666666666666</v>
      </c>
      <c r="D170" s="198">
        <v>1.5</v>
      </c>
      <c r="E170" s="198">
        <v>0.33333333333333331</v>
      </c>
      <c r="F170" s="198">
        <v>8.3333333333333329E-2</v>
      </c>
      <c r="G170" s="146">
        <v>1.6666666666666667</v>
      </c>
      <c r="H170" s="147">
        <v>0</v>
      </c>
      <c r="I170" s="147">
        <v>26.75</v>
      </c>
      <c r="J170" s="147">
        <v>5.5</v>
      </c>
      <c r="K170" s="147">
        <v>1</v>
      </c>
      <c r="L170" s="218">
        <v>0</v>
      </c>
      <c r="M170" s="219">
        <v>0</v>
      </c>
    </row>
    <row r="171" spans="1:13" hidden="1">
      <c r="A171" s="328" t="s">
        <v>94</v>
      </c>
      <c r="B171" s="217">
        <v>210.58333333333337</v>
      </c>
      <c r="C171" s="198">
        <v>2.3333333333333335</v>
      </c>
      <c r="D171" s="198">
        <v>5.833333333333333</v>
      </c>
      <c r="E171" s="198">
        <v>18.166666666666668</v>
      </c>
      <c r="F171" s="198">
        <v>3.0833333333333335</v>
      </c>
      <c r="G171" s="146">
        <v>16.666666666666668</v>
      </c>
      <c r="H171" s="147">
        <v>6</v>
      </c>
      <c r="I171" s="147">
        <v>65.5</v>
      </c>
      <c r="J171" s="147">
        <v>24.833333333333332</v>
      </c>
      <c r="K171" s="147">
        <v>68.166666666666671</v>
      </c>
      <c r="L171" s="218">
        <v>0</v>
      </c>
      <c r="M171" s="219">
        <v>0</v>
      </c>
    </row>
    <row r="172" spans="1:13">
      <c r="A172" s="328" t="s">
        <v>95</v>
      </c>
      <c r="B172" s="217">
        <v>1104.25</v>
      </c>
      <c r="C172" s="198">
        <v>8.3333333333333339</v>
      </c>
      <c r="D172" s="198">
        <v>37.583333333333336</v>
      </c>
      <c r="E172" s="198">
        <v>87.416666666666671</v>
      </c>
      <c r="F172" s="198">
        <v>35.833333333333336</v>
      </c>
      <c r="G172" s="146">
        <v>127.08333333333333</v>
      </c>
      <c r="H172" s="147">
        <v>11.583333333333334</v>
      </c>
      <c r="I172" s="147">
        <v>426.58333333333331</v>
      </c>
      <c r="J172" s="147">
        <v>175.91666666666666</v>
      </c>
      <c r="K172" s="147">
        <v>193.91666666666666</v>
      </c>
      <c r="L172" s="218">
        <v>0</v>
      </c>
      <c r="M172" s="219">
        <v>0</v>
      </c>
    </row>
    <row r="173" spans="1:13" hidden="1">
      <c r="A173" s="329" t="s">
        <v>96</v>
      </c>
      <c r="B173" s="217">
        <v>8.9166666666666679</v>
      </c>
      <c r="C173" s="198">
        <v>0.33333333333333331</v>
      </c>
      <c r="D173" s="198">
        <v>0.5</v>
      </c>
      <c r="E173" s="198">
        <v>0.83333333333333337</v>
      </c>
      <c r="F173" s="198">
        <v>0.25</v>
      </c>
      <c r="G173" s="146">
        <v>0.5</v>
      </c>
      <c r="H173" s="147">
        <v>0</v>
      </c>
      <c r="I173" s="147">
        <v>1.5</v>
      </c>
      <c r="J173" s="147">
        <v>8.3333333333333329E-2</v>
      </c>
      <c r="K173" s="147">
        <v>4.916666666666667</v>
      </c>
      <c r="L173" s="218">
        <v>0</v>
      </c>
      <c r="M173" s="219">
        <v>0</v>
      </c>
    </row>
    <row r="174" spans="1:13" hidden="1">
      <c r="A174" s="328" t="s">
        <v>97</v>
      </c>
      <c r="B174" s="217">
        <v>22.583333333333336</v>
      </c>
      <c r="C174" s="198">
        <v>0.16666666666666666</v>
      </c>
      <c r="D174" s="198">
        <v>3.75</v>
      </c>
      <c r="E174" s="198">
        <v>8.1666666666666661</v>
      </c>
      <c r="F174" s="198">
        <v>0.91666666666666663</v>
      </c>
      <c r="G174" s="146">
        <v>5</v>
      </c>
      <c r="H174" s="147">
        <v>0</v>
      </c>
      <c r="I174" s="147">
        <v>1.75</v>
      </c>
      <c r="J174" s="147">
        <v>0.91666666666666663</v>
      </c>
      <c r="K174" s="147">
        <v>1.9166666666666667</v>
      </c>
      <c r="L174" s="218">
        <v>0</v>
      </c>
      <c r="M174" s="219">
        <v>0</v>
      </c>
    </row>
    <row r="175" spans="1:13" hidden="1">
      <c r="A175" s="328" t="s">
        <v>98</v>
      </c>
      <c r="B175" s="217">
        <v>14.083333333333334</v>
      </c>
      <c r="C175" s="198">
        <v>8.3333333333333329E-2</v>
      </c>
      <c r="D175" s="198">
        <v>3.75</v>
      </c>
      <c r="E175" s="198">
        <v>0.83333333333333337</v>
      </c>
      <c r="F175" s="198">
        <v>0.16666666666666666</v>
      </c>
      <c r="G175" s="146">
        <v>4.75</v>
      </c>
      <c r="H175" s="147">
        <v>0</v>
      </c>
      <c r="I175" s="147">
        <v>1.25</v>
      </c>
      <c r="J175" s="147">
        <v>1</v>
      </c>
      <c r="K175" s="147">
        <v>2.25</v>
      </c>
      <c r="L175" s="218">
        <v>0</v>
      </c>
      <c r="M175" s="219">
        <v>0</v>
      </c>
    </row>
    <row r="176" spans="1:13" hidden="1">
      <c r="A176" s="328" t="s">
        <v>99</v>
      </c>
      <c r="B176" s="217">
        <v>2.6666666666666665</v>
      </c>
      <c r="C176" s="198">
        <v>0</v>
      </c>
      <c r="D176" s="198">
        <v>0</v>
      </c>
      <c r="E176" s="198">
        <v>0.33333333333333331</v>
      </c>
      <c r="F176" s="198">
        <v>0</v>
      </c>
      <c r="G176" s="146">
        <v>1.9166666666666667</v>
      </c>
      <c r="H176" s="147">
        <v>0</v>
      </c>
      <c r="I176" s="147">
        <v>0.16666666666666666</v>
      </c>
      <c r="J176" s="147">
        <v>0</v>
      </c>
      <c r="K176" s="147">
        <v>0.25</v>
      </c>
      <c r="L176" s="218">
        <v>0</v>
      </c>
      <c r="M176" s="219">
        <v>0</v>
      </c>
    </row>
    <row r="177" spans="1:13" hidden="1">
      <c r="A177" s="328" t="s">
        <v>100</v>
      </c>
      <c r="B177" s="217">
        <v>57.583333333333336</v>
      </c>
      <c r="C177" s="198">
        <v>0.5</v>
      </c>
      <c r="D177" s="198">
        <v>1.5833333333333333</v>
      </c>
      <c r="E177" s="198">
        <v>7.666666666666667</v>
      </c>
      <c r="F177" s="198">
        <v>0.66666666666666663</v>
      </c>
      <c r="G177" s="146">
        <v>3.9166666666666665</v>
      </c>
      <c r="H177" s="147">
        <v>13.333333333333334</v>
      </c>
      <c r="I177" s="147">
        <v>2.8333333333333335</v>
      </c>
      <c r="J177" s="147">
        <v>26.75</v>
      </c>
      <c r="K177" s="147">
        <v>0.33333333333333331</v>
      </c>
      <c r="L177" s="218">
        <v>0</v>
      </c>
      <c r="M177" s="219">
        <v>0</v>
      </c>
    </row>
    <row r="178" spans="1:13" hidden="1">
      <c r="A178" s="328" t="s">
        <v>101</v>
      </c>
      <c r="B178" s="217">
        <v>9.1666666666666661</v>
      </c>
      <c r="C178" s="198">
        <v>0.33333333333333331</v>
      </c>
      <c r="D178" s="198">
        <v>0.83333333333333337</v>
      </c>
      <c r="E178" s="198">
        <v>0.16666666666666666</v>
      </c>
      <c r="F178" s="198">
        <v>0.33333333333333331</v>
      </c>
      <c r="G178" s="146">
        <v>1.25</v>
      </c>
      <c r="H178" s="147">
        <v>0</v>
      </c>
      <c r="I178" s="147">
        <v>2.5833333333333335</v>
      </c>
      <c r="J178" s="147">
        <v>2.9166666666666665</v>
      </c>
      <c r="K178" s="147">
        <v>0.75</v>
      </c>
      <c r="L178" s="218">
        <v>0</v>
      </c>
      <c r="M178" s="219">
        <v>0</v>
      </c>
    </row>
    <row r="179" spans="1:13" hidden="1">
      <c r="A179" s="328" t="s">
        <v>102</v>
      </c>
      <c r="B179" s="217">
        <v>63.583333333333336</v>
      </c>
      <c r="C179" s="198">
        <v>0</v>
      </c>
      <c r="D179" s="198">
        <v>3.5833333333333335</v>
      </c>
      <c r="E179" s="198">
        <v>5.5</v>
      </c>
      <c r="F179" s="198">
        <v>0.91666666666666663</v>
      </c>
      <c r="G179" s="146">
        <v>20.416666666666668</v>
      </c>
      <c r="H179" s="147">
        <v>0</v>
      </c>
      <c r="I179" s="147">
        <v>15</v>
      </c>
      <c r="J179" s="147">
        <v>13</v>
      </c>
      <c r="K179" s="147">
        <v>5.166666666666667</v>
      </c>
      <c r="L179" s="218">
        <v>0</v>
      </c>
      <c r="M179" s="219">
        <v>0</v>
      </c>
    </row>
    <row r="180" spans="1:13" hidden="1">
      <c r="A180" s="328" t="s">
        <v>103</v>
      </c>
      <c r="B180" s="217">
        <v>34.083333333333329</v>
      </c>
      <c r="C180" s="198">
        <v>0.41666666666666669</v>
      </c>
      <c r="D180" s="198">
        <v>3.5833333333333335</v>
      </c>
      <c r="E180" s="198">
        <v>4.333333333333333</v>
      </c>
      <c r="F180" s="198">
        <v>0.91666666666666663</v>
      </c>
      <c r="G180" s="146">
        <v>3.5</v>
      </c>
      <c r="H180" s="147">
        <v>0.5</v>
      </c>
      <c r="I180" s="147">
        <v>14.083333333333334</v>
      </c>
      <c r="J180" s="147">
        <v>4</v>
      </c>
      <c r="K180" s="147">
        <v>2.75</v>
      </c>
      <c r="L180" s="218">
        <v>0</v>
      </c>
      <c r="M180" s="219">
        <v>0</v>
      </c>
    </row>
    <row r="181" spans="1:13" hidden="1">
      <c r="A181" s="328" t="s">
        <v>104</v>
      </c>
      <c r="B181" s="217">
        <v>30.75</v>
      </c>
      <c r="C181" s="198">
        <v>0</v>
      </c>
      <c r="D181" s="198">
        <v>1.25</v>
      </c>
      <c r="E181" s="198">
        <v>0.33333333333333331</v>
      </c>
      <c r="F181" s="198">
        <v>0.66666666666666663</v>
      </c>
      <c r="G181" s="146">
        <v>1.8333333333333333</v>
      </c>
      <c r="H181" s="147">
        <v>0</v>
      </c>
      <c r="I181" s="147">
        <v>2.6666666666666665</v>
      </c>
      <c r="J181" s="147">
        <v>3.0833333333333335</v>
      </c>
      <c r="K181" s="147">
        <v>20.916666666666668</v>
      </c>
      <c r="L181" s="218">
        <v>0</v>
      </c>
      <c r="M181" s="219">
        <v>0</v>
      </c>
    </row>
    <row r="182" spans="1:13" hidden="1">
      <c r="A182" s="328" t="s">
        <v>105</v>
      </c>
      <c r="B182" s="217">
        <v>107.49999999999999</v>
      </c>
      <c r="C182" s="198">
        <v>0.66666666666666663</v>
      </c>
      <c r="D182" s="198">
        <v>3</v>
      </c>
      <c r="E182" s="198">
        <v>36.666666666666664</v>
      </c>
      <c r="F182" s="198">
        <v>3.6666666666666665</v>
      </c>
      <c r="G182" s="146">
        <v>8.5</v>
      </c>
      <c r="H182" s="147">
        <v>0.66666666666666663</v>
      </c>
      <c r="I182" s="147">
        <v>9.4166666666666661</v>
      </c>
      <c r="J182" s="147">
        <v>24.833333333333332</v>
      </c>
      <c r="K182" s="147">
        <v>20.083333333333332</v>
      </c>
      <c r="L182" s="218">
        <v>0</v>
      </c>
      <c r="M182" s="219">
        <v>0</v>
      </c>
    </row>
    <row r="183" spans="1:13" hidden="1">
      <c r="A183" s="328" t="s">
        <v>106</v>
      </c>
      <c r="B183" s="217">
        <v>42.999999999999993</v>
      </c>
      <c r="C183" s="198">
        <v>0</v>
      </c>
      <c r="D183" s="198">
        <v>3.5833333333333335</v>
      </c>
      <c r="E183" s="198">
        <v>5.25</v>
      </c>
      <c r="F183" s="198">
        <v>4.5</v>
      </c>
      <c r="G183" s="146">
        <v>5.916666666666667</v>
      </c>
      <c r="H183" s="147">
        <v>5.5</v>
      </c>
      <c r="I183" s="147">
        <v>11.666666666666666</v>
      </c>
      <c r="J183" s="147">
        <v>5.416666666666667</v>
      </c>
      <c r="K183" s="147">
        <v>1.1666666666666667</v>
      </c>
      <c r="L183" s="218">
        <v>0</v>
      </c>
      <c r="M183" s="219">
        <v>0</v>
      </c>
    </row>
    <row r="184" spans="1:13" ht="13.5" thickBot="1">
      <c r="A184" s="330" t="s">
        <v>107</v>
      </c>
      <c r="B184" s="220">
        <v>393.91666666666663</v>
      </c>
      <c r="C184" s="221">
        <v>2.5</v>
      </c>
      <c r="D184" s="221">
        <v>25.416666666666668</v>
      </c>
      <c r="E184" s="221">
        <v>70.083333333333329</v>
      </c>
      <c r="F184" s="221">
        <v>13</v>
      </c>
      <c r="G184" s="158">
        <v>57.5</v>
      </c>
      <c r="H184" s="159">
        <v>20</v>
      </c>
      <c r="I184" s="159">
        <v>62.916666666666664</v>
      </c>
      <c r="J184" s="159">
        <v>82</v>
      </c>
      <c r="K184" s="159">
        <v>60.5</v>
      </c>
      <c r="L184" s="222">
        <v>0</v>
      </c>
      <c r="M184" s="223">
        <v>0</v>
      </c>
    </row>
    <row r="185" spans="1:13" ht="14.25" thickBot="1">
      <c r="A185" s="320" t="s">
        <v>108</v>
      </c>
      <c r="B185" s="224">
        <v>8223.1666666666661</v>
      </c>
      <c r="C185" s="225">
        <v>170.33333333333334</v>
      </c>
      <c r="D185" s="225">
        <v>425.66666666666669</v>
      </c>
      <c r="E185" s="225">
        <v>1399.3333333333333</v>
      </c>
      <c r="F185" s="225">
        <v>693.66666666666663</v>
      </c>
      <c r="G185" s="170">
        <v>1114.25</v>
      </c>
      <c r="H185" s="171">
        <v>83.916666666666671</v>
      </c>
      <c r="I185" s="171">
        <v>2103.4166666666665</v>
      </c>
      <c r="J185" s="171">
        <v>1226.9166666666667</v>
      </c>
      <c r="K185" s="171">
        <v>1004</v>
      </c>
      <c r="L185" s="226">
        <v>1.6666666666666667</v>
      </c>
      <c r="M185" s="227">
        <v>0</v>
      </c>
    </row>
    <row r="186" spans="1:13">
      <c r="A186" s="41" t="s">
        <v>19</v>
      </c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>
      <c r="C187" s="300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</row>
    <row r="188" spans="1:13">
      <c r="A188" s="620" t="s">
        <v>292</v>
      </c>
      <c r="B188" s="620"/>
      <c r="C188" s="620"/>
      <c r="D188" s="620"/>
      <c r="E188" s="620"/>
      <c r="F188" s="620"/>
      <c r="G188" s="620"/>
      <c r="H188" s="620"/>
      <c r="I188" s="620"/>
      <c r="J188" s="620"/>
      <c r="K188" s="620"/>
      <c r="L188" s="42"/>
      <c r="M188" s="42"/>
    </row>
    <row r="189" spans="1:13" ht="13.5" thickBo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42"/>
      <c r="M189" s="42"/>
    </row>
    <row r="190" spans="1:13">
      <c r="A190" s="614" t="s">
        <v>20</v>
      </c>
      <c r="B190" s="665" t="s">
        <v>176</v>
      </c>
      <c r="C190" s="618" t="s">
        <v>110</v>
      </c>
      <c r="D190" s="618"/>
      <c r="E190" s="618"/>
      <c r="F190" s="618"/>
      <c r="G190" s="618"/>
      <c r="H190" s="618"/>
      <c r="I190" s="618"/>
      <c r="J190" s="618"/>
      <c r="K190" s="618"/>
      <c r="L190" s="618"/>
      <c r="M190" s="619"/>
    </row>
    <row r="191" spans="1:13" ht="13.5" thickBot="1">
      <c r="A191" s="615"/>
      <c r="B191" s="666"/>
      <c r="C191" s="74" t="s">
        <v>133</v>
      </c>
      <c r="D191" s="74" t="s">
        <v>134</v>
      </c>
      <c r="E191" s="74" t="s">
        <v>135</v>
      </c>
      <c r="F191" s="74" t="s">
        <v>136</v>
      </c>
      <c r="G191" s="74" t="s">
        <v>137</v>
      </c>
      <c r="H191" s="74" t="s">
        <v>138</v>
      </c>
      <c r="I191" s="74" t="s">
        <v>139</v>
      </c>
      <c r="J191" s="74" t="s">
        <v>140</v>
      </c>
      <c r="K191" s="74" t="s">
        <v>141</v>
      </c>
      <c r="L191" s="74" t="s">
        <v>142</v>
      </c>
      <c r="M191" s="75" t="s">
        <v>132</v>
      </c>
    </row>
    <row r="192" spans="1:13" hidden="1">
      <c r="A192" s="212" t="s">
        <v>21</v>
      </c>
      <c r="B192" s="61">
        <v>250.66666666666666</v>
      </c>
      <c r="C192" s="63">
        <v>18</v>
      </c>
      <c r="D192" s="63">
        <v>18.416666666666668</v>
      </c>
      <c r="E192" s="63">
        <v>42.083333333333336</v>
      </c>
      <c r="F192" s="63">
        <v>24.916666666666668</v>
      </c>
      <c r="G192" s="63">
        <v>82.416666666666671</v>
      </c>
      <c r="H192" s="63">
        <v>0.66666666666666663</v>
      </c>
      <c r="I192" s="63">
        <v>11.25</v>
      </c>
      <c r="J192" s="63">
        <v>17.916666666666668</v>
      </c>
      <c r="K192" s="63">
        <v>35</v>
      </c>
      <c r="L192" s="63">
        <v>0</v>
      </c>
      <c r="M192" s="76">
        <v>0</v>
      </c>
    </row>
    <row r="193" spans="1:13" hidden="1">
      <c r="A193" s="212" t="s">
        <v>22</v>
      </c>
      <c r="B193" s="61">
        <v>428.99999999999994</v>
      </c>
      <c r="C193" s="63">
        <v>8.3333333333333339</v>
      </c>
      <c r="D193" s="63">
        <v>16.083333333333332</v>
      </c>
      <c r="E193" s="63">
        <v>254.91666666666666</v>
      </c>
      <c r="F193" s="63">
        <v>28.833333333333332</v>
      </c>
      <c r="G193" s="63">
        <v>41.333333333333336</v>
      </c>
      <c r="H193" s="63">
        <v>0.66666666666666663</v>
      </c>
      <c r="I193" s="63">
        <v>20.5</v>
      </c>
      <c r="J193" s="63">
        <v>28.5</v>
      </c>
      <c r="K193" s="63">
        <v>29.833333333333332</v>
      </c>
      <c r="L193" s="63">
        <v>0</v>
      </c>
      <c r="M193" s="76">
        <v>0</v>
      </c>
    </row>
    <row r="194" spans="1:13" hidden="1">
      <c r="A194" s="212" t="s">
        <v>23</v>
      </c>
      <c r="B194" s="61">
        <v>243.41666666666666</v>
      </c>
      <c r="C194" s="63">
        <v>10.333333333333334</v>
      </c>
      <c r="D194" s="63">
        <v>18.75</v>
      </c>
      <c r="E194" s="63">
        <v>75.25</v>
      </c>
      <c r="F194" s="63">
        <v>14</v>
      </c>
      <c r="G194" s="63">
        <v>52.166666666666664</v>
      </c>
      <c r="H194" s="63">
        <v>0.66666666666666663</v>
      </c>
      <c r="I194" s="63">
        <v>30.75</v>
      </c>
      <c r="J194" s="63">
        <v>33.166666666666664</v>
      </c>
      <c r="K194" s="63">
        <v>7.5</v>
      </c>
      <c r="L194" s="63">
        <v>0.83333333333333337</v>
      </c>
      <c r="M194" s="76">
        <v>0</v>
      </c>
    </row>
    <row r="195" spans="1:13" hidden="1">
      <c r="A195" s="212" t="s">
        <v>24</v>
      </c>
      <c r="B195" s="61">
        <v>169.75</v>
      </c>
      <c r="C195" s="63">
        <v>1.9166666666666667</v>
      </c>
      <c r="D195" s="63">
        <v>11.166666666666666</v>
      </c>
      <c r="E195" s="63">
        <v>60.75</v>
      </c>
      <c r="F195" s="63">
        <v>9.25</v>
      </c>
      <c r="G195" s="63">
        <v>35</v>
      </c>
      <c r="H195" s="63">
        <v>0.58333333333333337</v>
      </c>
      <c r="I195" s="63">
        <v>12.416666666666666</v>
      </c>
      <c r="J195" s="63">
        <v>25.833333333333332</v>
      </c>
      <c r="K195" s="63">
        <v>12.833333333333334</v>
      </c>
      <c r="L195" s="63">
        <v>0</v>
      </c>
      <c r="M195" s="76">
        <v>0</v>
      </c>
    </row>
    <row r="196" spans="1:13" hidden="1">
      <c r="A196" s="212" t="s">
        <v>25</v>
      </c>
      <c r="B196" s="61">
        <v>184.58333333333334</v>
      </c>
      <c r="C196" s="62">
        <v>3.6666666666666665</v>
      </c>
      <c r="D196" s="63">
        <v>22.833333333333332</v>
      </c>
      <c r="E196" s="63">
        <v>37.166666666666664</v>
      </c>
      <c r="F196" s="63">
        <v>2.75</v>
      </c>
      <c r="G196" s="63">
        <v>35.25</v>
      </c>
      <c r="H196" s="63">
        <v>0.16666666666666666</v>
      </c>
      <c r="I196" s="63">
        <v>12.083333333333334</v>
      </c>
      <c r="J196" s="63">
        <v>26.083333333333332</v>
      </c>
      <c r="K196" s="63">
        <v>44.583333333333336</v>
      </c>
      <c r="L196" s="63">
        <v>0</v>
      </c>
      <c r="M196" s="76">
        <v>0</v>
      </c>
    </row>
    <row r="197" spans="1:13" hidden="1">
      <c r="A197" s="212" t="s">
        <v>26</v>
      </c>
      <c r="B197" s="61">
        <v>119.91666666666667</v>
      </c>
      <c r="C197" s="62">
        <v>1.0833333333333333</v>
      </c>
      <c r="D197" s="63">
        <v>2.1666666666666665</v>
      </c>
      <c r="E197" s="63">
        <v>16.833333333333332</v>
      </c>
      <c r="F197" s="63">
        <v>5.25</v>
      </c>
      <c r="G197" s="63">
        <v>17.5</v>
      </c>
      <c r="H197" s="63">
        <v>0.16666666666666666</v>
      </c>
      <c r="I197" s="63">
        <v>33</v>
      </c>
      <c r="J197" s="63">
        <v>39.083333333333336</v>
      </c>
      <c r="K197" s="63">
        <v>4.833333333333333</v>
      </c>
      <c r="L197" s="63">
        <v>0</v>
      </c>
      <c r="M197" s="76">
        <v>0</v>
      </c>
    </row>
    <row r="198" spans="1:13" hidden="1">
      <c r="A198" s="212" t="s">
        <v>27</v>
      </c>
      <c r="B198" s="61">
        <v>112.25000000000001</v>
      </c>
      <c r="C198" s="62">
        <v>6.333333333333333</v>
      </c>
      <c r="D198" s="63">
        <v>7.583333333333333</v>
      </c>
      <c r="E198" s="63">
        <v>37.25</v>
      </c>
      <c r="F198" s="63">
        <v>3.5833333333333335</v>
      </c>
      <c r="G198" s="63">
        <v>22.916666666666668</v>
      </c>
      <c r="H198" s="63">
        <v>2.75</v>
      </c>
      <c r="I198" s="63">
        <v>15.166666666666666</v>
      </c>
      <c r="J198" s="63">
        <v>13.666666666666666</v>
      </c>
      <c r="K198" s="63">
        <v>3</v>
      </c>
      <c r="L198" s="63">
        <v>0</v>
      </c>
      <c r="M198" s="76">
        <v>0</v>
      </c>
    </row>
    <row r="199" spans="1:13" hidden="1">
      <c r="A199" s="212" t="s">
        <v>28</v>
      </c>
      <c r="B199" s="61">
        <v>80.666666666666671</v>
      </c>
      <c r="C199" s="283">
        <v>2.5</v>
      </c>
      <c r="D199" s="63">
        <v>5.166666666666667</v>
      </c>
      <c r="E199" s="63">
        <v>8.1666666666666661</v>
      </c>
      <c r="F199" s="63">
        <v>21.25</v>
      </c>
      <c r="G199" s="63">
        <v>10.833333333333334</v>
      </c>
      <c r="H199" s="63">
        <v>0.66666666666666663</v>
      </c>
      <c r="I199" s="63">
        <v>17.75</v>
      </c>
      <c r="J199" s="63">
        <v>10.5</v>
      </c>
      <c r="K199" s="63">
        <v>3.6666666666666665</v>
      </c>
      <c r="L199" s="63">
        <v>0.16666666666666666</v>
      </c>
      <c r="M199" s="76">
        <v>0</v>
      </c>
    </row>
    <row r="200" spans="1:13">
      <c r="A200" s="120" t="s">
        <v>29</v>
      </c>
      <c r="B200" s="58">
        <v>1590.3333333333333</v>
      </c>
      <c r="C200" s="59">
        <v>52.25</v>
      </c>
      <c r="D200" s="58">
        <v>102.16666666666667</v>
      </c>
      <c r="E200" s="58">
        <v>532.41666666666663</v>
      </c>
      <c r="F200" s="58">
        <v>109.83333333333333</v>
      </c>
      <c r="G200" s="58">
        <v>297.41666666666669</v>
      </c>
      <c r="H200" s="58">
        <v>6.333333333333333</v>
      </c>
      <c r="I200" s="58">
        <v>152.91666666666666</v>
      </c>
      <c r="J200" s="58">
        <v>194.75</v>
      </c>
      <c r="K200" s="58">
        <v>141.25</v>
      </c>
      <c r="L200" s="58">
        <v>1</v>
      </c>
      <c r="M200" s="60">
        <v>0</v>
      </c>
    </row>
    <row r="201" spans="1:13" hidden="1">
      <c r="A201" s="118" t="s">
        <v>30</v>
      </c>
      <c r="B201" s="61">
        <v>145.58333333333331</v>
      </c>
      <c r="C201" s="62">
        <v>17.5</v>
      </c>
      <c r="D201" s="63">
        <v>10.75</v>
      </c>
      <c r="E201" s="63">
        <v>17.083333333333332</v>
      </c>
      <c r="F201" s="63">
        <v>8.6666666666666661</v>
      </c>
      <c r="G201" s="63">
        <v>18.416666666666668</v>
      </c>
      <c r="H201" s="63">
        <v>0</v>
      </c>
      <c r="I201" s="63">
        <v>28</v>
      </c>
      <c r="J201" s="63">
        <v>13.25</v>
      </c>
      <c r="K201" s="63">
        <v>31.416666666666668</v>
      </c>
      <c r="L201" s="63">
        <v>0.5</v>
      </c>
      <c r="M201" s="76">
        <v>0</v>
      </c>
    </row>
    <row r="202" spans="1:13" hidden="1">
      <c r="A202" s="118" t="s">
        <v>31</v>
      </c>
      <c r="B202" s="61">
        <v>335.16666666666669</v>
      </c>
      <c r="C202" s="62">
        <v>2.9166666666666665</v>
      </c>
      <c r="D202" s="63">
        <v>4.333333333333333</v>
      </c>
      <c r="E202" s="63">
        <v>18.166666666666668</v>
      </c>
      <c r="F202" s="63">
        <v>234</v>
      </c>
      <c r="G202" s="63">
        <v>9.6666666666666661</v>
      </c>
      <c r="H202" s="63">
        <v>0.91666666666666663</v>
      </c>
      <c r="I202" s="63">
        <v>17.083333333333332</v>
      </c>
      <c r="J202" s="63">
        <v>21.5</v>
      </c>
      <c r="K202" s="63">
        <v>26.583333333333332</v>
      </c>
      <c r="L202" s="63">
        <v>0</v>
      </c>
      <c r="M202" s="76">
        <v>0</v>
      </c>
    </row>
    <row r="203" spans="1:13" hidden="1">
      <c r="A203" s="118" t="s">
        <v>32</v>
      </c>
      <c r="B203" s="61">
        <v>70.916666666666671</v>
      </c>
      <c r="C203" s="62">
        <v>0.66666666666666663</v>
      </c>
      <c r="D203" s="63">
        <v>5.166666666666667</v>
      </c>
      <c r="E203" s="63">
        <v>17.25</v>
      </c>
      <c r="F203" s="63">
        <v>1.25</v>
      </c>
      <c r="G203" s="63">
        <v>11.25</v>
      </c>
      <c r="H203" s="63">
        <v>1.3333333333333333</v>
      </c>
      <c r="I203" s="63">
        <v>16.416666666666668</v>
      </c>
      <c r="J203" s="63">
        <v>14</v>
      </c>
      <c r="K203" s="63">
        <v>2.75</v>
      </c>
      <c r="L203" s="63">
        <v>0.83333333333333337</v>
      </c>
      <c r="M203" s="76">
        <v>0</v>
      </c>
    </row>
    <row r="204" spans="1:13" hidden="1">
      <c r="A204" s="118" t="s">
        <v>33</v>
      </c>
      <c r="B204" s="61">
        <v>119.08333333333334</v>
      </c>
      <c r="C204" s="62">
        <v>1.4166666666666667</v>
      </c>
      <c r="D204" s="63">
        <v>12.083333333333334</v>
      </c>
      <c r="E204" s="63">
        <v>18.166666666666668</v>
      </c>
      <c r="F204" s="63">
        <v>3.3333333333333335</v>
      </c>
      <c r="G204" s="63">
        <v>41.5</v>
      </c>
      <c r="H204" s="63">
        <v>1.6666666666666667</v>
      </c>
      <c r="I204" s="63">
        <v>23.916666666666668</v>
      </c>
      <c r="J204" s="63">
        <v>12</v>
      </c>
      <c r="K204" s="63">
        <v>5</v>
      </c>
      <c r="L204" s="63">
        <v>0</v>
      </c>
      <c r="M204" s="76">
        <v>0</v>
      </c>
    </row>
    <row r="205" spans="1:13" hidden="1">
      <c r="A205" s="118" t="s">
        <v>34</v>
      </c>
      <c r="B205" s="61">
        <v>49.249999999999993</v>
      </c>
      <c r="C205" s="62">
        <v>2.1666666666666665</v>
      </c>
      <c r="D205" s="63">
        <v>2.3333333333333335</v>
      </c>
      <c r="E205" s="63">
        <v>3.75</v>
      </c>
      <c r="F205" s="63">
        <v>0.91666666666666663</v>
      </c>
      <c r="G205" s="63">
        <v>4.416666666666667</v>
      </c>
      <c r="H205" s="63">
        <v>1.1666666666666667</v>
      </c>
      <c r="I205" s="63">
        <v>6</v>
      </c>
      <c r="J205" s="63">
        <v>20.083333333333332</v>
      </c>
      <c r="K205" s="63">
        <v>8.4166666666666661</v>
      </c>
      <c r="L205" s="63">
        <v>0</v>
      </c>
      <c r="M205" s="76">
        <v>0</v>
      </c>
    </row>
    <row r="206" spans="1:13" hidden="1">
      <c r="A206" s="118" t="s">
        <v>35</v>
      </c>
      <c r="B206" s="61">
        <v>28.166666666666668</v>
      </c>
      <c r="C206" s="62">
        <v>1</v>
      </c>
      <c r="D206" s="63">
        <v>0.33333333333333331</v>
      </c>
      <c r="E206" s="63">
        <v>3.4166666666666665</v>
      </c>
      <c r="F206" s="63">
        <v>1</v>
      </c>
      <c r="G206" s="63">
        <v>2.5833333333333335</v>
      </c>
      <c r="H206" s="63">
        <v>0</v>
      </c>
      <c r="I206" s="63">
        <v>15.25</v>
      </c>
      <c r="J206" s="63">
        <v>1.3333333333333333</v>
      </c>
      <c r="K206" s="63">
        <v>3.25</v>
      </c>
      <c r="L206" s="63">
        <v>0</v>
      </c>
      <c r="M206" s="76">
        <v>0</v>
      </c>
    </row>
    <row r="207" spans="1:13" hidden="1">
      <c r="A207" s="119" t="s">
        <v>36</v>
      </c>
      <c r="B207" s="61">
        <v>124.25000000000001</v>
      </c>
      <c r="C207" s="62">
        <v>0.16666666666666666</v>
      </c>
      <c r="D207" s="63">
        <v>2.4166666666666665</v>
      </c>
      <c r="E207" s="63">
        <v>36.833333333333336</v>
      </c>
      <c r="F207" s="63">
        <v>24.166666666666668</v>
      </c>
      <c r="G207" s="63">
        <v>12.833333333333334</v>
      </c>
      <c r="H207" s="63">
        <v>0.66666666666666663</v>
      </c>
      <c r="I207" s="63">
        <v>28.666666666666668</v>
      </c>
      <c r="J207" s="63">
        <v>12</v>
      </c>
      <c r="K207" s="63">
        <v>6.5</v>
      </c>
      <c r="L207" s="63">
        <v>0</v>
      </c>
      <c r="M207" s="76">
        <v>0</v>
      </c>
    </row>
    <row r="208" spans="1:13">
      <c r="A208" s="120" t="s">
        <v>37</v>
      </c>
      <c r="B208" s="58">
        <v>872.41666666666663</v>
      </c>
      <c r="C208" s="59">
        <v>25.833333333333332</v>
      </c>
      <c r="D208" s="58">
        <v>37.416666666666664</v>
      </c>
      <c r="E208" s="58">
        <v>114.66666666666667</v>
      </c>
      <c r="F208" s="58">
        <v>273.33333333333331</v>
      </c>
      <c r="G208" s="58">
        <v>100.66666666666667</v>
      </c>
      <c r="H208" s="58">
        <v>5.75</v>
      </c>
      <c r="I208" s="58">
        <v>135.33333333333334</v>
      </c>
      <c r="J208" s="58">
        <v>94.166666666666671</v>
      </c>
      <c r="K208" s="58">
        <v>83.916666666666671</v>
      </c>
      <c r="L208" s="58">
        <v>1.3333333333333333</v>
      </c>
      <c r="M208" s="60">
        <v>0</v>
      </c>
    </row>
    <row r="209" spans="1:13" hidden="1">
      <c r="A209" s="118" t="s">
        <v>38</v>
      </c>
      <c r="B209" s="61">
        <v>79.916666666666671</v>
      </c>
      <c r="C209" s="62">
        <v>1.75</v>
      </c>
      <c r="D209" s="63">
        <v>1.1666666666666667</v>
      </c>
      <c r="E209" s="63">
        <v>5</v>
      </c>
      <c r="F209" s="63">
        <v>1.8333333333333333</v>
      </c>
      <c r="G209" s="63">
        <v>9.1666666666666661</v>
      </c>
      <c r="H209" s="63">
        <v>0.16666666666666666</v>
      </c>
      <c r="I209" s="63">
        <v>43.333333333333336</v>
      </c>
      <c r="J209" s="63">
        <v>9.8333333333333339</v>
      </c>
      <c r="K209" s="63">
        <v>7.666666666666667</v>
      </c>
      <c r="L209" s="63">
        <v>0</v>
      </c>
      <c r="M209" s="76">
        <v>0</v>
      </c>
    </row>
    <row r="210" spans="1:13" hidden="1">
      <c r="A210" s="118" t="s">
        <v>39</v>
      </c>
      <c r="B210" s="61">
        <v>27.500000000000004</v>
      </c>
      <c r="C210" s="62">
        <v>0.33333333333333331</v>
      </c>
      <c r="D210" s="63">
        <v>1.5833333333333333</v>
      </c>
      <c r="E210" s="63">
        <v>4.666666666666667</v>
      </c>
      <c r="F210" s="63">
        <v>8.3333333333333329E-2</v>
      </c>
      <c r="G210" s="63">
        <v>2.25</v>
      </c>
      <c r="H210" s="63">
        <v>0</v>
      </c>
      <c r="I210" s="63">
        <v>12.333333333333334</v>
      </c>
      <c r="J210" s="63">
        <v>5.166666666666667</v>
      </c>
      <c r="K210" s="63">
        <v>0.91666666666666663</v>
      </c>
      <c r="L210" s="63">
        <v>0.16666666666666666</v>
      </c>
      <c r="M210" s="76">
        <v>0</v>
      </c>
    </row>
    <row r="211" spans="1:13" hidden="1">
      <c r="A211" s="118" t="s">
        <v>40</v>
      </c>
      <c r="B211" s="61">
        <v>39.75</v>
      </c>
      <c r="C211" s="62">
        <v>0.16666666666666666</v>
      </c>
      <c r="D211" s="63">
        <v>7.166666666666667</v>
      </c>
      <c r="E211" s="63">
        <v>6.583333333333333</v>
      </c>
      <c r="F211" s="63">
        <v>0.83333333333333337</v>
      </c>
      <c r="G211" s="63">
        <v>1.5</v>
      </c>
      <c r="H211" s="63">
        <v>0.5</v>
      </c>
      <c r="I211" s="63">
        <v>12.083333333333334</v>
      </c>
      <c r="J211" s="63">
        <v>7.5</v>
      </c>
      <c r="K211" s="63">
        <v>3.4166666666666665</v>
      </c>
      <c r="L211" s="63">
        <v>0</v>
      </c>
      <c r="M211" s="76">
        <v>0</v>
      </c>
    </row>
    <row r="212" spans="1:13" hidden="1">
      <c r="A212" s="118" t="s">
        <v>41</v>
      </c>
      <c r="B212" s="61">
        <v>82.083333333333329</v>
      </c>
      <c r="C212" s="62">
        <v>0.91666666666666663</v>
      </c>
      <c r="D212" s="63">
        <v>3</v>
      </c>
      <c r="E212" s="63">
        <v>6.833333333333333</v>
      </c>
      <c r="F212" s="63">
        <v>2.0833333333333335</v>
      </c>
      <c r="G212" s="63">
        <v>6.666666666666667</v>
      </c>
      <c r="H212" s="63">
        <v>0</v>
      </c>
      <c r="I212" s="63">
        <v>28.25</v>
      </c>
      <c r="J212" s="63">
        <v>33.666666666666664</v>
      </c>
      <c r="K212" s="63">
        <v>0.66666666666666663</v>
      </c>
      <c r="L212" s="63">
        <v>0</v>
      </c>
      <c r="M212" s="76">
        <v>0</v>
      </c>
    </row>
    <row r="213" spans="1:13" hidden="1">
      <c r="A213" s="118" t="s">
        <v>42</v>
      </c>
      <c r="B213" s="61">
        <v>43.333333333333329</v>
      </c>
      <c r="C213" s="62">
        <v>1.5</v>
      </c>
      <c r="D213" s="63">
        <v>0.25</v>
      </c>
      <c r="E213" s="63">
        <v>5.916666666666667</v>
      </c>
      <c r="F213" s="63">
        <v>0.33333333333333331</v>
      </c>
      <c r="G213" s="63">
        <v>9</v>
      </c>
      <c r="H213" s="63">
        <v>0</v>
      </c>
      <c r="I213" s="63">
        <v>21.833333333333332</v>
      </c>
      <c r="J213" s="63">
        <v>3.75</v>
      </c>
      <c r="K213" s="63">
        <v>0.75</v>
      </c>
      <c r="L213" s="63">
        <v>0</v>
      </c>
      <c r="M213" s="76">
        <v>0</v>
      </c>
    </row>
    <row r="214" spans="1:13" hidden="1">
      <c r="A214" s="118" t="s">
        <v>43</v>
      </c>
      <c r="B214" s="61">
        <v>100.58333333333334</v>
      </c>
      <c r="C214" s="62">
        <v>1.5</v>
      </c>
      <c r="D214" s="63">
        <v>13</v>
      </c>
      <c r="E214" s="63">
        <v>9.5</v>
      </c>
      <c r="F214" s="63">
        <v>2.6666666666666665</v>
      </c>
      <c r="G214" s="63">
        <v>7.916666666666667</v>
      </c>
      <c r="H214" s="63">
        <v>0.25</v>
      </c>
      <c r="I214" s="63">
        <v>43.5</v>
      </c>
      <c r="J214" s="63">
        <v>17.833333333333332</v>
      </c>
      <c r="K214" s="63">
        <v>4.416666666666667</v>
      </c>
      <c r="L214" s="63">
        <v>0</v>
      </c>
      <c r="M214" s="76">
        <v>0</v>
      </c>
    </row>
    <row r="215" spans="1:13" hidden="1">
      <c r="A215" s="118" t="s">
        <v>44</v>
      </c>
      <c r="B215" s="61">
        <v>138</v>
      </c>
      <c r="C215" s="62">
        <v>3.5</v>
      </c>
      <c r="D215" s="63">
        <v>7.583333333333333</v>
      </c>
      <c r="E215" s="63">
        <v>31.916666666666668</v>
      </c>
      <c r="F215" s="63">
        <v>9.9166666666666661</v>
      </c>
      <c r="G215" s="63">
        <v>29.583333333333332</v>
      </c>
      <c r="H215" s="63">
        <v>8.3333333333333329E-2</v>
      </c>
      <c r="I215" s="63">
        <v>37.166666666666664</v>
      </c>
      <c r="J215" s="63">
        <v>12.416666666666666</v>
      </c>
      <c r="K215" s="63">
        <v>5.833333333333333</v>
      </c>
      <c r="L215" s="63">
        <v>0</v>
      </c>
      <c r="M215" s="76">
        <v>0</v>
      </c>
    </row>
    <row r="216" spans="1:13" hidden="1">
      <c r="A216" s="118" t="s">
        <v>45</v>
      </c>
      <c r="B216" s="61">
        <v>76.083333333333343</v>
      </c>
      <c r="C216" s="62">
        <v>2.5</v>
      </c>
      <c r="D216" s="63">
        <v>1.0833333333333333</v>
      </c>
      <c r="E216" s="63">
        <v>1.6666666666666667</v>
      </c>
      <c r="F216" s="63">
        <v>2</v>
      </c>
      <c r="G216" s="63">
        <v>5.333333333333333</v>
      </c>
      <c r="H216" s="63">
        <v>0.16666666666666666</v>
      </c>
      <c r="I216" s="63">
        <v>20.75</v>
      </c>
      <c r="J216" s="63">
        <v>37.583333333333336</v>
      </c>
      <c r="K216" s="63">
        <v>5</v>
      </c>
      <c r="L216" s="63">
        <v>0</v>
      </c>
      <c r="M216" s="76">
        <v>0</v>
      </c>
    </row>
    <row r="217" spans="1:13" hidden="1">
      <c r="A217" s="119" t="s">
        <v>46</v>
      </c>
      <c r="B217" s="61">
        <v>111.49999999999999</v>
      </c>
      <c r="C217" s="62">
        <v>1.5833333333333333</v>
      </c>
      <c r="D217" s="63">
        <v>11.583333333333334</v>
      </c>
      <c r="E217" s="63">
        <v>14.833333333333334</v>
      </c>
      <c r="F217" s="63">
        <v>1.5833333333333333</v>
      </c>
      <c r="G217" s="63">
        <v>31.75</v>
      </c>
      <c r="H217" s="63">
        <v>0</v>
      </c>
      <c r="I217" s="63">
        <v>24.583333333333332</v>
      </c>
      <c r="J217" s="63">
        <v>11</v>
      </c>
      <c r="K217" s="63">
        <v>14.583333333333334</v>
      </c>
      <c r="L217" s="63">
        <v>0</v>
      </c>
      <c r="M217" s="76">
        <v>0</v>
      </c>
    </row>
    <row r="218" spans="1:13">
      <c r="A218" s="120" t="s">
        <v>47</v>
      </c>
      <c r="B218" s="58">
        <v>698.75</v>
      </c>
      <c r="C218" s="59">
        <v>13.75</v>
      </c>
      <c r="D218" s="58">
        <v>46.416666666666664</v>
      </c>
      <c r="E218" s="58">
        <v>86.916666666666671</v>
      </c>
      <c r="F218" s="58">
        <v>21.333333333333332</v>
      </c>
      <c r="G218" s="58">
        <v>103.16666666666667</v>
      </c>
      <c r="H218" s="58">
        <v>1.1666666666666667</v>
      </c>
      <c r="I218" s="58">
        <v>243.83333333333334</v>
      </c>
      <c r="J218" s="58">
        <v>138.75</v>
      </c>
      <c r="K218" s="58">
        <v>43.25</v>
      </c>
      <c r="L218" s="58">
        <v>0.16666666666666666</v>
      </c>
      <c r="M218" s="60">
        <v>0</v>
      </c>
    </row>
    <row r="219" spans="1:13" hidden="1">
      <c r="A219" s="118" t="s">
        <v>48</v>
      </c>
      <c r="B219" s="61">
        <v>75.666666666666686</v>
      </c>
      <c r="C219" s="62">
        <v>0.25</v>
      </c>
      <c r="D219" s="63">
        <v>1.1666666666666667</v>
      </c>
      <c r="E219" s="63">
        <v>18.916666666666668</v>
      </c>
      <c r="F219" s="63">
        <v>4.416666666666667</v>
      </c>
      <c r="G219" s="63">
        <v>8.3333333333333339</v>
      </c>
      <c r="H219" s="63">
        <v>0.58333333333333337</v>
      </c>
      <c r="I219" s="63">
        <v>19.666666666666668</v>
      </c>
      <c r="J219" s="63">
        <v>7.333333333333333</v>
      </c>
      <c r="K219" s="63">
        <v>15</v>
      </c>
      <c r="L219" s="63">
        <v>0</v>
      </c>
      <c r="M219" s="76">
        <v>0</v>
      </c>
    </row>
    <row r="220" spans="1:13" hidden="1">
      <c r="A220" s="118" t="s">
        <v>49</v>
      </c>
      <c r="B220" s="61">
        <v>164.75</v>
      </c>
      <c r="C220" s="62">
        <v>2.4166666666666665</v>
      </c>
      <c r="D220" s="63">
        <v>9.9166666666666661</v>
      </c>
      <c r="E220" s="63">
        <v>18.166666666666668</v>
      </c>
      <c r="F220" s="63">
        <v>6.25</v>
      </c>
      <c r="G220" s="63">
        <v>17.916666666666668</v>
      </c>
      <c r="H220" s="63">
        <v>1.4166666666666667</v>
      </c>
      <c r="I220" s="63">
        <v>30.166666666666668</v>
      </c>
      <c r="J220" s="63">
        <v>58.416666666666664</v>
      </c>
      <c r="K220" s="63">
        <v>20.083333333333332</v>
      </c>
      <c r="L220" s="63">
        <v>0</v>
      </c>
      <c r="M220" s="76">
        <v>0</v>
      </c>
    </row>
    <row r="221" spans="1:13" hidden="1">
      <c r="A221" s="119" t="s">
        <v>50</v>
      </c>
      <c r="B221" s="61">
        <v>243.41666666666669</v>
      </c>
      <c r="C221" s="62">
        <v>1.6666666666666667</v>
      </c>
      <c r="D221" s="63">
        <v>6.25</v>
      </c>
      <c r="E221" s="63">
        <v>22.75</v>
      </c>
      <c r="F221" s="63">
        <v>18.916666666666668</v>
      </c>
      <c r="G221" s="63">
        <v>12.75</v>
      </c>
      <c r="H221" s="63">
        <v>1.5</v>
      </c>
      <c r="I221" s="63">
        <v>47.916666666666664</v>
      </c>
      <c r="J221" s="63">
        <v>119.41666666666667</v>
      </c>
      <c r="K221" s="63">
        <v>11.75</v>
      </c>
      <c r="L221" s="63">
        <v>0.5</v>
      </c>
      <c r="M221" s="76">
        <v>0</v>
      </c>
    </row>
    <row r="222" spans="1:13" hidden="1">
      <c r="A222" s="118" t="s">
        <v>51</v>
      </c>
      <c r="B222" s="61">
        <v>168.83333333333334</v>
      </c>
      <c r="C222" s="62">
        <v>0.91666666666666663</v>
      </c>
      <c r="D222" s="63">
        <v>10.333333333333334</v>
      </c>
      <c r="E222" s="63">
        <v>48.666666666666664</v>
      </c>
      <c r="F222" s="63">
        <v>11.083333333333334</v>
      </c>
      <c r="G222" s="63">
        <v>17</v>
      </c>
      <c r="H222" s="63">
        <v>0</v>
      </c>
      <c r="I222" s="63">
        <v>31.916666666666668</v>
      </c>
      <c r="J222" s="63">
        <v>22.583333333333332</v>
      </c>
      <c r="K222" s="63">
        <v>26.333333333333332</v>
      </c>
      <c r="L222" s="63">
        <v>0</v>
      </c>
      <c r="M222" s="76">
        <v>0</v>
      </c>
    </row>
    <row r="223" spans="1:13" hidden="1">
      <c r="A223" s="118" t="s">
        <v>52</v>
      </c>
      <c r="B223" s="61">
        <v>88.333333333333329</v>
      </c>
      <c r="C223" s="62">
        <v>1.75</v>
      </c>
      <c r="D223" s="63">
        <v>2.25</v>
      </c>
      <c r="E223" s="63">
        <v>18.75</v>
      </c>
      <c r="F223" s="63">
        <v>11.75</v>
      </c>
      <c r="G223" s="63">
        <v>7.75</v>
      </c>
      <c r="H223" s="63">
        <v>0.33333333333333331</v>
      </c>
      <c r="I223" s="63">
        <v>12.25</v>
      </c>
      <c r="J223" s="63">
        <v>29.166666666666668</v>
      </c>
      <c r="K223" s="63">
        <v>4.333333333333333</v>
      </c>
      <c r="L223" s="63">
        <v>0</v>
      </c>
      <c r="M223" s="76">
        <v>0</v>
      </c>
    </row>
    <row r="224" spans="1:13" hidden="1">
      <c r="A224" s="118" t="s">
        <v>53</v>
      </c>
      <c r="B224" s="61">
        <v>93.083333333333343</v>
      </c>
      <c r="C224" s="62">
        <v>1.6666666666666667</v>
      </c>
      <c r="D224" s="63">
        <v>5.666666666666667</v>
      </c>
      <c r="E224" s="63">
        <v>13.416666666666666</v>
      </c>
      <c r="F224" s="63">
        <v>2.3333333333333335</v>
      </c>
      <c r="G224" s="63">
        <v>7.666666666666667</v>
      </c>
      <c r="H224" s="63">
        <v>1.1666666666666667</v>
      </c>
      <c r="I224" s="63">
        <v>29.916666666666668</v>
      </c>
      <c r="J224" s="63">
        <v>15.333333333333334</v>
      </c>
      <c r="K224" s="63">
        <v>15.916666666666666</v>
      </c>
      <c r="L224" s="63">
        <v>0</v>
      </c>
      <c r="M224" s="76">
        <v>0</v>
      </c>
    </row>
    <row r="225" spans="1:13" hidden="1">
      <c r="A225" s="118" t="s">
        <v>54</v>
      </c>
      <c r="B225" s="61">
        <v>20.166666666666664</v>
      </c>
      <c r="C225" s="62">
        <v>0.5</v>
      </c>
      <c r="D225" s="63">
        <v>8.3333333333333329E-2</v>
      </c>
      <c r="E225" s="63">
        <v>3.0833333333333335</v>
      </c>
      <c r="F225" s="63">
        <v>0.41666666666666669</v>
      </c>
      <c r="G225" s="63">
        <v>4.666666666666667</v>
      </c>
      <c r="H225" s="63">
        <v>0.58333333333333337</v>
      </c>
      <c r="I225" s="63">
        <v>7.166666666666667</v>
      </c>
      <c r="J225" s="63">
        <v>2.8333333333333335</v>
      </c>
      <c r="K225" s="63">
        <v>0.83333333333333337</v>
      </c>
      <c r="L225" s="63">
        <v>0</v>
      </c>
      <c r="M225" s="76">
        <v>0</v>
      </c>
    </row>
    <row r="226" spans="1:13">
      <c r="A226" s="120" t="s">
        <v>55</v>
      </c>
      <c r="B226" s="58">
        <v>854.25</v>
      </c>
      <c r="C226" s="59">
        <v>9.1666666666666661</v>
      </c>
      <c r="D226" s="58">
        <v>35.666666666666664</v>
      </c>
      <c r="E226" s="58">
        <v>143.75</v>
      </c>
      <c r="F226" s="58">
        <v>55.166666666666664</v>
      </c>
      <c r="G226" s="58">
        <v>76.083333333333329</v>
      </c>
      <c r="H226" s="58">
        <v>5.583333333333333</v>
      </c>
      <c r="I226" s="58">
        <v>179</v>
      </c>
      <c r="J226" s="58">
        <v>255.08333333333334</v>
      </c>
      <c r="K226" s="58">
        <v>94.25</v>
      </c>
      <c r="L226" s="58">
        <v>0.5</v>
      </c>
      <c r="M226" s="60">
        <v>0</v>
      </c>
    </row>
    <row r="227" spans="1:13" hidden="1">
      <c r="A227" s="118" t="s">
        <v>56</v>
      </c>
      <c r="B227" s="61">
        <v>18.833333333333332</v>
      </c>
      <c r="C227" s="62">
        <v>0.41666666666666669</v>
      </c>
      <c r="D227" s="63">
        <v>0.58333333333333337</v>
      </c>
      <c r="E227" s="63">
        <v>2.25</v>
      </c>
      <c r="F227" s="63">
        <v>0.58333333333333337</v>
      </c>
      <c r="G227" s="63">
        <v>6.25</v>
      </c>
      <c r="H227" s="63">
        <v>8.3333333333333329E-2</v>
      </c>
      <c r="I227" s="63">
        <v>5.333333333333333</v>
      </c>
      <c r="J227" s="63">
        <v>1</v>
      </c>
      <c r="K227" s="63">
        <v>2.3333333333333335</v>
      </c>
      <c r="L227" s="63">
        <v>0</v>
      </c>
      <c r="M227" s="76">
        <v>0</v>
      </c>
    </row>
    <row r="228" spans="1:13" hidden="1">
      <c r="A228" s="118" t="s">
        <v>57</v>
      </c>
      <c r="B228" s="61">
        <v>107.74999999999999</v>
      </c>
      <c r="C228" s="62">
        <v>1</v>
      </c>
      <c r="D228" s="63">
        <v>8.9166666666666661</v>
      </c>
      <c r="E228" s="63">
        <v>12.583333333333334</v>
      </c>
      <c r="F228" s="63">
        <v>7.583333333333333</v>
      </c>
      <c r="G228" s="63">
        <v>9</v>
      </c>
      <c r="H228" s="63">
        <v>8.3333333333333329E-2</v>
      </c>
      <c r="I228" s="63">
        <v>55.5</v>
      </c>
      <c r="J228" s="63">
        <v>8.1666666666666661</v>
      </c>
      <c r="K228" s="63">
        <v>4.583333333333333</v>
      </c>
      <c r="L228" s="63">
        <v>0.33333333333333331</v>
      </c>
      <c r="M228" s="76">
        <v>0</v>
      </c>
    </row>
    <row r="229" spans="1:13" hidden="1">
      <c r="A229" s="118" t="s">
        <v>58</v>
      </c>
      <c r="B229" s="61">
        <v>43.916666666666664</v>
      </c>
      <c r="C229" s="62">
        <v>0.5</v>
      </c>
      <c r="D229" s="63">
        <v>4</v>
      </c>
      <c r="E229" s="63">
        <v>4.75</v>
      </c>
      <c r="F229" s="63">
        <v>1.9166666666666667</v>
      </c>
      <c r="G229" s="63">
        <v>5.833333333333333</v>
      </c>
      <c r="H229" s="63">
        <v>0</v>
      </c>
      <c r="I229" s="63">
        <v>6.666666666666667</v>
      </c>
      <c r="J229" s="63">
        <v>19.583333333333332</v>
      </c>
      <c r="K229" s="63">
        <v>0.66666666666666663</v>
      </c>
      <c r="L229" s="63">
        <v>0</v>
      </c>
      <c r="M229" s="76">
        <v>0</v>
      </c>
    </row>
    <row r="230" spans="1:13" hidden="1">
      <c r="A230" s="118" t="s">
        <v>59</v>
      </c>
      <c r="B230" s="61">
        <v>25</v>
      </c>
      <c r="C230" s="62">
        <v>0.25</v>
      </c>
      <c r="D230" s="63">
        <v>0.91666666666666663</v>
      </c>
      <c r="E230" s="63">
        <v>5.25</v>
      </c>
      <c r="F230" s="63">
        <v>0.25</v>
      </c>
      <c r="G230" s="63">
        <v>4.916666666666667</v>
      </c>
      <c r="H230" s="63">
        <v>0</v>
      </c>
      <c r="I230" s="63">
        <v>7.5</v>
      </c>
      <c r="J230" s="63">
        <v>5.5</v>
      </c>
      <c r="K230" s="63">
        <v>0.41666666666666669</v>
      </c>
      <c r="L230" s="63">
        <v>0</v>
      </c>
      <c r="M230" s="76">
        <v>0</v>
      </c>
    </row>
    <row r="231" spans="1:13" hidden="1">
      <c r="A231" s="118" t="s">
        <v>60</v>
      </c>
      <c r="B231" s="61">
        <v>99.166666666666671</v>
      </c>
      <c r="C231" s="62">
        <v>0.25</v>
      </c>
      <c r="D231" s="63">
        <v>9.5</v>
      </c>
      <c r="E231" s="63">
        <v>11.916666666666666</v>
      </c>
      <c r="F231" s="63">
        <v>8.3333333333333339</v>
      </c>
      <c r="G231" s="63">
        <v>34.583333333333336</v>
      </c>
      <c r="H231" s="63">
        <v>0.33333333333333331</v>
      </c>
      <c r="I231" s="63">
        <v>16.833333333333332</v>
      </c>
      <c r="J231" s="63">
        <v>14</v>
      </c>
      <c r="K231" s="63">
        <v>3.4166666666666665</v>
      </c>
      <c r="L231" s="63">
        <v>0</v>
      </c>
      <c r="M231" s="76">
        <v>0</v>
      </c>
    </row>
    <row r="232" spans="1:13" hidden="1">
      <c r="A232" s="118" t="s">
        <v>61</v>
      </c>
      <c r="B232" s="61">
        <v>259.91666666666669</v>
      </c>
      <c r="C232" s="62">
        <v>0.83333333333333337</v>
      </c>
      <c r="D232" s="63">
        <v>3</v>
      </c>
      <c r="E232" s="63">
        <v>25.75</v>
      </c>
      <c r="F232" s="63">
        <v>2.1666666666666665</v>
      </c>
      <c r="G232" s="63">
        <v>9</v>
      </c>
      <c r="H232" s="63">
        <v>0</v>
      </c>
      <c r="I232" s="63">
        <v>209</v>
      </c>
      <c r="J232" s="63">
        <v>9.75</v>
      </c>
      <c r="K232" s="63">
        <v>0.41666666666666669</v>
      </c>
      <c r="L232" s="63">
        <v>0</v>
      </c>
      <c r="M232" s="76">
        <v>0</v>
      </c>
    </row>
    <row r="233" spans="1:13" hidden="1">
      <c r="A233" s="118" t="s">
        <v>62</v>
      </c>
      <c r="B233" s="61">
        <v>50.166666666666657</v>
      </c>
      <c r="C233" s="62">
        <v>0.58333333333333337</v>
      </c>
      <c r="D233" s="63">
        <v>4</v>
      </c>
      <c r="E233" s="63">
        <v>11.25</v>
      </c>
      <c r="F233" s="63">
        <v>1.1666666666666667</v>
      </c>
      <c r="G233" s="63">
        <v>8.1666666666666661</v>
      </c>
      <c r="H233" s="63">
        <v>8.3333333333333329E-2</v>
      </c>
      <c r="I233" s="63">
        <v>18.583333333333332</v>
      </c>
      <c r="J233" s="63">
        <v>1.1666666666666667</v>
      </c>
      <c r="K233" s="63">
        <v>5.166666666666667</v>
      </c>
      <c r="L233" s="63">
        <v>0</v>
      </c>
      <c r="M233" s="76">
        <v>0</v>
      </c>
    </row>
    <row r="234" spans="1:13" hidden="1">
      <c r="A234" s="118" t="s">
        <v>63</v>
      </c>
      <c r="B234" s="61">
        <v>77.916666666666671</v>
      </c>
      <c r="C234" s="62">
        <v>6.833333333333333</v>
      </c>
      <c r="D234" s="63">
        <v>5.75</v>
      </c>
      <c r="E234" s="63">
        <v>14.333333333333334</v>
      </c>
      <c r="F234" s="63">
        <v>3.9166666666666665</v>
      </c>
      <c r="G234" s="63">
        <v>18</v>
      </c>
      <c r="H234" s="63">
        <v>0.5</v>
      </c>
      <c r="I234" s="63">
        <v>9.5</v>
      </c>
      <c r="J234" s="63">
        <v>16.416666666666668</v>
      </c>
      <c r="K234" s="63">
        <v>2.6666666666666665</v>
      </c>
      <c r="L234" s="63">
        <v>0</v>
      </c>
      <c r="M234" s="76">
        <v>0</v>
      </c>
    </row>
    <row r="235" spans="1:13" hidden="1">
      <c r="A235" s="119" t="s">
        <v>64</v>
      </c>
      <c r="B235" s="61">
        <v>12.416666666666668</v>
      </c>
      <c r="C235" s="62">
        <v>0.25</v>
      </c>
      <c r="D235" s="63">
        <v>0.25</v>
      </c>
      <c r="E235" s="63">
        <v>0.75</v>
      </c>
      <c r="F235" s="63">
        <v>1.5</v>
      </c>
      <c r="G235" s="63">
        <v>5.166666666666667</v>
      </c>
      <c r="H235" s="63">
        <v>0</v>
      </c>
      <c r="I235" s="63">
        <v>1.5</v>
      </c>
      <c r="J235" s="63">
        <v>2.0833333333333335</v>
      </c>
      <c r="K235" s="63">
        <v>0.91666666666666663</v>
      </c>
      <c r="L235" s="63">
        <v>0</v>
      </c>
      <c r="M235" s="76">
        <v>0</v>
      </c>
    </row>
    <row r="236" spans="1:13" hidden="1">
      <c r="A236" s="118" t="s">
        <v>65</v>
      </c>
      <c r="B236" s="61">
        <v>6.416666666666667</v>
      </c>
      <c r="C236" s="62">
        <v>0.41666666666666669</v>
      </c>
      <c r="D236" s="63">
        <v>0.5</v>
      </c>
      <c r="E236" s="63">
        <v>1.1666666666666667</v>
      </c>
      <c r="F236" s="63">
        <v>0.41666666666666669</v>
      </c>
      <c r="G236" s="63">
        <v>1.4166666666666667</v>
      </c>
      <c r="H236" s="63">
        <v>0</v>
      </c>
      <c r="I236" s="63">
        <v>1.3333333333333333</v>
      </c>
      <c r="J236" s="63">
        <v>0</v>
      </c>
      <c r="K236" s="63">
        <v>1.1666666666666667</v>
      </c>
      <c r="L236" s="63">
        <v>0</v>
      </c>
      <c r="M236" s="76">
        <v>0</v>
      </c>
    </row>
    <row r="237" spans="1:13" hidden="1">
      <c r="A237" s="119" t="s">
        <v>66</v>
      </c>
      <c r="B237" s="61">
        <v>140.33333333333334</v>
      </c>
      <c r="C237" s="62">
        <v>7</v>
      </c>
      <c r="D237" s="63">
        <v>11.666666666666666</v>
      </c>
      <c r="E237" s="63">
        <v>11.416666666666666</v>
      </c>
      <c r="F237" s="63">
        <v>3.8333333333333335</v>
      </c>
      <c r="G237" s="63">
        <v>22.583333333333332</v>
      </c>
      <c r="H237" s="63">
        <v>0.25</v>
      </c>
      <c r="I237" s="63">
        <v>53.583333333333336</v>
      </c>
      <c r="J237" s="63">
        <v>19.25</v>
      </c>
      <c r="K237" s="63">
        <v>10.75</v>
      </c>
      <c r="L237" s="63">
        <v>0</v>
      </c>
      <c r="M237" s="76">
        <v>0</v>
      </c>
    </row>
    <row r="238" spans="1:13">
      <c r="A238" s="120" t="s">
        <v>67</v>
      </c>
      <c r="B238" s="58">
        <v>841.83333333333326</v>
      </c>
      <c r="C238" s="59">
        <v>18.333333333333332</v>
      </c>
      <c r="D238" s="58">
        <v>49.083333333333336</v>
      </c>
      <c r="E238" s="58">
        <v>101.41666666666667</v>
      </c>
      <c r="F238" s="58">
        <v>31.666666666666668</v>
      </c>
      <c r="G238" s="58">
        <v>124.91666666666667</v>
      </c>
      <c r="H238" s="58">
        <v>1.3333333333333333</v>
      </c>
      <c r="I238" s="58">
        <v>385.33333333333331</v>
      </c>
      <c r="J238" s="58">
        <v>96.916666666666671</v>
      </c>
      <c r="K238" s="58">
        <v>32.5</v>
      </c>
      <c r="L238" s="58">
        <v>0.33333333333333331</v>
      </c>
      <c r="M238" s="60">
        <v>0</v>
      </c>
    </row>
    <row r="239" spans="1:13" hidden="1">
      <c r="A239" s="119" t="s">
        <v>68</v>
      </c>
      <c r="B239" s="61">
        <v>147.41666666666666</v>
      </c>
      <c r="C239" s="65">
        <v>12.333333333333334</v>
      </c>
      <c r="D239" s="63">
        <v>8.8333333333333339</v>
      </c>
      <c r="E239" s="63">
        <v>47.5</v>
      </c>
      <c r="F239" s="63">
        <v>7.583333333333333</v>
      </c>
      <c r="G239" s="63">
        <v>35.166666666666664</v>
      </c>
      <c r="H239" s="63">
        <v>0.16666666666666666</v>
      </c>
      <c r="I239" s="63">
        <v>15.666666666666666</v>
      </c>
      <c r="J239" s="63">
        <v>17.666666666666668</v>
      </c>
      <c r="K239" s="63">
        <v>2.5</v>
      </c>
      <c r="L239" s="63">
        <v>0</v>
      </c>
      <c r="M239" s="76">
        <v>0</v>
      </c>
    </row>
    <row r="240" spans="1:13" hidden="1">
      <c r="A240" s="118" t="s">
        <v>69</v>
      </c>
      <c r="B240" s="61">
        <v>24.583333333333332</v>
      </c>
      <c r="C240" s="62">
        <v>1.1666666666666667</v>
      </c>
      <c r="D240" s="63">
        <v>1.75</v>
      </c>
      <c r="E240" s="63">
        <v>2.5833333333333335</v>
      </c>
      <c r="F240" s="63">
        <v>1.9166666666666667</v>
      </c>
      <c r="G240" s="63">
        <v>6.166666666666667</v>
      </c>
      <c r="H240" s="63">
        <v>0.25</v>
      </c>
      <c r="I240" s="63">
        <v>5.666666666666667</v>
      </c>
      <c r="J240" s="63">
        <v>1.5833333333333333</v>
      </c>
      <c r="K240" s="63">
        <v>3.5</v>
      </c>
      <c r="L240" s="63">
        <v>0</v>
      </c>
      <c r="M240" s="76">
        <v>0</v>
      </c>
    </row>
    <row r="241" spans="1:13" hidden="1">
      <c r="A241" s="118" t="s">
        <v>70</v>
      </c>
      <c r="B241" s="61">
        <v>93.583333333333329</v>
      </c>
      <c r="C241" s="62">
        <v>1</v>
      </c>
      <c r="D241" s="63">
        <v>4.833333333333333</v>
      </c>
      <c r="E241" s="63">
        <v>16.416666666666668</v>
      </c>
      <c r="F241" s="63">
        <v>3.75</v>
      </c>
      <c r="G241" s="63">
        <v>13.333333333333334</v>
      </c>
      <c r="H241" s="63">
        <v>0.41666666666666669</v>
      </c>
      <c r="I241" s="63">
        <v>9.5</v>
      </c>
      <c r="J241" s="63">
        <v>30.583333333333332</v>
      </c>
      <c r="K241" s="63">
        <v>13.75</v>
      </c>
      <c r="L241" s="63">
        <v>0</v>
      </c>
      <c r="M241" s="76">
        <v>0</v>
      </c>
    </row>
    <row r="242" spans="1:13" hidden="1">
      <c r="A242" s="118" t="s">
        <v>71</v>
      </c>
      <c r="B242" s="61">
        <v>30.666666666666668</v>
      </c>
      <c r="C242" s="62">
        <v>0</v>
      </c>
      <c r="D242" s="63">
        <v>1.5833333333333333</v>
      </c>
      <c r="E242" s="63">
        <v>10.083333333333334</v>
      </c>
      <c r="F242" s="63">
        <v>3.5833333333333335</v>
      </c>
      <c r="G242" s="63">
        <v>3</v>
      </c>
      <c r="H242" s="63">
        <v>0</v>
      </c>
      <c r="I242" s="63">
        <v>8.25</v>
      </c>
      <c r="J242" s="63">
        <v>3.1666666666666665</v>
      </c>
      <c r="K242" s="63">
        <v>1</v>
      </c>
      <c r="L242" s="63">
        <v>0</v>
      </c>
      <c r="M242" s="76">
        <v>0</v>
      </c>
    </row>
    <row r="243" spans="1:13" hidden="1">
      <c r="A243" s="118" t="s">
        <v>72</v>
      </c>
      <c r="B243" s="61">
        <v>23.5</v>
      </c>
      <c r="C243" s="62">
        <v>8.3333333333333329E-2</v>
      </c>
      <c r="D243" s="63">
        <v>0.16666666666666666</v>
      </c>
      <c r="E243" s="63">
        <v>2.0833333333333335</v>
      </c>
      <c r="F243" s="63">
        <v>0.75</v>
      </c>
      <c r="G243" s="63">
        <v>3.75</v>
      </c>
      <c r="H243" s="63">
        <v>8.3333333333333329E-2</v>
      </c>
      <c r="I243" s="63">
        <v>4.166666666666667</v>
      </c>
      <c r="J243" s="63">
        <v>2.4166666666666665</v>
      </c>
      <c r="K243" s="63">
        <v>10</v>
      </c>
      <c r="L243" s="63">
        <v>0</v>
      </c>
      <c r="M243" s="76">
        <v>0</v>
      </c>
    </row>
    <row r="244" spans="1:13" hidden="1">
      <c r="A244" s="118" t="s">
        <v>73</v>
      </c>
      <c r="B244" s="61">
        <v>42.916666666666664</v>
      </c>
      <c r="C244" s="62">
        <v>1.3333333333333333</v>
      </c>
      <c r="D244" s="63">
        <v>4.083333333333333</v>
      </c>
      <c r="E244" s="63">
        <v>9.25</v>
      </c>
      <c r="F244" s="63">
        <v>1.75</v>
      </c>
      <c r="G244" s="63">
        <v>5.25</v>
      </c>
      <c r="H244" s="63">
        <v>0.16666666666666666</v>
      </c>
      <c r="I244" s="63">
        <v>16.083333333333332</v>
      </c>
      <c r="J244" s="63">
        <v>4.25</v>
      </c>
      <c r="K244" s="63">
        <v>0.75</v>
      </c>
      <c r="L244" s="63">
        <v>0</v>
      </c>
      <c r="M244" s="76">
        <v>0</v>
      </c>
    </row>
    <row r="245" spans="1:13" hidden="1">
      <c r="A245" s="118" t="s">
        <v>74</v>
      </c>
      <c r="B245" s="61">
        <v>12.083333333333332</v>
      </c>
      <c r="C245" s="62">
        <v>0</v>
      </c>
      <c r="D245" s="63">
        <v>0</v>
      </c>
      <c r="E245" s="63">
        <v>0.16666666666666666</v>
      </c>
      <c r="F245" s="63">
        <v>0.33333333333333331</v>
      </c>
      <c r="G245" s="63">
        <v>2.1666666666666665</v>
      </c>
      <c r="H245" s="63">
        <v>0</v>
      </c>
      <c r="I245" s="63">
        <v>5.5</v>
      </c>
      <c r="J245" s="63">
        <v>0.41666666666666669</v>
      </c>
      <c r="K245" s="63">
        <v>3.5</v>
      </c>
      <c r="L245" s="63">
        <v>0</v>
      </c>
      <c r="M245" s="76">
        <v>0</v>
      </c>
    </row>
    <row r="246" spans="1:13" hidden="1">
      <c r="A246" s="118" t="s">
        <v>75</v>
      </c>
      <c r="B246" s="61">
        <v>17.25</v>
      </c>
      <c r="C246" s="62">
        <v>8.3333333333333329E-2</v>
      </c>
      <c r="D246" s="63">
        <v>4.666666666666667</v>
      </c>
      <c r="E246" s="63">
        <v>4.416666666666667</v>
      </c>
      <c r="F246" s="63">
        <v>1.75</v>
      </c>
      <c r="G246" s="63">
        <v>2.25</v>
      </c>
      <c r="H246" s="63">
        <v>8.3333333333333329E-2</v>
      </c>
      <c r="I246" s="63">
        <v>1.25</v>
      </c>
      <c r="J246" s="63">
        <v>1.75</v>
      </c>
      <c r="K246" s="63">
        <v>1</v>
      </c>
      <c r="L246" s="63">
        <v>0</v>
      </c>
      <c r="M246" s="76">
        <v>0</v>
      </c>
    </row>
    <row r="247" spans="1:13" hidden="1">
      <c r="A247" s="118" t="s">
        <v>76</v>
      </c>
      <c r="B247" s="61">
        <v>43.833333333333343</v>
      </c>
      <c r="C247" s="62">
        <v>0</v>
      </c>
      <c r="D247" s="63">
        <v>3.4166666666666665</v>
      </c>
      <c r="E247" s="63">
        <v>8.75</v>
      </c>
      <c r="F247" s="63">
        <v>8.3333333333333329E-2</v>
      </c>
      <c r="G247" s="63">
        <v>18.25</v>
      </c>
      <c r="H247" s="63">
        <v>0.41666666666666669</v>
      </c>
      <c r="I247" s="63">
        <v>2</v>
      </c>
      <c r="J247" s="63">
        <v>5.583333333333333</v>
      </c>
      <c r="K247" s="63">
        <v>5.333333333333333</v>
      </c>
      <c r="L247" s="63">
        <v>0</v>
      </c>
      <c r="M247" s="76">
        <v>0</v>
      </c>
    </row>
    <row r="248" spans="1:13" hidden="1">
      <c r="A248" s="118" t="s">
        <v>77</v>
      </c>
      <c r="B248" s="61">
        <v>40.583333333333329</v>
      </c>
      <c r="C248" s="62">
        <v>0.25</v>
      </c>
      <c r="D248" s="63">
        <v>1.5833333333333333</v>
      </c>
      <c r="E248" s="63">
        <v>5.083333333333333</v>
      </c>
      <c r="F248" s="63">
        <v>2.1666666666666665</v>
      </c>
      <c r="G248" s="63">
        <v>2.5833333333333335</v>
      </c>
      <c r="H248" s="63">
        <v>0</v>
      </c>
      <c r="I248" s="63">
        <v>11</v>
      </c>
      <c r="J248" s="63">
        <v>10.5</v>
      </c>
      <c r="K248" s="63">
        <v>7.416666666666667</v>
      </c>
      <c r="L248" s="63">
        <v>0</v>
      </c>
      <c r="M248" s="76">
        <v>0</v>
      </c>
    </row>
    <row r="249" spans="1:13" hidden="1">
      <c r="A249" s="118" t="s">
        <v>78</v>
      </c>
      <c r="B249" s="61">
        <v>74</v>
      </c>
      <c r="C249" s="62">
        <v>2.4166666666666665</v>
      </c>
      <c r="D249" s="63">
        <v>3.9166666666666665</v>
      </c>
      <c r="E249" s="63">
        <v>15.333333333333334</v>
      </c>
      <c r="F249" s="63">
        <v>17.666666666666668</v>
      </c>
      <c r="G249" s="63">
        <v>12</v>
      </c>
      <c r="H249" s="63">
        <v>0</v>
      </c>
      <c r="I249" s="63">
        <v>14.166666666666666</v>
      </c>
      <c r="J249" s="63">
        <v>5.916666666666667</v>
      </c>
      <c r="K249" s="63">
        <v>2.5833333333333335</v>
      </c>
      <c r="L249" s="63">
        <v>0</v>
      </c>
      <c r="M249" s="76">
        <v>0</v>
      </c>
    </row>
    <row r="250" spans="1:13" hidden="1">
      <c r="A250" s="118" t="s">
        <v>79</v>
      </c>
      <c r="B250" s="61">
        <v>22.666666666666664</v>
      </c>
      <c r="C250" s="62">
        <v>8.3333333333333329E-2</v>
      </c>
      <c r="D250" s="63">
        <v>1.6666666666666667</v>
      </c>
      <c r="E250" s="63">
        <v>3.3333333333333335</v>
      </c>
      <c r="F250" s="63">
        <v>0.58333333333333337</v>
      </c>
      <c r="G250" s="63">
        <v>7.833333333333333</v>
      </c>
      <c r="H250" s="63">
        <v>0</v>
      </c>
      <c r="I250" s="63">
        <v>4.5</v>
      </c>
      <c r="J250" s="63">
        <v>1.0833333333333333</v>
      </c>
      <c r="K250" s="63">
        <v>3.5833333333333335</v>
      </c>
      <c r="L250" s="63">
        <v>0</v>
      </c>
      <c r="M250" s="76">
        <v>0</v>
      </c>
    </row>
    <row r="251" spans="1:13" hidden="1">
      <c r="A251" s="122" t="s">
        <v>80</v>
      </c>
      <c r="B251" s="61">
        <v>33.333333333333336</v>
      </c>
      <c r="C251" s="62">
        <v>0</v>
      </c>
      <c r="D251" s="63">
        <v>1.5</v>
      </c>
      <c r="E251" s="63">
        <v>5.75</v>
      </c>
      <c r="F251" s="63">
        <v>0.66666666666666663</v>
      </c>
      <c r="G251" s="63">
        <v>6.416666666666667</v>
      </c>
      <c r="H251" s="63">
        <v>2.9166666666666665</v>
      </c>
      <c r="I251" s="63">
        <v>9.0833333333333339</v>
      </c>
      <c r="J251" s="63">
        <v>5.5</v>
      </c>
      <c r="K251" s="63">
        <v>1.5</v>
      </c>
      <c r="L251" s="63">
        <v>0</v>
      </c>
      <c r="M251" s="76">
        <v>0</v>
      </c>
    </row>
    <row r="252" spans="1:13">
      <c r="A252" s="122" t="s">
        <v>81</v>
      </c>
      <c r="B252" s="66">
        <v>606.41666666666663</v>
      </c>
      <c r="C252" s="59">
        <v>18.75</v>
      </c>
      <c r="D252" s="58">
        <v>38</v>
      </c>
      <c r="E252" s="58">
        <v>130.75</v>
      </c>
      <c r="F252" s="58">
        <v>42.583333333333336</v>
      </c>
      <c r="G252" s="58">
        <v>118.16666666666667</v>
      </c>
      <c r="H252" s="58">
        <v>4.5</v>
      </c>
      <c r="I252" s="58">
        <v>106.83333333333333</v>
      </c>
      <c r="J252" s="58">
        <v>90.416666666666671</v>
      </c>
      <c r="K252" s="58">
        <v>56.416666666666664</v>
      </c>
      <c r="L252" s="58">
        <v>0</v>
      </c>
      <c r="M252" s="60">
        <v>0</v>
      </c>
    </row>
    <row r="253" spans="1:13" hidden="1">
      <c r="A253" s="118" t="s">
        <v>82</v>
      </c>
      <c r="B253" s="61">
        <v>95.416666666666671</v>
      </c>
      <c r="C253" s="62">
        <v>0</v>
      </c>
      <c r="D253" s="63">
        <v>6.5</v>
      </c>
      <c r="E253" s="63">
        <v>7.083333333333333</v>
      </c>
      <c r="F253" s="63">
        <v>2.25</v>
      </c>
      <c r="G253" s="63">
        <v>6.166666666666667</v>
      </c>
      <c r="H253" s="63">
        <v>1</v>
      </c>
      <c r="I253" s="63">
        <v>48</v>
      </c>
      <c r="J253" s="63">
        <v>22.416666666666668</v>
      </c>
      <c r="K253" s="63">
        <v>2</v>
      </c>
      <c r="L253" s="63">
        <v>0</v>
      </c>
      <c r="M253" s="76">
        <v>0</v>
      </c>
    </row>
    <row r="254" spans="1:13" hidden="1">
      <c r="A254" s="118" t="s">
        <v>83</v>
      </c>
      <c r="B254" s="61">
        <v>69.5</v>
      </c>
      <c r="C254" s="62">
        <v>0.66666666666666663</v>
      </c>
      <c r="D254" s="63">
        <v>3</v>
      </c>
      <c r="E254" s="63">
        <v>5.333333333333333</v>
      </c>
      <c r="F254" s="63">
        <v>2.9166666666666665</v>
      </c>
      <c r="G254" s="63">
        <v>10.666666666666666</v>
      </c>
      <c r="H254" s="63">
        <v>0</v>
      </c>
      <c r="I254" s="63">
        <v>28.166666666666668</v>
      </c>
      <c r="J254" s="63">
        <v>11.833333333333334</v>
      </c>
      <c r="K254" s="63">
        <v>6.916666666666667</v>
      </c>
      <c r="L254" s="63">
        <v>0</v>
      </c>
      <c r="M254" s="76">
        <v>0</v>
      </c>
    </row>
    <row r="255" spans="1:13" hidden="1">
      <c r="A255" s="118" t="s">
        <v>84</v>
      </c>
      <c r="B255" s="61">
        <v>59.083333333333336</v>
      </c>
      <c r="C255" s="62">
        <v>0.58333333333333337</v>
      </c>
      <c r="D255" s="63">
        <v>8.9166666666666661</v>
      </c>
      <c r="E255" s="63">
        <v>9.5</v>
      </c>
      <c r="F255" s="63">
        <v>3.75</v>
      </c>
      <c r="G255" s="63">
        <v>13.5</v>
      </c>
      <c r="H255" s="63">
        <v>0</v>
      </c>
      <c r="I255" s="63">
        <v>16.416666666666668</v>
      </c>
      <c r="J255" s="63">
        <v>4.166666666666667</v>
      </c>
      <c r="K255" s="63">
        <v>2.25</v>
      </c>
      <c r="L255" s="63">
        <v>0</v>
      </c>
      <c r="M255" s="76">
        <v>0</v>
      </c>
    </row>
    <row r="256" spans="1:13" hidden="1">
      <c r="A256" s="118" t="s">
        <v>85</v>
      </c>
      <c r="B256" s="61">
        <v>32.666666666666664</v>
      </c>
      <c r="C256" s="62">
        <v>0.41666666666666669</v>
      </c>
      <c r="D256" s="63">
        <v>2</v>
      </c>
      <c r="E256" s="63">
        <v>4.083333333333333</v>
      </c>
      <c r="F256" s="63">
        <v>0.83333333333333337</v>
      </c>
      <c r="G256" s="63">
        <v>8.9166666666666661</v>
      </c>
      <c r="H256" s="63">
        <v>8.3333333333333329E-2</v>
      </c>
      <c r="I256" s="63">
        <v>11.583333333333334</v>
      </c>
      <c r="J256" s="63">
        <v>1.0833333333333333</v>
      </c>
      <c r="K256" s="63">
        <v>3.6666666666666665</v>
      </c>
      <c r="L256" s="63">
        <v>0</v>
      </c>
      <c r="M256" s="76">
        <v>0</v>
      </c>
    </row>
    <row r="257" spans="1:13" hidden="1">
      <c r="A257" s="118" t="s">
        <v>86</v>
      </c>
      <c r="B257" s="61">
        <v>7.5000000000000009</v>
      </c>
      <c r="C257" s="62">
        <v>0.58333333333333337</v>
      </c>
      <c r="D257" s="63">
        <v>0.5</v>
      </c>
      <c r="E257" s="63">
        <v>0.83333333333333337</v>
      </c>
      <c r="F257" s="63">
        <v>0.66666666666666663</v>
      </c>
      <c r="G257" s="63">
        <v>1.25</v>
      </c>
      <c r="H257" s="63">
        <v>0.25</v>
      </c>
      <c r="I257" s="63">
        <v>2.5833333333333335</v>
      </c>
      <c r="J257" s="63">
        <v>0.75</v>
      </c>
      <c r="K257" s="63">
        <v>8.3333333333333329E-2</v>
      </c>
      <c r="L257" s="63">
        <v>0</v>
      </c>
      <c r="M257" s="76">
        <v>0</v>
      </c>
    </row>
    <row r="258" spans="1:13" hidden="1">
      <c r="A258" s="118" t="s">
        <v>87</v>
      </c>
      <c r="B258" s="61">
        <v>107.16666666666667</v>
      </c>
      <c r="C258" s="62">
        <v>1</v>
      </c>
      <c r="D258" s="63">
        <v>10.916666666666666</v>
      </c>
      <c r="E258" s="63">
        <v>19.583333333333332</v>
      </c>
      <c r="F258" s="63">
        <v>4.583333333333333</v>
      </c>
      <c r="G258" s="63">
        <v>26.5</v>
      </c>
      <c r="H258" s="63">
        <v>0.33333333333333331</v>
      </c>
      <c r="I258" s="63">
        <v>21.333333333333332</v>
      </c>
      <c r="J258" s="63">
        <v>17.166666666666668</v>
      </c>
      <c r="K258" s="63">
        <v>5.75</v>
      </c>
      <c r="L258" s="63">
        <v>0</v>
      </c>
      <c r="M258" s="76">
        <v>0</v>
      </c>
    </row>
    <row r="259" spans="1:13" hidden="1">
      <c r="A259" s="119" t="s">
        <v>88</v>
      </c>
      <c r="B259" s="61">
        <v>134.83333333333334</v>
      </c>
      <c r="C259" s="62">
        <v>1.3333333333333333</v>
      </c>
      <c r="D259" s="63">
        <v>7.833333333333333</v>
      </c>
      <c r="E259" s="63">
        <v>18.25</v>
      </c>
      <c r="F259" s="63">
        <v>10.833333333333334</v>
      </c>
      <c r="G259" s="63">
        <v>17.25</v>
      </c>
      <c r="H259" s="63">
        <v>3.25</v>
      </c>
      <c r="I259" s="63">
        <v>54.583333333333336</v>
      </c>
      <c r="J259" s="63">
        <v>12.833333333333334</v>
      </c>
      <c r="K259" s="63">
        <v>7.75</v>
      </c>
      <c r="L259" s="63">
        <v>0.91666666666666663</v>
      </c>
      <c r="M259" s="76">
        <v>0</v>
      </c>
    </row>
    <row r="260" spans="1:13" hidden="1">
      <c r="A260" s="118" t="s">
        <v>89</v>
      </c>
      <c r="B260" s="61">
        <v>18.500000000000004</v>
      </c>
      <c r="C260" s="62">
        <v>0.16666666666666666</v>
      </c>
      <c r="D260" s="63">
        <v>1.1666666666666667</v>
      </c>
      <c r="E260" s="63">
        <v>2.5</v>
      </c>
      <c r="F260" s="63">
        <v>0.25</v>
      </c>
      <c r="G260" s="63">
        <v>2.0833333333333335</v>
      </c>
      <c r="H260" s="63">
        <v>0</v>
      </c>
      <c r="I260" s="63">
        <v>7.25</v>
      </c>
      <c r="J260" s="63">
        <v>2.9166666666666665</v>
      </c>
      <c r="K260" s="63">
        <v>2.1666666666666665</v>
      </c>
      <c r="L260" s="63">
        <v>0</v>
      </c>
      <c r="M260" s="76">
        <v>0</v>
      </c>
    </row>
    <row r="261" spans="1:13" hidden="1">
      <c r="A261" s="118" t="s">
        <v>90</v>
      </c>
      <c r="B261" s="61">
        <v>26.083333333333332</v>
      </c>
      <c r="C261" s="62">
        <v>0</v>
      </c>
      <c r="D261" s="63">
        <v>1.5</v>
      </c>
      <c r="E261" s="63">
        <v>1.3333333333333333</v>
      </c>
      <c r="F261" s="63">
        <v>1.75</v>
      </c>
      <c r="G261" s="63">
        <v>1.1666666666666667</v>
      </c>
      <c r="H261" s="63">
        <v>0</v>
      </c>
      <c r="I261" s="63">
        <v>17.583333333333332</v>
      </c>
      <c r="J261" s="63">
        <v>0.83333333333333337</v>
      </c>
      <c r="K261" s="63">
        <v>1.9166666666666667</v>
      </c>
      <c r="L261" s="63">
        <v>0</v>
      </c>
      <c r="M261" s="76">
        <v>0</v>
      </c>
    </row>
    <row r="262" spans="1:13" hidden="1">
      <c r="A262" s="118" t="s">
        <v>91</v>
      </c>
      <c r="B262" s="61">
        <v>114.58333333333333</v>
      </c>
      <c r="C262" s="62">
        <v>0.66666666666666663</v>
      </c>
      <c r="D262" s="63">
        <v>4.083333333333333</v>
      </c>
      <c r="E262" s="63">
        <v>9.0833333333333339</v>
      </c>
      <c r="F262" s="63">
        <v>2.3333333333333335</v>
      </c>
      <c r="G262" s="63">
        <v>11.666666666666666</v>
      </c>
      <c r="H262" s="63">
        <v>0</v>
      </c>
      <c r="I262" s="63">
        <v>60.166666666666664</v>
      </c>
      <c r="J262" s="63">
        <v>8.5</v>
      </c>
      <c r="K262" s="63">
        <v>18.083333333333332</v>
      </c>
      <c r="L262" s="63">
        <v>0</v>
      </c>
      <c r="M262" s="76">
        <v>0</v>
      </c>
    </row>
    <row r="263" spans="1:13" hidden="1">
      <c r="A263" s="118" t="s">
        <v>92</v>
      </c>
      <c r="B263" s="61">
        <v>13.333333333333332</v>
      </c>
      <c r="C263" s="62">
        <v>0</v>
      </c>
      <c r="D263" s="63">
        <v>0.58333333333333337</v>
      </c>
      <c r="E263" s="63">
        <v>8.3333333333333329E-2</v>
      </c>
      <c r="F263" s="63">
        <v>8.3333333333333329E-2</v>
      </c>
      <c r="G263" s="63">
        <v>1.4166666666666667</v>
      </c>
      <c r="H263" s="63">
        <v>0</v>
      </c>
      <c r="I263" s="63">
        <v>10.416666666666666</v>
      </c>
      <c r="J263" s="63">
        <v>0.66666666666666663</v>
      </c>
      <c r="K263" s="63">
        <v>8.3333333333333329E-2</v>
      </c>
      <c r="L263" s="63">
        <v>0</v>
      </c>
      <c r="M263" s="76">
        <v>0</v>
      </c>
    </row>
    <row r="264" spans="1:13" hidden="1">
      <c r="A264" s="118" t="s">
        <v>93</v>
      </c>
      <c r="B264" s="61">
        <v>40.75</v>
      </c>
      <c r="C264" s="62">
        <v>0.41666666666666669</v>
      </c>
      <c r="D264" s="63">
        <v>0.16666666666666666</v>
      </c>
      <c r="E264" s="63">
        <v>2.4166666666666665</v>
      </c>
      <c r="F264" s="63">
        <v>2</v>
      </c>
      <c r="G264" s="63">
        <v>3.3333333333333335</v>
      </c>
      <c r="H264" s="63">
        <v>0</v>
      </c>
      <c r="I264" s="63">
        <v>28</v>
      </c>
      <c r="J264" s="63">
        <v>3</v>
      </c>
      <c r="K264" s="63">
        <v>1.4166666666666667</v>
      </c>
      <c r="L264" s="63">
        <v>0</v>
      </c>
      <c r="M264" s="76">
        <v>0</v>
      </c>
    </row>
    <row r="265" spans="1:13" hidden="1">
      <c r="A265" s="122" t="s">
        <v>94</v>
      </c>
      <c r="B265" s="61">
        <v>113.83333333333333</v>
      </c>
      <c r="C265" s="62">
        <v>1.1666666666666667</v>
      </c>
      <c r="D265" s="63">
        <v>8.75</v>
      </c>
      <c r="E265" s="63">
        <v>18.333333333333332</v>
      </c>
      <c r="F265" s="63">
        <v>3</v>
      </c>
      <c r="G265" s="63">
        <v>15.083333333333334</v>
      </c>
      <c r="H265" s="63">
        <v>2.1666666666666665</v>
      </c>
      <c r="I265" s="63">
        <v>35.666666666666664</v>
      </c>
      <c r="J265" s="63">
        <v>24.916666666666668</v>
      </c>
      <c r="K265" s="63">
        <v>4.75</v>
      </c>
      <c r="L265" s="63">
        <v>0</v>
      </c>
      <c r="M265" s="76">
        <v>0</v>
      </c>
    </row>
    <row r="266" spans="1:13">
      <c r="A266" s="122" t="s">
        <v>95</v>
      </c>
      <c r="B266" s="66">
        <v>833.25000000000011</v>
      </c>
      <c r="C266" s="59">
        <v>7</v>
      </c>
      <c r="D266" s="58">
        <v>55.916666666666664</v>
      </c>
      <c r="E266" s="58">
        <v>98.416666666666671</v>
      </c>
      <c r="F266" s="58">
        <v>35.25</v>
      </c>
      <c r="G266" s="58">
        <v>119</v>
      </c>
      <c r="H266" s="58">
        <v>7.083333333333333</v>
      </c>
      <c r="I266" s="58">
        <v>341.75</v>
      </c>
      <c r="J266" s="58">
        <v>111.08333333333333</v>
      </c>
      <c r="K266" s="58">
        <v>56.833333333333336</v>
      </c>
      <c r="L266" s="58">
        <v>0.91666666666666663</v>
      </c>
      <c r="M266" s="60">
        <v>0</v>
      </c>
    </row>
    <row r="267" spans="1:13" hidden="1">
      <c r="A267" s="119" t="s">
        <v>96</v>
      </c>
      <c r="B267" s="61">
        <v>15.166666666666668</v>
      </c>
      <c r="C267" s="62">
        <v>8.3333333333333329E-2</v>
      </c>
      <c r="D267" s="63">
        <v>0.75</v>
      </c>
      <c r="E267" s="63">
        <v>0.25</v>
      </c>
      <c r="F267" s="63">
        <v>0.5</v>
      </c>
      <c r="G267" s="63">
        <v>2.25</v>
      </c>
      <c r="H267" s="63">
        <v>0.16666666666666666</v>
      </c>
      <c r="I267" s="63">
        <v>10.833333333333334</v>
      </c>
      <c r="J267" s="63">
        <v>8.3333333333333329E-2</v>
      </c>
      <c r="K267" s="63">
        <v>0.25</v>
      </c>
      <c r="L267" s="63">
        <v>0</v>
      </c>
      <c r="M267" s="76">
        <v>0</v>
      </c>
    </row>
    <row r="268" spans="1:13" hidden="1">
      <c r="A268" s="118" t="s">
        <v>97</v>
      </c>
      <c r="B268" s="61">
        <v>16.083333333333332</v>
      </c>
      <c r="C268" s="62">
        <v>0.25</v>
      </c>
      <c r="D268" s="63">
        <v>2.8333333333333335</v>
      </c>
      <c r="E268" s="63">
        <v>2.25</v>
      </c>
      <c r="F268" s="63">
        <v>0.33333333333333331</v>
      </c>
      <c r="G268" s="63">
        <v>6.166666666666667</v>
      </c>
      <c r="H268" s="63">
        <v>0</v>
      </c>
      <c r="I268" s="63">
        <v>1.6666666666666667</v>
      </c>
      <c r="J268" s="63">
        <v>2.5</v>
      </c>
      <c r="K268" s="63">
        <v>8.3333333333333329E-2</v>
      </c>
      <c r="L268" s="63">
        <v>0</v>
      </c>
      <c r="M268" s="76">
        <v>0</v>
      </c>
    </row>
    <row r="269" spans="1:13" hidden="1">
      <c r="A269" s="118" t="s">
        <v>98</v>
      </c>
      <c r="B269" s="61">
        <v>16.166666666666664</v>
      </c>
      <c r="C269" s="62">
        <v>0.33333333333333331</v>
      </c>
      <c r="D269" s="63">
        <v>0.16666666666666666</v>
      </c>
      <c r="E269" s="63">
        <v>4.083333333333333</v>
      </c>
      <c r="F269" s="63">
        <v>0.91666666666666663</v>
      </c>
      <c r="G269" s="63">
        <v>6.583333333333333</v>
      </c>
      <c r="H269" s="63">
        <v>0</v>
      </c>
      <c r="I269" s="63">
        <v>2.5833333333333335</v>
      </c>
      <c r="J269" s="63">
        <v>0.91666666666666663</v>
      </c>
      <c r="K269" s="63">
        <v>0.58333333333333337</v>
      </c>
      <c r="L269" s="63">
        <v>0</v>
      </c>
      <c r="M269" s="76">
        <v>0</v>
      </c>
    </row>
    <row r="270" spans="1:13" hidden="1">
      <c r="A270" s="118" t="s">
        <v>99</v>
      </c>
      <c r="B270" s="61">
        <v>1.5833333333333333</v>
      </c>
      <c r="C270" s="62">
        <v>0</v>
      </c>
      <c r="D270" s="63">
        <v>0.25</v>
      </c>
      <c r="E270" s="63">
        <v>0.58333333333333337</v>
      </c>
      <c r="F270" s="63">
        <v>0.16666666666666666</v>
      </c>
      <c r="G270" s="63">
        <v>0.33333333333333331</v>
      </c>
      <c r="H270" s="63">
        <v>0</v>
      </c>
      <c r="I270" s="63">
        <v>0.16666666666666666</v>
      </c>
      <c r="J270" s="63">
        <v>0</v>
      </c>
      <c r="K270" s="63">
        <v>8.3333333333333329E-2</v>
      </c>
      <c r="L270" s="63">
        <v>0</v>
      </c>
      <c r="M270" s="76">
        <v>0</v>
      </c>
    </row>
    <row r="271" spans="1:13" hidden="1">
      <c r="A271" s="118" t="s">
        <v>100</v>
      </c>
      <c r="B271" s="61">
        <v>87.166666666666671</v>
      </c>
      <c r="C271" s="62">
        <v>0.41666666666666669</v>
      </c>
      <c r="D271" s="63">
        <v>2</v>
      </c>
      <c r="E271" s="63">
        <v>2.8333333333333335</v>
      </c>
      <c r="F271" s="63">
        <v>2</v>
      </c>
      <c r="G271" s="63">
        <v>7.916666666666667</v>
      </c>
      <c r="H271" s="63">
        <v>6.916666666666667</v>
      </c>
      <c r="I271" s="63">
        <v>15.666666666666666</v>
      </c>
      <c r="J271" s="63">
        <v>48.5</v>
      </c>
      <c r="K271" s="63">
        <v>0.91666666666666663</v>
      </c>
      <c r="L271" s="63">
        <v>0</v>
      </c>
      <c r="M271" s="76">
        <v>0</v>
      </c>
    </row>
    <row r="272" spans="1:13" hidden="1">
      <c r="A272" s="118" t="s">
        <v>101</v>
      </c>
      <c r="B272" s="61">
        <v>4.5</v>
      </c>
      <c r="C272" s="62">
        <v>8.3333333333333329E-2</v>
      </c>
      <c r="D272" s="63">
        <v>0.75</v>
      </c>
      <c r="E272" s="63">
        <v>0.91666666666666663</v>
      </c>
      <c r="F272" s="63">
        <v>0</v>
      </c>
      <c r="G272" s="63">
        <v>0.91666666666666663</v>
      </c>
      <c r="H272" s="63">
        <v>0</v>
      </c>
      <c r="I272" s="63">
        <v>1.5833333333333333</v>
      </c>
      <c r="J272" s="63">
        <v>8.3333333333333329E-2</v>
      </c>
      <c r="K272" s="63">
        <v>0.16666666666666666</v>
      </c>
      <c r="L272" s="63">
        <v>0</v>
      </c>
      <c r="M272" s="76">
        <v>0</v>
      </c>
    </row>
    <row r="273" spans="1:13" hidden="1">
      <c r="A273" s="118" t="s">
        <v>102</v>
      </c>
      <c r="B273" s="61">
        <v>47.999999999999993</v>
      </c>
      <c r="C273" s="62">
        <v>0.16666666666666666</v>
      </c>
      <c r="D273" s="63">
        <v>2.5833333333333335</v>
      </c>
      <c r="E273" s="63">
        <v>6.333333333333333</v>
      </c>
      <c r="F273" s="63">
        <v>1.4166666666666667</v>
      </c>
      <c r="G273" s="63">
        <v>11</v>
      </c>
      <c r="H273" s="63">
        <v>0</v>
      </c>
      <c r="I273" s="63">
        <v>22.833333333333332</v>
      </c>
      <c r="J273" s="63">
        <v>2.4166666666666665</v>
      </c>
      <c r="K273" s="63">
        <v>1.25</v>
      </c>
      <c r="L273" s="63">
        <v>0</v>
      </c>
      <c r="M273" s="76">
        <v>0</v>
      </c>
    </row>
    <row r="274" spans="1:13" hidden="1">
      <c r="A274" s="118" t="s">
        <v>103</v>
      </c>
      <c r="B274" s="61">
        <v>53.5</v>
      </c>
      <c r="C274" s="62">
        <v>2.25</v>
      </c>
      <c r="D274" s="63">
        <v>4.5</v>
      </c>
      <c r="E274" s="63">
        <v>4.666666666666667</v>
      </c>
      <c r="F274" s="63">
        <v>1.9166666666666667</v>
      </c>
      <c r="G274" s="63">
        <v>11</v>
      </c>
      <c r="H274" s="63">
        <v>8.3333333333333329E-2</v>
      </c>
      <c r="I274" s="63">
        <v>11.916666666666666</v>
      </c>
      <c r="J274" s="63">
        <v>13.166666666666666</v>
      </c>
      <c r="K274" s="63">
        <v>4</v>
      </c>
      <c r="L274" s="63">
        <v>0</v>
      </c>
      <c r="M274" s="76">
        <v>0</v>
      </c>
    </row>
    <row r="275" spans="1:13" hidden="1">
      <c r="A275" s="118" t="s">
        <v>104</v>
      </c>
      <c r="B275" s="61">
        <v>10.416666666666666</v>
      </c>
      <c r="C275" s="62">
        <v>0</v>
      </c>
      <c r="D275" s="63">
        <v>0.75</v>
      </c>
      <c r="E275" s="63">
        <v>1.4166666666666667</v>
      </c>
      <c r="F275" s="63">
        <v>0.16666666666666666</v>
      </c>
      <c r="G275" s="63">
        <v>1.0833333333333333</v>
      </c>
      <c r="H275" s="63">
        <v>1.5</v>
      </c>
      <c r="I275" s="63">
        <v>1.8333333333333333</v>
      </c>
      <c r="J275" s="63">
        <v>2.1666666666666665</v>
      </c>
      <c r="K275" s="63">
        <v>1.5</v>
      </c>
      <c r="L275" s="63">
        <v>0</v>
      </c>
      <c r="M275" s="76">
        <v>0</v>
      </c>
    </row>
    <row r="276" spans="1:13" hidden="1">
      <c r="A276" s="118" t="s">
        <v>105</v>
      </c>
      <c r="B276" s="61">
        <v>89.166666666666671</v>
      </c>
      <c r="C276" s="62">
        <v>2.3333333333333335</v>
      </c>
      <c r="D276" s="63">
        <v>1.8333333333333333</v>
      </c>
      <c r="E276" s="63">
        <v>26</v>
      </c>
      <c r="F276" s="63">
        <v>3.6666666666666665</v>
      </c>
      <c r="G276" s="63">
        <v>13.75</v>
      </c>
      <c r="H276" s="63">
        <v>1.5</v>
      </c>
      <c r="I276" s="63">
        <v>18.25</v>
      </c>
      <c r="J276" s="63">
        <v>15.833333333333334</v>
      </c>
      <c r="K276" s="63">
        <v>6</v>
      </c>
      <c r="L276" s="63">
        <v>0</v>
      </c>
      <c r="M276" s="76">
        <v>0</v>
      </c>
    </row>
    <row r="277" spans="1:13" hidden="1">
      <c r="A277" s="122" t="s">
        <v>106</v>
      </c>
      <c r="B277" s="61">
        <v>41.166666666666671</v>
      </c>
      <c r="C277" s="62">
        <v>0</v>
      </c>
      <c r="D277" s="63">
        <v>6.5</v>
      </c>
      <c r="E277" s="63">
        <v>4.5</v>
      </c>
      <c r="F277" s="63">
        <v>5.666666666666667</v>
      </c>
      <c r="G277" s="63">
        <v>6.333333333333333</v>
      </c>
      <c r="H277" s="63">
        <v>0.33333333333333331</v>
      </c>
      <c r="I277" s="63">
        <v>13.416666666666666</v>
      </c>
      <c r="J277" s="63">
        <v>3.8333333333333335</v>
      </c>
      <c r="K277" s="63">
        <v>0.58333333333333337</v>
      </c>
      <c r="L277" s="63">
        <v>0</v>
      </c>
      <c r="M277" s="76">
        <v>0</v>
      </c>
    </row>
    <row r="278" spans="1:13" ht="13.5" thickBot="1">
      <c r="A278" s="118" t="s">
        <v>107</v>
      </c>
      <c r="B278" s="272">
        <v>382.91666666666669</v>
      </c>
      <c r="C278" s="67">
        <v>5.916666666666667</v>
      </c>
      <c r="D278" s="273">
        <v>22.916666666666668</v>
      </c>
      <c r="E278" s="273">
        <v>53.833333333333336</v>
      </c>
      <c r="F278" s="273">
        <v>16.75</v>
      </c>
      <c r="G278" s="273">
        <v>67.333333333333329</v>
      </c>
      <c r="H278" s="273">
        <v>10.5</v>
      </c>
      <c r="I278" s="273">
        <v>100.75</v>
      </c>
      <c r="J278" s="273">
        <v>89.5</v>
      </c>
      <c r="K278" s="273">
        <v>15.416666666666666</v>
      </c>
      <c r="L278" s="273">
        <v>0</v>
      </c>
      <c r="M278" s="274">
        <v>0</v>
      </c>
    </row>
    <row r="279" spans="1:13" ht="14.25" thickBot="1">
      <c r="A279" s="331" t="s">
        <v>108</v>
      </c>
      <c r="B279" s="275">
        <v>6680.1666666666661</v>
      </c>
      <c r="C279" s="276">
        <v>151</v>
      </c>
      <c r="D279" s="277">
        <v>387.58333333333331</v>
      </c>
      <c r="E279" s="277">
        <v>1262.1666666666667</v>
      </c>
      <c r="F279" s="277">
        <v>585.91666666666663</v>
      </c>
      <c r="G279" s="277">
        <v>1006.75</v>
      </c>
      <c r="H279" s="277">
        <v>42.25</v>
      </c>
      <c r="I279" s="277">
        <v>1645.75</v>
      </c>
      <c r="J279" s="277">
        <v>1070.6666666666667</v>
      </c>
      <c r="K279" s="277">
        <v>523.83333333333337</v>
      </c>
      <c r="L279" s="277">
        <v>4.25</v>
      </c>
      <c r="M279" s="278">
        <v>0</v>
      </c>
    </row>
    <row r="280" spans="1:13">
      <c r="A280" s="41" t="s">
        <v>19</v>
      </c>
      <c r="C280" s="300"/>
      <c r="D280" s="300"/>
      <c r="E280" s="300"/>
      <c r="F280" s="300"/>
      <c r="G280" s="300"/>
      <c r="H280" s="300"/>
      <c r="I280" s="300"/>
      <c r="J280" s="300"/>
      <c r="K280" s="300"/>
      <c r="L280" s="300"/>
      <c r="M280" s="300"/>
    </row>
  </sheetData>
  <mergeCells count="12">
    <mergeCell ref="A1:K1"/>
    <mergeCell ref="A2:A3"/>
    <mergeCell ref="B2:B3"/>
    <mergeCell ref="C2:M2"/>
    <mergeCell ref="A94:K94"/>
    <mergeCell ref="A96:A97"/>
    <mergeCell ref="B96:B97"/>
    <mergeCell ref="C96:M96"/>
    <mergeCell ref="A188:K188"/>
    <mergeCell ref="A190:A191"/>
    <mergeCell ref="B190:B191"/>
    <mergeCell ref="C190:M190"/>
  </mergeCells>
  <printOptions horizontalCentered="1" verticalCentered="1"/>
  <pageMargins left="0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84"/>
  <sheetViews>
    <sheetView zoomScaleNormal="100" zoomScaleSheetLayoutView="75" workbookViewId="0">
      <selection sqref="A1:L1"/>
    </sheetView>
  </sheetViews>
  <sheetFormatPr defaultColWidth="8.85546875" defaultRowHeight="12.75"/>
  <cols>
    <col min="1" max="1" width="21.5703125" style="49" customWidth="1"/>
    <col min="2" max="3" width="9.28515625" style="49" customWidth="1"/>
    <col min="4" max="4" width="10.140625" style="136" customWidth="1"/>
    <col min="5" max="16384" width="8.85546875" style="136"/>
  </cols>
  <sheetData>
    <row r="1" spans="1:13" ht="15.75">
      <c r="A1" s="671" t="s">
        <v>293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229"/>
    </row>
    <row r="2" spans="1:13" ht="16.5" thickBo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9"/>
    </row>
    <row r="3" spans="1:13" ht="18.600000000000001" customHeight="1">
      <c r="A3" s="622" t="s">
        <v>20</v>
      </c>
      <c r="B3" s="672" t="s">
        <v>176</v>
      </c>
      <c r="C3" s="674" t="s">
        <v>143</v>
      </c>
      <c r="D3" s="675"/>
      <c r="E3" s="675"/>
      <c r="F3" s="675"/>
      <c r="G3" s="675"/>
      <c r="H3" s="675"/>
      <c r="I3" s="675"/>
      <c r="J3" s="675"/>
      <c r="K3" s="675"/>
      <c r="L3" s="675"/>
      <c r="M3" s="239"/>
    </row>
    <row r="4" spans="1:13" ht="25.15" customHeight="1" thickBot="1">
      <c r="A4" s="623"/>
      <c r="B4" s="673"/>
      <c r="C4" s="230">
        <v>0</v>
      </c>
      <c r="D4" s="74" t="s">
        <v>144</v>
      </c>
      <c r="E4" s="74" t="s">
        <v>145</v>
      </c>
      <c r="F4" s="74" t="s">
        <v>146</v>
      </c>
      <c r="G4" s="74" t="s">
        <v>147</v>
      </c>
      <c r="H4" s="74" t="s">
        <v>148</v>
      </c>
      <c r="I4" s="74" t="s">
        <v>149</v>
      </c>
      <c r="J4" s="74" t="s">
        <v>150</v>
      </c>
      <c r="K4" s="74" t="s">
        <v>151</v>
      </c>
      <c r="L4" s="74" t="s">
        <v>152</v>
      </c>
      <c r="M4" s="75" t="s">
        <v>177</v>
      </c>
    </row>
    <row r="5" spans="1:13" s="137" customFormat="1" ht="45" hidden="1" customHeight="1">
      <c r="A5" s="44" t="s">
        <v>21</v>
      </c>
      <c r="B5" s="231">
        <v>361.58333333333331</v>
      </c>
      <c r="C5" s="232">
        <v>1.862162263024332</v>
      </c>
      <c r="D5" s="232">
        <v>42.343950589640244</v>
      </c>
      <c r="E5" s="232">
        <v>140.22891476339751</v>
      </c>
      <c r="F5" s="232">
        <v>32.790248544558885</v>
      </c>
      <c r="G5" s="232">
        <v>79.101414390207495</v>
      </c>
      <c r="H5" s="232">
        <v>1.4573443797581727</v>
      </c>
      <c r="I5" s="232">
        <v>16.516569637259291</v>
      </c>
      <c r="J5" s="232">
        <v>14.735370950888191</v>
      </c>
      <c r="K5" s="232">
        <v>30.887604493207942</v>
      </c>
      <c r="L5" s="232">
        <v>0.44529967159277506</v>
      </c>
      <c r="M5" s="240">
        <v>1.2144536497984773</v>
      </c>
    </row>
    <row r="6" spans="1:13" ht="16.149999999999999" hidden="1" customHeight="1">
      <c r="A6" s="44" t="s">
        <v>22</v>
      </c>
      <c r="B6" s="231">
        <v>302.25</v>
      </c>
      <c r="C6" s="232">
        <v>0</v>
      </c>
      <c r="D6" s="232">
        <v>16.030263157894737</v>
      </c>
      <c r="E6" s="232">
        <v>56.2078947368421</v>
      </c>
      <c r="F6" s="232">
        <v>24.392105263157898</v>
      </c>
      <c r="G6" s="232">
        <v>24.392105263157898</v>
      </c>
      <c r="H6" s="232">
        <v>8.0355263157894736</v>
      </c>
      <c r="I6" s="232">
        <v>138.31710526315791</v>
      </c>
      <c r="J6" s="232">
        <v>4.0381578947368419</v>
      </c>
      <c r="K6" s="232">
        <v>29.939473684210526</v>
      </c>
      <c r="L6" s="232">
        <v>0.32631578947368423</v>
      </c>
      <c r="M6" s="240">
        <v>0.57105263157894737</v>
      </c>
    </row>
    <row r="7" spans="1:13" ht="16.149999999999999" hidden="1" customHeight="1">
      <c r="A7" s="44" t="s">
        <v>23</v>
      </c>
      <c r="B7" s="231">
        <v>112.41666666666666</v>
      </c>
      <c r="C7" s="232">
        <v>0</v>
      </c>
      <c r="D7" s="232">
        <v>3.5767191241874787</v>
      </c>
      <c r="E7" s="232">
        <v>38.228589348842512</v>
      </c>
      <c r="F7" s="232">
        <v>11.960856426046298</v>
      </c>
      <c r="G7" s="232">
        <v>22.806391834872844</v>
      </c>
      <c r="H7" s="232">
        <v>3.9228532329798154</v>
      </c>
      <c r="I7" s="232">
        <v>11.037832135933401</v>
      </c>
      <c r="J7" s="232">
        <v>2.7306135249173225</v>
      </c>
      <c r="K7" s="232">
        <v>17.306705439616831</v>
      </c>
      <c r="L7" s="232">
        <v>0.34613410879233664</v>
      </c>
      <c r="M7" s="240">
        <v>0.49997149047781958</v>
      </c>
    </row>
    <row r="8" spans="1:13" ht="16.149999999999999" hidden="1" customHeight="1">
      <c r="A8" s="44" t="s">
        <v>24</v>
      </c>
      <c r="B8" s="231">
        <v>67.916666666666657</v>
      </c>
      <c r="C8" s="232">
        <v>0</v>
      </c>
      <c r="D8" s="232">
        <v>8.9298758217677143</v>
      </c>
      <c r="E8" s="232">
        <v>33.189371804236664</v>
      </c>
      <c r="F8" s="232">
        <v>4.1176649622595569</v>
      </c>
      <c r="G8" s="232">
        <v>7.9376673971268561</v>
      </c>
      <c r="H8" s="232">
        <v>1.1410396883369855</v>
      </c>
      <c r="I8" s="232">
        <v>3.968833698563428</v>
      </c>
      <c r="J8" s="232">
        <v>0.19844168492817141</v>
      </c>
      <c r="K8" s="232">
        <v>7.3919527635743849</v>
      </c>
      <c r="L8" s="232">
        <v>0.14883126369612856</v>
      </c>
      <c r="M8" s="240">
        <v>0.89298758217677143</v>
      </c>
    </row>
    <row r="9" spans="1:13" ht="16.149999999999999" hidden="1" customHeight="1">
      <c r="A9" s="44" t="s">
        <v>25</v>
      </c>
      <c r="B9" s="231">
        <v>135.74999999999997</v>
      </c>
      <c r="C9" s="232">
        <v>0.5</v>
      </c>
      <c r="D9" s="177">
        <v>26.041666666666668</v>
      </c>
      <c r="E9" s="232">
        <v>17.375</v>
      </c>
      <c r="F9" s="232">
        <v>31.458333333333332</v>
      </c>
      <c r="G9" s="232">
        <v>15.083333333333334</v>
      </c>
      <c r="H9" s="232">
        <v>0.20833333333333334</v>
      </c>
      <c r="I9" s="232">
        <v>8</v>
      </c>
      <c r="J9" s="232">
        <v>1.8333333333333333</v>
      </c>
      <c r="K9" s="232">
        <v>7.458333333333333</v>
      </c>
      <c r="L9" s="232">
        <v>0.29166666666666669</v>
      </c>
      <c r="M9" s="240">
        <v>27.5</v>
      </c>
    </row>
    <row r="10" spans="1:13" ht="16.149999999999999" hidden="1" customHeight="1">
      <c r="A10" s="44" t="s">
        <v>26</v>
      </c>
      <c r="B10" s="231">
        <v>123.16666666666667</v>
      </c>
      <c r="C10" s="232">
        <v>0</v>
      </c>
      <c r="D10" s="177">
        <v>14.497443592308548</v>
      </c>
      <c r="E10" s="232">
        <v>73.021118150494615</v>
      </c>
      <c r="F10" s="232">
        <v>11.951150383461155</v>
      </c>
      <c r="G10" s="232">
        <v>6.4068022674224743</v>
      </c>
      <c r="H10" s="232">
        <v>0.78031566077581427</v>
      </c>
      <c r="I10" s="232">
        <v>8.2138490607980437</v>
      </c>
      <c r="J10" s="232">
        <v>1.1910081138157163</v>
      </c>
      <c r="K10" s="232">
        <v>4.1069245303990218</v>
      </c>
      <c r="L10" s="232">
        <v>8.2138490607980438E-2</v>
      </c>
      <c r="M10" s="240">
        <v>2.9159164165833058</v>
      </c>
    </row>
    <row r="11" spans="1:13" ht="16.149999999999999" hidden="1" customHeight="1">
      <c r="A11" s="44" t="s">
        <v>27</v>
      </c>
      <c r="B11" s="231">
        <v>89.166666666666671</v>
      </c>
      <c r="C11" s="232">
        <v>0</v>
      </c>
      <c r="D11" s="177">
        <v>3.330038078500293</v>
      </c>
      <c r="E11" s="232">
        <v>41.684241359109549</v>
      </c>
      <c r="F11" s="232">
        <v>6.5033684827182192</v>
      </c>
      <c r="G11" s="232">
        <v>13.085090802577623</v>
      </c>
      <c r="H11" s="232">
        <v>3.9568687756297596</v>
      </c>
      <c r="I11" s="232">
        <v>10.577768014059755</v>
      </c>
      <c r="J11" s="232">
        <v>2.1939074399531342</v>
      </c>
      <c r="K11" s="232">
        <v>6.8951376684241366</v>
      </c>
      <c r="L11" s="232">
        <v>0.94024604569420045</v>
      </c>
      <c r="M11" s="240">
        <v>0</v>
      </c>
    </row>
    <row r="12" spans="1:13" ht="16.149999999999999" hidden="1" customHeight="1">
      <c r="A12" s="44" t="s">
        <v>28</v>
      </c>
      <c r="B12" s="231">
        <v>76.999999999999986</v>
      </c>
      <c r="C12" s="232">
        <v>1.5064281721632196</v>
      </c>
      <c r="D12" s="233">
        <v>19.927892677473448</v>
      </c>
      <c r="E12" s="232">
        <v>26.340972610396872</v>
      </c>
      <c r="F12" s="232">
        <v>11.577976523197316</v>
      </c>
      <c r="G12" s="232">
        <v>5.4661822247065395</v>
      </c>
      <c r="H12" s="232">
        <v>1.3342649524874233</v>
      </c>
      <c r="I12" s="232">
        <v>4.8636109558412519</v>
      </c>
      <c r="J12" s="232">
        <v>3.6154276131917271</v>
      </c>
      <c r="K12" s="232">
        <v>2.3242034656232531</v>
      </c>
      <c r="L12" s="232">
        <v>4.3040804918949134E-2</v>
      </c>
      <c r="M12" s="240">
        <v>0</v>
      </c>
    </row>
    <row r="13" spans="1:13" ht="16.149999999999999" customHeight="1">
      <c r="A13" s="45" t="s">
        <v>29</v>
      </c>
      <c r="B13" s="234">
        <v>1269.25</v>
      </c>
      <c r="C13" s="235">
        <v>3.8131622302623076</v>
      </c>
      <c r="D13" s="236">
        <v>132.7636484041866</v>
      </c>
      <c r="E13" s="235">
        <v>425.43410001292159</v>
      </c>
      <c r="F13" s="235">
        <v>134.60872690270062</v>
      </c>
      <c r="G13" s="235">
        <v>175.65147305853472</v>
      </c>
      <c r="H13" s="235">
        <v>21.074896627471251</v>
      </c>
      <c r="I13" s="235">
        <v>202.58961913683939</v>
      </c>
      <c r="J13" s="235">
        <v>30.792310052978422</v>
      </c>
      <c r="K13" s="235">
        <v>106.80954419175605</v>
      </c>
      <c r="L13" s="235">
        <v>2.665113386742473</v>
      </c>
      <c r="M13" s="241">
        <v>33.047405995606667</v>
      </c>
    </row>
    <row r="14" spans="1:13" ht="15.75" hidden="1">
      <c r="A14" s="46" t="s">
        <v>30</v>
      </c>
      <c r="B14" s="231">
        <v>108.91666666666667</v>
      </c>
      <c r="C14" s="232">
        <v>0.41365995695657681</v>
      </c>
      <c r="D14" s="177">
        <v>9.0591530573490306</v>
      </c>
      <c r="E14" s="232">
        <v>54.851310292442086</v>
      </c>
      <c r="F14" s="232">
        <v>11.458380807697177</v>
      </c>
      <c r="G14" s="232">
        <v>12.45116470439296</v>
      </c>
      <c r="H14" s="232">
        <v>2.5646917331307759</v>
      </c>
      <c r="I14" s="232">
        <v>4.63299151791366</v>
      </c>
      <c r="J14" s="232">
        <v>0.99278389669578437</v>
      </c>
      <c r="K14" s="232">
        <v>5.7912393973920748</v>
      </c>
      <c r="L14" s="232">
        <v>0.16546398278263072</v>
      </c>
      <c r="M14" s="240">
        <v>6.5358273199139134</v>
      </c>
    </row>
    <row r="15" spans="1:13" ht="15.6" hidden="1" customHeight="1">
      <c r="A15" s="46" t="s">
        <v>31</v>
      </c>
      <c r="B15" s="231">
        <v>177</v>
      </c>
      <c r="C15" s="232">
        <v>2.6144756277695715</v>
      </c>
      <c r="D15" s="177">
        <v>43.966765140324959</v>
      </c>
      <c r="E15" s="232">
        <v>81.571639586410626</v>
      </c>
      <c r="F15" s="232">
        <v>15.948301329394388</v>
      </c>
      <c r="G15" s="232">
        <v>18.039881831610042</v>
      </c>
      <c r="H15" s="232">
        <v>1.5251107828655834</v>
      </c>
      <c r="I15" s="232">
        <v>4.052437223042836</v>
      </c>
      <c r="J15" s="232">
        <v>2.6144756277695715</v>
      </c>
      <c r="K15" s="232">
        <v>6.2311669128508127</v>
      </c>
      <c r="L15" s="232">
        <v>0.30502215657311665</v>
      </c>
      <c r="M15" s="240">
        <v>0.13072378138847859</v>
      </c>
    </row>
    <row r="16" spans="1:13" ht="15.6" hidden="1" customHeight="1">
      <c r="A16" s="46" t="s">
        <v>32</v>
      </c>
      <c r="B16" s="231">
        <v>48.333333333333321</v>
      </c>
      <c r="C16" s="232">
        <v>0</v>
      </c>
      <c r="D16" s="177">
        <v>18.554698657526419</v>
      </c>
      <c r="E16" s="232">
        <v>13.460439874321622</v>
      </c>
      <c r="F16" s="232">
        <v>2.4435875464153098</v>
      </c>
      <c r="G16" s="232">
        <v>2.070836903741788</v>
      </c>
      <c r="H16" s="232">
        <v>0.24850042844901457</v>
      </c>
      <c r="I16" s="232">
        <v>4.3073407597829192</v>
      </c>
      <c r="J16" s="232">
        <v>3.8103399028848899</v>
      </c>
      <c r="K16" s="232">
        <v>2.6920879748643247</v>
      </c>
      <c r="L16" s="232">
        <v>0</v>
      </c>
      <c r="M16" s="240">
        <v>0.74550128534704374</v>
      </c>
    </row>
    <row r="17" spans="1:13" ht="15.6" hidden="1" customHeight="1">
      <c r="A17" s="46" t="s">
        <v>33</v>
      </c>
      <c r="B17" s="231">
        <v>122.41666666666664</v>
      </c>
      <c r="C17" s="232">
        <v>0</v>
      </c>
      <c r="D17" s="177">
        <v>4.4668803418803416</v>
      </c>
      <c r="E17" s="232">
        <v>70.343304843304836</v>
      </c>
      <c r="F17" s="232">
        <v>7.2435897435897436</v>
      </c>
      <c r="G17" s="232">
        <v>6.5997150997150991</v>
      </c>
      <c r="H17" s="232">
        <v>0.36217948717948717</v>
      </c>
      <c r="I17" s="232">
        <v>23.984330484330485</v>
      </c>
      <c r="J17" s="232">
        <v>1.2475071225071226</v>
      </c>
      <c r="K17" s="232">
        <v>7.9679487179487181</v>
      </c>
      <c r="L17" s="232">
        <v>0.2012108262108262</v>
      </c>
      <c r="M17" s="240">
        <v>0</v>
      </c>
    </row>
    <row r="18" spans="1:13" ht="15.6" hidden="1" customHeight="1">
      <c r="A18" s="46" t="s">
        <v>34</v>
      </c>
      <c r="B18" s="231">
        <v>34.000000000000007</v>
      </c>
      <c r="C18" s="232">
        <v>2.585253456221198</v>
      </c>
      <c r="D18" s="177">
        <v>7.442396313364056</v>
      </c>
      <c r="E18" s="232">
        <v>16.764976958525345</v>
      </c>
      <c r="F18" s="232">
        <v>1.2534562211981568</v>
      </c>
      <c r="G18" s="232">
        <v>1.4493087557603686</v>
      </c>
      <c r="H18" s="232">
        <v>0.43087557603686638</v>
      </c>
      <c r="I18" s="232">
        <v>2.8202764976958523</v>
      </c>
      <c r="J18" s="232">
        <v>0.47004608294930872</v>
      </c>
      <c r="K18" s="232">
        <v>0.6267281105990784</v>
      </c>
      <c r="L18" s="232">
        <v>0</v>
      </c>
      <c r="M18" s="240">
        <v>0.1566820276497696</v>
      </c>
    </row>
    <row r="19" spans="1:13" ht="15.6" hidden="1" customHeight="1">
      <c r="A19" s="46" t="s">
        <v>35</v>
      </c>
      <c r="B19" s="231">
        <v>30.25</v>
      </c>
      <c r="C19" s="232">
        <v>0</v>
      </c>
      <c r="D19" s="177">
        <v>6.3517981438515081</v>
      </c>
      <c r="E19" s="232">
        <v>16.774361948955917</v>
      </c>
      <c r="F19" s="232">
        <v>1.6493619489559164</v>
      </c>
      <c r="G19" s="232">
        <v>1.9651972157772624</v>
      </c>
      <c r="H19" s="232">
        <v>0.21055684454756382</v>
      </c>
      <c r="I19" s="232">
        <v>0.91241299303944323</v>
      </c>
      <c r="J19" s="232">
        <v>0.14037122969837587</v>
      </c>
      <c r="K19" s="232">
        <v>1.7897331786542923</v>
      </c>
      <c r="L19" s="232">
        <v>0.45620649651972162</v>
      </c>
      <c r="M19" s="240">
        <v>0</v>
      </c>
    </row>
    <row r="20" spans="1:13" ht="15.6" hidden="1" customHeight="1">
      <c r="A20" s="47" t="s">
        <v>36</v>
      </c>
      <c r="B20" s="231">
        <v>137.58333333333334</v>
      </c>
      <c r="C20" s="232">
        <v>0.12668815224063842</v>
      </c>
      <c r="D20" s="177">
        <v>67.229179455698798</v>
      </c>
      <c r="E20" s="232">
        <v>44.298623900143241</v>
      </c>
      <c r="F20" s="232">
        <v>7.685747902598731</v>
      </c>
      <c r="G20" s="232">
        <v>5.4053611622672397</v>
      </c>
      <c r="H20" s="232">
        <v>0.5067526089625537</v>
      </c>
      <c r="I20" s="232">
        <v>5.0252967055453244</v>
      </c>
      <c r="J20" s="232">
        <v>1.2246521383261715</v>
      </c>
      <c r="K20" s="232">
        <v>3.6739564149785142</v>
      </c>
      <c r="L20" s="232">
        <v>0.12668815224063842</v>
      </c>
      <c r="M20" s="240">
        <v>2.2803867403314917</v>
      </c>
    </row>
    <row r="21" spans="1:13" ht="15.6" customHeight="1">
      <c r="A21" s="45" t="s">
        <v>37</v>
      </c>
      <c r="B21" s="234">
        <v>658.5</v>
      </c>
      <c r="C21" s="235">
        <v>5.7595960231563055</v>
      </c>
      <c r="D21" s="236">
        <v>155.38478479738234</v>
      </c>
      <c r="E21" s="235">
        <v>299.41612131890258</v>
      </c>
      <c r="F21" s="235">
        <v>47.361282406242132</v>
      </c>
      <c r="G21" s="235">
        <v>47.651334004530582</v>
      </c>
      <c r="H21" s="235">
        <v>5.8424679083815754</v>
      </c>
      <c r="I21" s="235">
        <v>46.49112761137679</v>
      </c>
      <c r="J21" s="235">
        <v>10.441857538384093</v>
      </c>
      <c r="K21" s="235">
        <v>29.0051598288447</v>
      </c>
      <c r="L21" s="235">
        <v>1.3259501636043292</v>
      </c>
      <c r="M21" s="241">
        <v>9.820318399194564</v>
      </c>
    </row>
    <row r="22" spans="1:13" ht="15.75" hidden="1">
      <c r="A22" s="46" t="s">
        <v>38</v>
      </c>
      <c r="B22" s="231">
        <v>44.249999999999986</v>
      </c>
      <c r="C22" s="232">
        <v>0</v>
      </c>
      <c r="D22" s="177">
        <v>3.5628727634194832</v>
      </c>
      <c r="E22" s="232">
        <v>33.033548707753475</v>
      </c>
      <c r="F22" s="232">
        <v>1.231610337972167</v>
      </c>
      <c r="G22" s="232">
        <v>1.8034294234592447</v>
      </c>
      <c r="H22" s="232">
        <v>0.43986083499005968</v>
      </c>
      <c r="I22" s="232">
        <v>3.2989562624254472</v>
      </c>
      <c r="J22" s="232">
        <v>0</v>
      </c>
      <c r="K22" s="232">
        <v>0.70377733598409542</v>
      </c>
      <c r="L22" s="232">
        <v>0</v>
      </c>
      <c r="M22" s="240">
        <v>0.17594433399602386</v>
      </c>
    </row>
    <row r="23" spans="1:13" ht="15.6" hidden="1" customHeight="1">
      <c r="A23" s="46" t="s">
        <v>39</v>
      </c>
      <c r="B23" s="231">
        <v>105.99999999999999</v>
      </c>
      <c r="C23" s="232">
        <v>4.0784917275875333E-2</v>
      </c>
      <c r="D23" s="177">
        <v>1.6313966910350135</v>
      </c>
      <c r="E23" s="232">
        <v>84.424778761061944</v>
      </c>
      <c r="F23" s="232">
        <v>7.218930357829934</v>
      </c>
      <c r="G23" s="232">
        <v>3.6298576375529046</v>
      </c>
      <c r="H23" s="232">
        <v>0.36706425548287802</v>
      </c>
      <c r="I23" s="232">
        <v>3.262793382070027</v>
      </c>
      <c r="J23" s="232">
        <v>1.6313966910350135</v>
      </c>
      <c r="K23" s="232">
        <v>3.507502885725279</v>
      </c>
      <c r="L23" s="232">
        <v>8.1569834551750667E-2</v>
      </c>
      <c r="M23" s="240">
        <v>0.20392458637937669</v>
      </c>
    </row>
    <row r="24" spans="1:13" ht="15.6" hidden="1" customHeight="1">
      <c r="A24" s="46" t="s">
        <v>40</v>
      </c>
      <c r="B24" s="231">
        <v>41.75</v>
      </c>
      <c r="C24" s="232">
        <v>0</v>
      </c>
      <c r="D24" s="177">
        <v>11.084786821705427</v>
      </c>
      <c r="E24" s="232">
        <v>19.782703488372093</v>
      </c>
      <c r="F24" s="232">
        <v>0.36409883720930231</v>
      </c>
      <c r="G24" s="232">
        <v>2.993701550387597</v>
      </c>
      <c r="H24" s="232">
        <v>1.0922965116279071</v>
      </c>
      <c r="I24" s="232">
        <v>3.9241763565891472</v>
      </c>
      <c r="J24" s="232">
        <v>0.80910852713178294</v>
      </c>
      <c r="K24" s="232">
        <v>1.4968507751937985</v>
      </c>
      <c r="L24" s="232">
        <v>0.20227713178294573</v>
      </c>
      <c r="M24" s="240">
        <v>0</v>
      </c>
    </row>
    <row r="25" spans="1:13" ht="18.75" hidden="1" customHeight="1">
      <c r="A25" s="46" t="s">
        <v>41</v>
      </c>
      <c r="B25" s="231">
        <v>76.166666666666657</v>
      </c>
      <c r="C25" s="232">
        <v>8.1855633172129683E-2</v>
      </c>
      <c r="D25" s="177">
        <v>3.8472147590900949</v>
      </c>
      <c r="E25" s="232">
        <v>48.090184488626186</v>
      </c>
      <c r="F25" s="232">
        <v>4.5839154576392618</v>
      </c>
      <c r="G25" s="232">
        <v>5.3206161561884295</v>
      </c>
      <c r="H25" s="232">
        <v>2.2919577288196309</v>
      </c>
      <c r="I25" s="232">
        <v>6.5893784703564391</v>
      </c>
      <c r="J25" s="232">
        <v>3.3970087766433816</v>
      </c>
      <c r="K25" s="232">
        <v>1.0641232312376858</v>
      </c>
      <c r="L25" s="232">
        <v>0.24556689951638902</v>
      </c>
      <c r="M25" s="240">
        <v>0.65484506537703746</v>
      </c>
    </row>
    <row r="26" spans="1:13" ht="15.6" hidden="1" customHeight="1">
      <c r="A26" s="46" t="s">
        <v>42</v>
      </c>
      <c r="B26" s="231">
        <v>31.583333333333332</v>
      </c>
      <c r="C26" s="232">
        <v>0</v>
      </c>
      <c r="D26" s="177">
        <v>2.3328598484848482</v>
      </c>
      <c r="E26" s="232">
        <v>17.287089646464647</v>
      </c>
      <c r="F26" s="232">
        <v>1.7945075757575759</v>
      </c>
      <c r="G26" s="232">
        <v>1.4954229797979799</v>
      </c>
      <c r="H26" s="232">
        <v>0.17945075757575757</v>
      </c>
      <c r="I26" s="232">
        <v>3.7684659090909087</v>
      </c>
      <c r="J26" s="232">
        <v>0</v>
      </c>
      <c r="K26" s="232">
        <v>4.7255366161616159</v>
      </c>
      <c r="L26" s="232">
        <v>0</v>
      </c>
      <c r="M26" s="240">
        <v>0</v>
      </c>
    </row>
    <row r="27" spans="1:13" ht="15.6" hidden="1" customHeight="1">
      <c r="A27" s="46" t="s">
        <v>43</v>
      </c>
      <c r="B27" s="231">
        <v>102.49999999999999</v>
      </c>
      <c r="C27" s="232">
        <v>0.35371932515337429</v>
      </c>
      <c r="D27" s="177">
        <v>44.568634969325153</v>
      </c>
      <c r="E27" s="232">
        <v>24.996165644171779</v>
      </c>
      <c r="F27" s="232">
        <v>1.8472009202453987</v>
      </c>
      <c r="G27" s="232">
        <v>7.5067101226993858</v>
      </c>
      <c r="H27" s="232">
        <v>1.0611579754601228</v>
      </c>
      <c r="I27" s="232">
        <v>4.1660276073619631</v>
      </c>
      <c r="J27" s="232">
        <v>1.0611579754601228</v>
      </c>
      <c r="K27" s="232">
        <v>11.04390337423313</v>
      </c>
      <c r="L27" s="232">
        <v>7.8604294478527612E-2</v>
      </c>
      <c r="M27" s="240">
        <v>5.8167177914110431</v>
      </c>
    </row>
    <row r="28" spans="1:13" ht="15.6" hidden="1" customHeight="1">
      <c r="A28" s="46" t="s">
        <v>44</v>
      </c>
      <c r="B28" s="231">
        <v>106.9166666666667</v>
      </c>
      <c r="C28" s="232">
        <v>0</v>
      </c>
      <c r="D28" s="177">
        <v>19.561756889075394</v>
      </c>
      <c r="E28" s="232">
        <v>55.72408728493496</v>
      </c>
      <c r="F28" s="232">
        <v>3.499580360889635</v>
      </c>
      <c r="G28" s="232">
        <v>14.850783326339348</v>
      </c>
      <c r="H28" s="232">
        <v>1.9741222548608197</v>
      </c>
      <c r="I28" s="232">
        <v>7.3132256259616737</v>
      </c>
      <c r="J28" s="232">
        <v>0.85246188278080848</v>
      </c>
      <c r="K28" s="232">
        <v>2.4676528185760245</v>
      </c>
      <c r="L28" s="232">
        <v>0.13459924464960135</v>
      </c>
      <c r="M28" s="240">
        <v>0.53839697859840541</v>
      </c>
    </row>
    <row r="29" spans="1:13" ht="15.6" hidden="1" customHeight="1">
      <c r="A29" s="46" t="s">
        <v>45</v>
      </c>
      <c r="B29" s="231">
        <v>70.916666666666671</v>
      </c>
      <c r="C29" s="232">
        <v>3.3128953771289535</v>
      </c>
      <c r="D29" s="177">
        <v>23.949472830494727</v>
      </c>
      <c r="E29" s="232">
        <v>35.855190592051905</v>
      </c>
      <c r="F29" s="232">
        <v>0.96626115166261151</v>
      </c>
      <c r="G29" s="232">
        <v>3.4509326845093269</v>
      </c>
      <c r="H29" s="232">
        <v>0.31058394160583941</v>
      </c>
      <c r="I29" s="232">
        <v>0.93175182481751817</v>
      </c>
      <c r="J29" s="232">
        <v>1.0697891321978912</v>
      </c>
      <c r="K29" s="232">
        <v>0.96626115166261151</v>
      </c>
      <c r="L29" s="232">
        <v>0.1035279805352798</v>
      </c>
      <c r="M29" s="240">
        <v>0</v>
      </c>
    </row>
    <row r="30" spans="1:13" ht="15.6" hidden="1" customHeight="1">
      <c r="A30" s="47" t="s">
        <v>46</v>
      </c>
      <c r="B30" s="231">
        <v>143.5</v>
      </c>
      <c r="C30" s="232">
        <v>0.29048582995951416</v>
      </c>
      <c r="D30" s="177">
        <v>63.289600202429149</v>
      </c>
      <c r="E30" s="232">
        <v>44.408021255060731</v>
      </c>
      <c r="F30" s="232">
        <v>1.3434969635627532</v>
      </c>
      <c r="G30" s="232">
        <v>11.183704453441296</v>
      </c>
      <c r="H30" s="232">
        <v>2.3238866396761133</v>
      </c>
      <c r="I30" s="232">
        <v>2.8685475708502026</v>
      </c>
      <c r="J30" s="232">
        <v>1.3434969635627532</v>
      </c>
      <c r="K30" s="232">
        <v>16.121963562753034</v>
      </c>
      <c r="L30" s="232">
        <v>0.25417510121457493</v>
      </c>
      <c r="M30" s="240">
        <v>7.2621457489878541E-2</v>
      </c>
    </row>
    <row r="31" spans="1:13" ht="15.6" customHeight="1">
      <c r="A31" s="45" t="s">
        <v>47</v>
      </c>
      <c r="B31" s="234">
        <v>723.58333333333326</v>
      </c>
      <c r="C31" s="235">
        <v>4.6568834147063169</v>
      </c>
      <c r="D31" s="236">
        <v>182.06005418700991</v>
      </c>
      <c r="E31" s="235">
        <v>357.8574030921734</v>
      </c>
      <c r="F31" s="235">
        <v>21.919468486462495</v>
      </c>
      <c r="G31" s="235">
        <v>51.74760966859003</v>
      </c>
      <c r="H31" s="235">
        <v>9.9962411229471808</v>
      </c>
      <c r="I31" s="235">
        <v>34.163860223405827</v>
      </c>
      <c r="J31" s="235">
        <v>10.317405496375203</v>
      </c>
      <c r="K31" s="235">
        <v>42.233115105784883</v>
      </c>
      <c r="L31" s="235">
        <v>1.1240753069980767</v>
      </c>
      <c r="M31" s="241">
        <v>7.5072172288800116</v>
      </c>
    </row>
    <row r="32" spans="1:13" ht="15.75" hidden="1">
      <c r="A32" s="46" t="s">
        <v>48</v>
      </c>
      <c r="B32" s="231">
        <v>88.666666666666657</v>
      </c>
      <c r="C32" s="232">
        <v>0</v>
      </c>
      <c r="D32" s="177">
        <v>30.778109452736317</v>
      </c>
      <c r="E32" s="232">
        <v>18.867661691542288</v>
      </c>
      <c r="F32" s="232">
        <v>3.554228855721393</v>
      </c>
      <c r="G32" s="232">
        <v>24.841791044776119</v>
      </c>
      <c r="H32" s="232">
        <v>1.2477611940298508</v>
      </c>
      <c r="I32" s="232">
        <v>5.0666666666666664</v>
      </c>
      <c r="J32" s="232">
        <v>1.5502487562189053</v>
      </c>
      <c r="K32" s="232">
        <v>2.5711442786069649</v>
      </c>
      <c r="L32" s="232">
        <v>0.1890547263681592</v>
      </c>
      <c r="M32" s="240">
        <v>0</v>
      </c>
    </row>
    <row r="33" spans="1:13" ht="15.6" hidden="1" customHeight="1">
      <c r="A33" s="46" t="s">
        <v>49</v>
      </c>
      <c r="B33" s="231">
        <v>124.74999999999999</v>
      </c>
      <c r="C33" s="232">
        <v>1.0189614935822637</v>
      </c>
      <c r="D33" s="177">
        <v>13.537631271878647</v>
      </c>
      <c r="E33" s="232">
        <v>70.745040840140021</v>
      </c>
      <c r="F33" s="232">
        <v>1.8438350836250486</v>
      </c>
      <c r="G33" s="232">
        <v>8.4428238039673271</v>
      </c>
      <c r="H33" s="232">
        <v>1.0674834694671334</v>
      </c>
      <c r="I33" s="232">
        <v>14.60511474134578</v>
      </c>
      <c r="J33" s="232">
        <v>1.1645274212368728</v>
      </c>
      <c r="K33" s="232">
        <v>10.238136911707507</v>
      </c>
      <c r="L33" s="232">
        <v>4.85219758848697E-2</v>
      </c>
      <c r="M33" s="240">
        <v>2.0379229871645275</v>
      </c>
    </row>
    <row r="34" spans="1:13" ht="15.6" hidden="1" customHeight="1">
      <c r="A34" s="47" t="s">
        <v>50</v>
      </c>
      <c r="B34" s="231">
        <v>141.5</v>
      </c>
      <c r="C34" s="232">
        <v>4.1386370283708687E-2</v>
      </c>
      <c r="D34" s="177">
        <v>23.507458321146533</v>
      </c>
      <c r="E34" s="232">
        <v>81.07589938578532</v>
      </c>
      <c r="F34" s="232">
        <v>9.1050014624159115</v>
      </c>
      <c r="G34" s="232">
        <v>7.4081602807838545</v>
      </c>
      <c r="H34" s="232">
        <v>5.3802281368821285</v>
      </c>
      <c r="I34" s="232">
        <v>6.0837964317051769</v>
      </c>
      <c r="J34" s="232">
        <v>1.5726820707809301</v>
      </c>
      <c r="K34" s="232">
        <v>4.1386370283708684</v>
      </c>
      <c r="L34" s="232">
        <v>0.28970459198596082</v>
      </c>
      <c r="M34" s="240">
        <v>2.8970459198596079</v>
      </c>
    </row>
    <row r="35" spans="1:13" ht="15.6" hidden="1" customHeight="1">
      <c r="A35" s="46" t="s">
        <v>51</v>
      </c>
      <c r="B35" s="231">
        <v>131.91666666666666</v>
      </c>
      <c r="C35" s="232">
        <v>0.63517908430478121</v>
      </c>
      <c r="D35" s="177">
        <v>10.162865348876499</v>
      </c>
      <c r="E35" s="232">
        <v>61.278066396350738</v>
      </c>
      <c r="F35" s="232">
        <v>16.080059976347357</v>
      </c>
      <c r="G35" s="232">
        <v>17.450709579320833</v>
      </c>
      <c r="H35" s="232">
        <v>0.83576195303260681</v>
      </c>
      <c r="I35" s="232">
        <v>16.447795235681703</v>
      </c>
      <c r="J35" s="232">
        <v>2.1729810778847778</v>
      </c>
      <c r="K35" s="232">
        <v>4.7136974151039022</v>
      </c>
      <c r="L35" s="232">
        <v>0.13372191248521711</v>
      </c>
      <c r="M35" s="240">
        <v>2.0058286872782563</v>
      </c>
    </row>
    <row r="36" spans="1:13" ht="15.6" hidden="1" customHeight="1">
      <c r="A36" s="46" t="s">
        <v>52</v>
      </c>
      <c r="B36" s="231">
        <v>81.916666666666686</v>
      </c>
      <c r="C36" s="232">
        <v>0</v>
      </c>
      <c r="D36" s="177">
        <v>23.487496726891859</v>
      </c>
      <c r="E36" s="232">
        <v>34.426878764074367</v>
      </c>
      <c r="F36" s="232">
        <v>11.32547787378895</v>
      </c>
      <c r="G36" s="232">
        <v>2.1235271013354282</v>
      </c>
      <c r="H36" s="232">
        <v>0.83654097931395655</v>
      </c>
      <c r="I36" s="232">
        <v>6.8853757528148734</v>
      </c>
      <c r="J36" s="232">
        <v>0.2573972244042943</v>
      </c>
      <c r="K36" s="232">
        <v>0.19304791830322074</v>
      </c>
      <c r="L36" s="232">
        <v>6.4349306101073575E-2</v>
      </c>
      <c r="M36" s="240">
        <v>2.3165750196386488</v>
      </c>
    </row>
    <row r="37" spans="1:13" ht="15.6" hidden="1" customHeight="1">
      <c r="A37" s="46" t="s">
        <v>53</v>
      </c>
      <c r="B37" s="231">
        <v>123.08333333333334</v>
      </c>
      <c r="C37" s="232">
        <v>0.30847953216374269</v>
      </c>
      <c r="D37" s="177">
        <v>10.659681611435998</v>
      </c>
      <c r="E37" s="232">
        <v>78.662280701754383</v>
      </c>
      <c r="F37" s="232">
        <v>2.2279077322936973</v>
      </c>
      <c r="G37" s="232">
        <v>7.4035087719298245</v>
      </c>
      <c r="H37" s="232">
        <v>0.44558154645873943</v>
      </c>
      <c r="I37" s="232">
        <v>14.909844054580896</v>
      </c>
      <c r="J37" s="232">
        <v>1.3024691358024691</v>
      </c>
      <c r="K37" s="232">
        <v>7.026478232618584</v>
      </c>
      <c r="L37" s="232">
        <v>6.8551007147498386E-2</v>
      </c>
      <c r="M37" s="240">
        <v>6.8551007147498386E-2</v>
      </c>
    </row>
    <row r="38" spans="1:13" ht="15.6" hidden="1" customHeight="1">
      <c r="A38" s="46" t="s">
        <v>54</v>
      </c>
      <c r="B38" s="231">
        <v>43.999999999999993</v>
      </c>
      <c r="C38" s="232">
        <v>1.0177935943060499</v>
      </c>
      <c r="D38" s="177">
        <v>1.0960854092526688</v>
      </c>
      <c r="E38" s="232">
        <v>35.309608540925268</v>
      </c>
      <c r="F38" s="232">
        <v>0.7829181494661922</v>
      </c>
      <c r="G38" s="232">
        <v>0.23487544483985764</v>
      </c>
      <c r="H38" s="232">
        <v>0</v>
      </c>
      <c r="I38" s="232">
        <v>3.4448398576512456</v>
      </c>
      <c r="J38" s="232">
        <v>7.8291814946619215E-2</v>
      </c>
      <c r="K38" s="232">
        <v>1.5658362989323844</v>
      </c>
      <c r="L38" s="232">
        <v>0</v>
      </c>
      <c r="M38" s="240">
        <v>0.46975088967971529</v>
      </c>
    </row>
    <row r="39" spans="1:13" ht="15.6" customHeight="1">
      <c r="A39" s="45" t="s">
        <v>55</v>
      </c>
      <c r="B39" s="234">
        <v>735.83333333333337</v>
      </c>
      <c r="C39" s="235">
        <v>2.6180324165584232</v>
      </c>
      <c r="D39" s="236">
        <v>110.33136612639071</v>
      </c>
      <c r="E39" s="235">
        <v>375.25131304004066</v>
      </c>
      <c r="F39" s="235">
        <v>45.046779992846524</v>
      </c>
      <c r="G39" s="235">
        <v>74.136029065717892</v>
      </c>
      <c r="H39" s="235">
        <v>9.8072325445680608</v>
      </c>
      <c r="I39" s="235">
        <v>68.983076372809251</v>
      </c>
      <c r="J39" s="235">
        <v>8.7683307919655125</v>
      </c>
      <c r="K39" s="235">
        <v>31.083940437868264</v>
      </c>
      <c r="L39" s="235">
        <v>0.83112140208203911</v>
      </c>
      <c r="M39" s="241">
        <v>8.9761111424860225</v>
      </c>
    </row>
    <row r="40" spans="1:13" ht="15.75" hidden="1">
      <c r="A40" s="46" t="s">
        <v>56</v>
      </c>
      <c r="B40" s="231">
        <v>23.5</v>
      </c>
      <c r="C40" s="232">
        <v>0</v>
      </c>
      <c r="D40" s="177">
        <v>3.8736263736263736</v>
      </c>
      <c r="E40" s="232">
        <v>9.7486263736263741</v>
      </c>
      <c r="F40" s="232">
        <v>2.453296703296703</v>
      </c>
      <c r="G40" s="232">
        <v>4.1318681318681323</v>
      </c>
      <c r="H40" s="232">
        <v>0.25824175824175827</v>
      </c>
      <c r="I40" s="232">
        <v>1.6140109890109891</v>
      </c>
      <c r="J40" s="232">
        <v>0.77472527472527475</v>
      </c>
      <c r="K40" s="232">
        <v>0.64560439560439564</v>
      </c>
      <c r="L40" s="232">
        <v>0</v>
      </c>
      <c r="M40" s="240">
        <v>0</v>
      </c>
    </row>
    <row r="41" spans="1:13" ht="15.6" hidden="1" customHeight="1">
      <c r="A41" s="46" t="s">
        <v>57</v>
      </c>
      <c r="B41" s="231">
        <v>48.833333333333336</v>
      </c>
      <c r="C41" s="232">
        <v>0</v>
      </c>
      <c r="D41" s="177">
        <v>14.390124437384166</v>
      </c>
      <c r="E41" s="232">
        <v>24.629997352396078</v>
      </c>
      <c r="F41" s="232">
        <v>0.50423616626952605</v>
      </c>
      <c r="G41" s="232">
        <v>0.96968493513370391</v>
      </c>
      <c r="H41" s="232">
        <v>0.23272438443208895</v>
      </c>
      <c r="I41" s="232">
        <v>2.0945194598888004</v>
      </c>
      <c r="J41" s="232">
        <v>0.15514958962139264</v>
      </c>
      <c r="K41" s="232">
        <v>1.435133703997882</v>
      </c>
      <c r="L41" s="232">
        <v>0.15514958962139264</v>
      </c>
      <c r="M41" s="240">
        <v>4.2666137145882974</v>
      </c>
    </row>
    <row r="42" spans="1:13" ht="15.6" hidden="1" customHeight="1">
      <c r="A42" s="46" t="s">
        <v>58</v>
      </c>
      <c r="B42" s="231">
        <v>30.916666666666668</v>
      </c>
      <c r="C42" s="232">
        <v>0.39384288747346075</v>
      </c>
      <c r="D42" s="177">
        <v>0.45948336871903744</v>
      </c>
      <c r="E42" s="232">
        <v>19.16702052370842</v>
      </c>
      <c r="F42" s="232">
        <v>4.9886765746638355</v>
      </c>
      <c r="G42" s="232">
        <v>3.2820240622788392</v>
      </c>
      <c r="H42" s="232">
        <v>0.45948336871903744</v>
      </c>
      <c r="I42" s="232">
        <v>0.52512384996461436</v>
      </c>
      <c r="J42" s="232">
        <v>0.45948336871903744</v>
      </c>
      <c r="K42" s="232">
        <v>1.0502476999292287</v>
      </c>
      <c r="L42" s="232">
        <v>0.13128096249115359</v>
      </c>
      <c r="M42" s="240">
        <v>0</v>
      </c>
    </row>
    <row r="43" spans="1:13" ht="15.6" hidden="1" customHeight="1">
      <c r="A43" s="46" t="s">
        <v>59</v>
      </c>
      <c r="B43" s="231">
        <v>15.999999999999996</v>
      </c>
      <c r="C43" s="232">
        <v>0.23587223587223585</v>
      </c>
      <c r="D43" s="177">
        <v>7.7837837837837833</v>
      </c>
      <c r="E43" s="232">
        <v>3.2628992628992628</v>
      </c>
      <c r="F43" s="232">
        <v>0.51105651105651106</v>
      </c>
      <c r="G43" s="232">
        <v>1.6117936117936118</v>
      </c>
      <c r="H43" s="232">
        <v>0.23587223587223585</v>
      </c>
      <c r="I43" s="232">
        <v>0.51105651105651106</v>
      </c>
      <c r="J43" s="232">
        <v>0.3931203931203931</v>
      </c>
      <c r="K43" s="232">
        <v>0.55036855036855037</v>
      </c>
      <c r="L43" s="232">
        <v>3.9312039312039311E-2</v>
      </c>
      <c r="M43" s="240">
        <v>0.86486486486486491</v>
      </c>
    </row>
    <row r="44" spans="1:13" ht="15.6" hidden="1" customHeight="1">
      <c r="A44" s="46" t="s">
        <v>60</v>
      </c>
      <c r="B44" s="231">
        <v>103</v>
      </c>
      <c r="C44" s="232">
        <v>0.12213438735177866</v>
      </c>
      <c r="D44" s="177">
        <v>9.7707509881422929</v>
      </c>
      <c r="E44" s="232">
        <v>57.525296442687754</v>
      </c>
      <c r="F44" s="232">
        <v>5.170355731225297</v>
      </c>
      <c r="G44" s="232">
        <v>12.213438735177865</v>
      </c>
      <c r="H44" s="232">
        <v>2.524110671936759</v>
      </c>
      <c r="I44" s="232">
        <v>10.299999999999999</v>
      </c>
      <c r="J44" s="232">
        <v>1.0584980237154149</v>
      </c>
      <c r="K44" s="232">
        <v>4.2339920948616596</v>
      </c>
      <c r="L44" s="232">
        <v>8.1422924901185773E-2</v>
      </c>
      <c r="M44" s="240">
        <v>0</v>
      </c>
    </row>
    <row r="45" spans="1:13" ht="15.6" hidden="1" customHeight="1">
      <c r="A45" s="46" t="s">
        <v>61</v>
      </c>
      <c r="B45" s="231">
        <v>98.5</v>
      </c>
      <c r="C45" s="232">
        <v>0.20061099796334012</v>
      </c>
      <c r="D45" s="177">
        <v>7.4627291242362519</v>
      </c>
      <c r="E45" s="232">
        <v>52.881059063136455</v>
      </c>
      <c r="F45" s="232">
        <v>2.4875763747454176</v>
      </c>
      <c r="G45" s="232">
        <v>10.712627291242363</v>
      </c>
      <c r="H45" s="232">
        <v>0.44134419551934828</v>
      </c>
      <c r="I45" s="232">
        <v>7.9843177189409369</v>
      </c>
      <c r="J45" s="232">
        <v>3.1696537678207739</v>
      </c>
      <c r="K45" s="232">
        <v>12.518126272912424</v>
      </c>
      <c r="L45" s="232">
        <v>0.28085539714867619</v>
      </c>
      <c r="M45" s="240">
        <v>0.36109979633401218</v>
      </c>
    </row>
    <row r="46" spans="1:13" ht="15.6" hidden="1" customHeight="1">
      <c r="A46" s="46" t="s">
        <v>62</v>
      </c>
      <c r="B46" s="231">
        <v>38.833333333333336</v>
      </c>
      <c r="C46" s="232">
        <v>0.42988929889298894</v>
      </c>
      <c r="D46" s="177">
        <v>5.1873308733087331</v>
      </c>
      <c r="E46" s="232">
        <v>28.344034440344405</v>
      </c>
      <c r="F46" s="232">
        <v>0.45854858548585486</v>
      </c>
      <c r="G46" s="232">
        <v>0.25793357933579336</v>
      </c>
      <c r="H46" s="232">
        <v>0.22927429274292743</v>
      </c>
      <c r="I46" s="232">
        <v>2.7226322263222631</v>
      </c>
      <c r="J46" s="232">
        <v>8.5977859778597787E-2</v>
      </c>
      <c r="K46" s="232">
        <v>0.88843788437884375</v>
      </c>
      <c r="L46" s="232">
        <v>0</v>
      </c>
      <c r="M46" s="240">
        <v>0.22927429274292743</v>
      </c>
    </row>
    <row r="47" spans="1:13" ht="15.6" hidden="1" customHeight="1">
      <c r="A47" s="46" t="s">
        <v>63</v>
      </c>
      <c r="B47" s="231">
        <v>54.666666666666664</v>
      </c>
      <c r="C47" s="232">
        <v>0</v>
      </c>
      <c r="D47" s="177">
        <v>4.4654628833476639</v>
      </c>
      <c r="E47" s="232">
        <v>23.361421610776727</v>
      </c>
      <c r="F47" s="232">
        <v>5.7345944396675259</v>
      </c>
      <c r="G47" s="232">
        <v>10.717110920034393</v>
      </c>
      <c r="H47" s="232">
        <v>0.84608770421324164</v>
      </c>
      <c r="I47" s="232">
        <v>3.5723703066781312</v>
      </c>
      <c r="J47" s="232">
        <v>0.70507308684436809</v>
      </c>
      <c r="K47" s="232">
        <v>5.0765262252794496</v>
      </c>
      <c r="L47" s="232">
        <v>9.4009744912582405E-2</v>
      </c>
      <c r="M47" s="240">
        <v>9.4009744912582405E-2</v>
      </c>
    </row>
    <row r="48" spans="1:13" ht="15.6" hidden="1" customHeight="1">
      <c r="A48" s="47" t="s">
        <v>64</v>
      </c>
      <c r="B48" s="231">
        <v>12.166666666666668</v>
      </c>
      <c r="C48" s="232">
        <v>0</v>
      </c>
      <c r="D48" s="177">
        <v>0.93248175182481752</v>
      </c>
      <c r="E48" s="232">
        <v>8.6587591240875916</v>
      </c>
      <c r="F48" s="232">
        <v>0.39963503649635035</v>
      </c>
      <c r="G48" s="232">
        <v>1.1545012165450121</v>
      </c>
      <c r="H48" s="232">
        <v>8.8807785888077861E-2</v>
      </c>
      <c r="I48" s="232">
        <v>0.53284671532846717</v>
      </c>
      <c r="J48" s="232">
        <v>0</v>
      </c>
      <c r="K48" s="232">
        <v>0.31082725060827249</v>
      </c>
      <c r="L48" s="232">
        <v>0</v>
      </c>
      <c r="M48" s="240">
        <v>8.8807785888077861E-2</v>
      </c>
    </row>
    <row r="49" spans="1:13" ht="15.6" hidden="1" customHeight="1">
      <c r="A49" s="46" t="s">
        <v>65</v>
      </c>
      <c r="B49" s="231">
        <v>10.416666666666666</v>
      </c>
      <c r="C49" s="232">
        <v>0</v>
      </c>
      <c r="D49" s="177">
        <v>0.43252595155709339</v>
      </c>
      <c r="E49" s="232">
        <v>8.5784313725490193</v>
      </c>
      <c r="F49" s="232">
        <v>3.6043829296424447E-2</v>
      </c>
      <c r="G49" s="232">
        <v>0.90109573241061136</v>
      </c>
      <c r="H49" s="232">
        <v>0</v>
      </c>
      <c r="I49" s="232">
        <v>0</v>
      </c>
      <c r="J49" s="232">
        <v>0</v>
      </c>
      <c r="K49" s="232">
        <v>0.43252595155709339</v>
      </c>
      <c r="L49" s="232">
        <v>3.6043829296424447E-2</v>
      </c>
      <c r="M49" s="240">
        <v>0</v>
      </c>
    </row>
    <row r="50" spans="1:13" ht="15.6" hidden="1" customHeight="1">
      <c r="A50" s="47" t="s">
        <v>66</v>
      </c>
      <c r="B50" s="231">
        <v>121.75</v>
      </c>
      <c r="C50" s="232">
        <v>0.34027389603130237</v>
      </c>
      <c r="D50" s="177">
        <v>12.862353269983231</v>
      </c>
      <c r="E50" s="232">
        <v>75.472750139742871</v>
      </c>
      <c r="F50" s="232">
        <v>3.4027389603130245</v>
      </c>
      <c r="G50" s="232">
        <v>10.684600335382896</v>
      </c>
      <c r="H50" s="232">
        <v>0.85068474007825612</v>
      </c>
      <c r="I50" s="232">
        <v>6.0228479597540527</v>
      </c>
      <c r="J50" s="232">
        <v>1.2590134153158188</v>
      </c>
      <c r="K50" s="232">
        <v>10.616545556176634</v>
      </c>
      <c r="L50" s="232">
        <v>0.2381917272219117</v>
      </c>
      <c r="M50" s="240">
        <v>0</v>
      </c>
    </row>
    <row r="51" spans="1:13" ht="15.6" customHeight="1">
      <c r="A51" s="45" t="s">
        <v>67</v>
      </c>
      <c r="B51" s="234">
        <v>558.58333333333337</v>
      </c>
      <c r="C51" s="235">
        <v>1.7770413573700956</v>
      </c>
      <c r="D51" s="236">
        <v>69.067674089784376</v>
      </c>
      <c r="E51" s="235">
        <v>317.0636679627666</v>
      </c>
      <c r="F51" s="235">
        <v>22.785619182278779</v>
      </c>
      <c r="G51" s="235">
        <v>53.271750913161306</v>
      </c>
      <c r="H51" s="235">
        <v>5.8839813832920944</v>
      </c>
      <c r="I51" s="235">
        <v>36.014704842700603</v>
      </c>
      <c r="J51" s="235">
        <v>7.6215329327206307</v>
      </c>
      <c r="K51" s="235">
        <v>38.028685047720039</v>
      </c>
      <c r="L51" s="235">
        <v>1.0267350064804996</v>
      </c>
      <c r="M51" s="241">
        <v>6.0419406150583237</v>
      </c>
    </row>
    <row r="52" spans="1:13" ht="15.75" hidden="1">
      <c r="A52" s="47" t="s">
        <v>68</v>
      </c>
      <c r="B52" s="231">
        <v>124.49999999999999</v>
      </c>
      <c r="C52" s="232">
        <v>0.54920257889379032</v>
      </c>
      <c r="D52" s="237">
        <v>10.68832711231761</v>
      </c>
      <c r="E52" s="232">
        <v>37.303529012555138</v>
      </c>
      <c r="F52" s="232">
        <v>10.68832711231761</v>
      </c>
      <c r="G52" s="232">
        <v>31.980488632507633</v>
      </c>
      <c r="H52" s="232">
        <v>3.3797081778079403</v>
      </c>
      <c r="I52" s="232">
        <v>11.195283338988801</v>
      </c>
      <c r="J52" s="232">
        <v>0.80268069222938587</v>
      </c>
      <c r="K52" s="232">
        <v>17.194265354597896</v>
      </c>
      <c r="L52" s="232">
        <v>0.12673905666779775</v>
      </c>
      <c r="M52" s="240">
        <v>0.59144893111638952</v>
      </c>
    </row>
    <row r="53" spans="1:13" ht="15.6" hidden="1" customHeight="1">
      <c r="A53" s="46" t="s">
        <v>69</v>
      </c>
      <c r="B53" s="231">
        <v>16.75</v>
      </c>
      <c r="C53" s="232">
        <v>8.190709046454768E-2</v>
      </c>
      <c r="D53" s="177">
        <v>0.81907090464547672</v>
      </c>
      <c r="E53" s="232">
        <v>7.8221271393643024</v>
      </c>
      <c r="F53" s="232">
        <v>4.3820293398533012</v>
      </c>
      <c r="G53" s="232">
        <v>2.1295843520782394</v>
      </c>
      <c r="H53" s="232">
        <v>0.4504889975550122</v>
      </c>
      <c r="I53" s="232">
        <v>0.36858190709046457</v>
      </c>
      <c r="J53" s="232">
        <v>0.24572127139364305</v>
      </c>
      <c r="K53" s="232">
        <v>0.40953545232273836</v>
      </c>
      <c r="L53" s="232">
        <v>4.095354523227384E-2</v>
      </c>
      <c r="M53" s="240">
        <v>0</v>
      </c>
    </row>
    <row r="54" spans="1:13" ht="15.6" hidden="1" customHeight="1">
      <c r="A54" s="46" t="s">
        <v>70</v>
      </c>
      <c r="B54" s="231">
        <v>58.000000000000007</v>
      </c>
      <c r="C54" s="232">
        <v>0</v>
      </c>
      <c r="D54" s="177">
        <v>6.7557908669755129</v>
      </c>
      <c r="E54" s="232">
        <v>26.063534083388486</v>
      </c>
      <c r="F54" s="232">
        <v>1.0747849106551952</v>
      </c>
      <c r="G54" s="232">
        <v>1.4586366644606221</v>
      </c>
      <c r="H54" s="232">
        <v>0.38385175380542691</v>
      </c>
      <c r="I54" s="232">
        <v>11.477167438782262</v>
      </c>
      <c r="J54" s="232">
        <v>0.61416280608868301</v>
      </c>
      <c r="K54" s="232">
        <v>9.4811383189940432</v>
      </c>
      <c r="L54" s="232">
        <v>7.6770350761085376E-2</v>
      </c>
      <c r="M54" s="240">
        <v>0.61416280608868301</v>
      </c>
    </row>
    <row r="55" spans="1:13" ht="15.6" hidden="1" customHeight="1">
      <c r="A55" s="46" t="s">
        <v>71</v>
      </c>
      <c r="B55" s="231">
        <v>19.083333333333332</v>
      </c>
      <c r="C55" s="232">
        <v>0</v>
      </c>
      <c r="D55" s="177">
        <v>2.1413641364136411</v>
      </c>
      <c r="E55" s="232">
        <v>6.8649614961496148</v>
      </c>
      <c r="F55" s="232">
        <v>0.75577557755775582</v>
      </c>
      <c r="G55" s="232">
        <v>3.9678217821782176</v>
      </c>
      <c r="H55" s="232">
        <v>0.44086908690869087</v>
      </c>
      <c r="I55" s="232">
        <v>3.9048404840484046</v>
      </c>
      <c r="J55" s="232">
        <v>0.18894389438943895</v>
      </c>
      <c r="K55" s="232">
        <v>0.81875687568756872</v>
      </c>
      <c r="L55" s="232">
        <v>0</v>
      </c>
      <c r="M55" s="240">
        <v>0</v>
      </c>
    </row>
    <row r="56" spans="1:13" ht="15.6" hidden="1" customHeight="1">
      <c r="A56" s="46" t="s">
        <v>72</v>
      </c>
      <c r="B56" s="231">
        <v>20.75</v>
      </c>
      <c r="C56" s="232">
        <v>0</v>
      </c>
      <c r="D56" s="177">
        <v>12.176646706586828</v>
      </c>
      <c r="E56" s="232">
        <v>4.2245508982035931</v>
      </c>
      <c r="F56" s="232">
        <v>0</v>
      </c>
      <c r="G56" s="232">
        <v>1.4288922155688624</v>
      </c>
      <c r="H56" s="232">
        <v>0.62125748502994016</v>
      </c>
      <c r="I56" s="232">
        <v>0.68338323353293406</v>
      </c>
      <c r="J56" s="232">
        <v>0.18637724550898205</v>
      </c>
      <c r="K56" s="232">
        <v>1.3667664670658681</v>
      </c>
      <c r="L56" s="232">
        <v>6.2125748502994016E-2</v>
      </c>
      <c r="M56" s="240">
        <v>0</v>
      </c>
    </row>
    <row r="57" spans="1:13" ht="15.6" hidden="1" customHeight="1">
      <c r="A57" s="46" t="s">
        <v>73</v>
      </c>
      <c r="B57" s="231">
        <v>43.333333333333336</v>
      </c>
      <c r="C57" s="232">
        <v>0</v>
      </c>
      <c r="D57" s="177">
        <v>7.1799870045484084</v>
      </c>
      <c r="E57" s="232">
        <v>14.9090318388564</v>
      </c>
      <c r="F57" s="232">
        <v>1.0981156595191683</v>
      </c>
      <c r="G57" s="232">
        <v>9.1228070175438596</v>
      </c>
      <c r="H57" s="232">
        <v>0.3378817413905133</v>
      </c>
      <c r="I57" s="232">
        <v>3.5477582846003899</v>
      </c>
      <c r="J57" s="232">
        <v>2.8719948018193633</v>
      </c>
      <c r="K57" s="232">
        <v>3.8856400259909027</v>
      </c>
      <c r="L57" s="232">
        <v>0.21117608836907084</v>
      </c>
      <c r="M57" s="240">
        <v>0.16894087069525665</v>
      </c>
    </row>
    <row r="58" spans="1:13" ht="15.6" hidden="1" customHeight="1">
      <c r="A58" s="46" t="s">
        <v>74</v>
      </c>
      <c r="B58" s="231">
        <v>5.416666666666667</v>
      </c>
      <c r="C58" s="232">
        <v>0</v>
      </c>
      <c r="D58" s="177">
        <v>0</v>
      </c>
      <c r="E58" s="232">
        <v>3.5908239700374533</v>
      </c>
      <c r="F58" s="232">
        <v>0.60861423220973787</v>
      </c>
      <c r="G58" s="232">
        <v>0</v>
      </c>
      <c r="H58" s="232">
        <v>9.1292134831460661E-2</v>
      </c>
      <c r="I58" s="232">
        <v>0.51732209737827717</v>
      </c>
      <c r="J58" s="232">
        <v>6.0861423220973786E-2</v>
      </c>
      <c r="K58" s="232">
        <v>0.51732209737827717</v>
      </c>
      <c r="L58" s="232">
        <v>3.0430711610486893E-2</v>
      </c>
      <c r="M58" s="240">
        <v>0</v>
      </c>
    </row>
    <row r="59" spans="1:13" ht="15.6" hidden="1" customHeight="1">
      <c r="A59" s="46" t="s">
        <v>75</v>
      </c>
      <c r="B59" s="231">
        <v>21.5</v>
      </c>
      <c r="C59" s="232">
        <v>0</v>
      </c>
      <c r="D59" s="177">
        <v>1.9289719626168225</v>
      </c>
      <c r="E59" s="232">
        <v>4.2196261682242993</v>
      </c>
      <c r="F59" s="232">
        <v>0.88411214953271022</v>
      </c>
      <c r="G59" s="232">
        <v>3.8981308411214957</v>
      </c>
      <c r="H59" s="232">
        <v>0.16074766355140188</v>
      </c>
      <c r="I59" s="232">
        <v>5.9476635514018694</v>
      </c>
      <c r="J59" s="232">
        <v>0.84392523364485983</v>
      </c>
      <c r="K59" s="232">
        <v>3.6168224299065419</v>
      </c>
      <c r="L59" s="232">
        <v>0</v>
      </c>
      <c r="M59" s="240">
        <v>0</v>
      </c>
    </row>
    <row r="60" spans="1:13" ht="15.6" hidden="1" customHeight="1">
      <c r="A60" s="46" t="s">
        <v>76</v>
      </c>
      <c r="B60" s="231">
        <v>33.75</v>
      </c>
      <c r="C60" s="232">
        <v>4.3661060802069857E-2</v>
      </c>
      <c r="D60" s="177">
        <v>0.39294954721862868</v>
      </c>
      <c r="E60" s="232">
        <v>20.433376455368691</v>
      </c>
      <c r="F60" s="232">
        <v>1.4408150064683054</v>
      </c>
      <c r="G60" s="232">
        <v>6.0688874514877105</v>
      </c>
      <c r="H60" s="232">
        <v>0.26196636481241914</v>
      </c>
      <c r="I60" s="232">
        <v>2.2267141009055629</v>
      </c>
      <c r="J60" s="232">
        <v>1.1351875808538163</v>
      </c>
      <c r="K60" s="232">
        <v>1.4408150064683054</v>
      </c>
      <c r="L60" s="232">
        <v>8.7322121604139713E-2</v>
      </c>
      <c r="M60" s="240">
        <v>0.21830530401034928</v>
      </c>
    </row>
    <row r="61" spans="1:13" ht="15.6" hidden="1" customHeight="1">
      <c r="A61" s="46" t="s">
        <v>77</v>
      </c>
      <c r="B61" s="231">
        <v>40.083333333333329</v>
      </c>
      <c r="C61" s="232">
        <v>0</v>
      </c>
      <c r="D61" s="177">
        <v>7.8414845646895595</v>
      </c>
      <c r="E61" s="232">
        <v>18.811220950398891</v>
      </c>
      <c r="F61" s="232">
        <v>2.8779916753381891</v>
      </c>
      <c r="G61" s="232">
        <v>4.3378425251474164</v>
      </c>
      <c r="H61" s="232">
        <v>8.3420048560527219E-2</v>
      </c>
      <c r="I61" s="232">
        <v>2.1272112382934441</v>
      </c>
      <c r="J61" s="232">
        <v>1.5849809226500173</v>
      </c>
      <c r="K61" s="232">
        <v>2.1272112382934441</v>
      </c>
      <c r="L61" s="232">
        <v>8.3420048560527219E-2</v>
      </c>
      <c r="M61" s="240">
        <v>0.20855012140131809</v>
      </c>
    </row>
    <row r="62" spans="1:13" ht="15.6" hidden="1" customHeight="1">
      <c r="A62" s="46" t="s">
        <v>78</v>
      </c>
      <c r="B62" s="231">
        <v>41.083333333333329</v>
      </c>
      <c r="C62" s="232">
        <v>6.3744504784070344E-2</v>
      </c>
      <c r="D62" s="177">
        <v>6.119472459270753</v>
      </c>
      <c r="E62" s="232">
        <v>19.155223687613137</v>
      </c>
      <c r="F62" s="232">
        <v>2.1991854150504264</v>
      </c>
      <c r="G62" s="232">
        <v>5.2270493922937682</v>
      </c>
      <c r="H62" s="232">
        <v>1.2111455908973365</v>
      </c>
      <c r="I62" s="232">
        <v>4.6852211016291703</v>
      </c>
      <c r="J62" s="232">
        <v>0.47808378588052758</v>
      </c>
      <c r="K62" s="232">
        <v>1.8804628911300749</v>
      </c>
      <c r="L62" s="232">
        <v>6.3744504784070344E-2</v>
      </c>
      <c r="M62" s="240">
        <v>0</v>
      </c>
    </row>
    <row r="63" spans="1:13" ht="15.6" hidden="1" customHeight="1">
      <c r="A63" s="46" t="s">
        <v>79</v>
      </c>
      <c r="B63" s="231">
        <v>12.750000000000004</v>
      </c>
      <c r="C63" s="232">
        <v>0</v>
      </c>
      <c r="D63" s="177">
        <v>0.28176795580110497</v>
      </c>
      <c r="E63" s="232">
        <v>4.5787292817679557</v>
      </c>
      <c r="F63" s="232">
        <v>0.95096685082872934</v>
      </c>
      <c r="G63" s="232">
        <v>2.007596685082873</v>
      </c>
      <c r="H63" s="232">
        <v>0.10566298342541436</v>
      </c>
      <c r="I63" s="232">
        <v>2.9585635359116025</v>
      </c>
      <c r="J63" s="232">
        <v>0.42265193370165743</v>
      </c>
      <c r="K63" s="232">
        <v>0.91574585635359129</v>
      </c>
      <c r="L63" s="232">
        <v>0</v>
      </c>
      <c r="M63" s="240">
        <v>0.5283149171270719</v>
      </c>
    </row>
    <row r="64" spans="1:13" ht="15.6" hidden="1" customHeight="1">
      <c r="A64" s="48" t="s">
        <v>80</v>
      </c>
      <c r="B64" s="231">
        <v>43</v>
      </c>
      <c r="C64" s="232">
        <v>4.1951219512195125E-2</v>
      </c>
      <c r="D64" s="177">
        <v>8.1385365853658538</v>
      </c>
      <c r="E64" s="232">
        <v>18.290731707317075</v>
      </c>
      <c r="F64" s="232">
        <v>1.7619512195121951</v>
      </c>
      <c r="G64" s="232">
        <v>5.5795121951219508</v>
      </c>
      <c r="H64" s="232">
        <v>0.46146341463414631</v>
      </c>
      <c r="I64" s="232">
        <v>3.5658536585365854</v>
      </c>
      <c r="J64" s="232">
        <v>0.58731707317073167</v>
      </c>
      <c r="K64" s="232">
        <v>2.5590243902439025</v>
      </c>
      <c r="L64" s="232">
        <v>0.1678048780487805</v>
      </c>
      <c r="M64" s="240">
        <v>1.8458536585365852</v>
      </c>
    </row>
    <row r="65" spans="1:13" ht="15.6" customHeight="1">
      <c r="A65" s="48" t="s">
        <v>81</v>
      </c>
      <c r="B65" s="234">
        <v>480.00000000000006</v>
      </c>
      <c r="C65" s="235">
        <v>0.78263108212477472</v>
      </c>
      <c r="D65" s="236">
        <v>61.292371063245518</v>
      </c>
      <c r="E65" s="235">
        <v>189.14957521668239</v>
      </c>
      <c r="F65" s="235">
        <v>29.163305586544237</v>
      </c>
      <c r="G65" s="235">
        <v>75.91521496610315</v>
      </c>
      <c r="H65" s="235">
        <v>7.9498841500042907</v>
      </c>
      <c r="I65" s="235">
        <v>54.083926885780492</v>
      </c>
      <c r="J65" s="235">
        <v>10.009439629280013</v>
      </c>
      <c r="K65" s="235">
        <v>46.463571612460306</v>
      </c>
      <c r="L65" s="235">
        <v>0.94739552046683251</v>
      </c>
      <c r="M65" s="241">
        <v>4.2426842873079895</v>
      </c>
    </row>
    <row r="66" spans="1:13" ht="15.75" hidden="1">
      <c r="A66" s="46" t="s">
        <v>82</v>
      </c>
      <c r="B66" s="231">
        <v>119.16666666666667</v>
      </c>
      <c r="C66" s="232">
        <v>0</v>
      </c>
      <c r="D66" s="177">
        <v>8.7375215146299485</v>
      </c>
      <c r="E66" s="232">
        <v>90.738955823293168</v>
      </c>
      <c r="F66" s="232">
        <v>4.3892713711990821</v>
      </c>
      <c r="G66" s="232">
        <v>0.65633964429145153</v>
      </c>
      <c r="H66" s="232">
        <v>0</v>
      </c>
      <c r="I66" s="232">
        <v>10.74756167527252</v>
      </c>
      <c r="J66" s="232">
        <v>0.73838209982788294</v>
      </c>
      <c r="K66" s="232">
        <v>3.1586345381526102</v>
      </c>
      <c r="L66" s="232">
        <v>0</v>
      </c>
      <c r="M66" s="240">
        <v>0</v>
      </c>
    </row>
    <row r="67" spans="1:13" ht="15.6" hidden="1" customHeight="1">
      <c r="A67" s="46" t="s">
        <v>83</v>
      </c>
      <c r="B67" s="231">
        <v>57.916666666666671</v>
      </c>
      <c r="C67" s="232">
        <v>0.52849346931472529</v>
      </c>
      <c r="D67" s="177">
        <v>0.5595813204508856</v>
      </c>
      <c r="E67" s="232">
        <v>16.694176060118089</v>
      </c>
      <c r="F67" s="232">
        <v>3.8548935408838787</v>
      </c>
      <c r="G67" s="232">
        <v>9.3263553408480956E-2</v>
      </c>
      <c r="H67" s="232">
        <v>9.3263553408480956E-2</v>
      </c>
      <c r="I67" s="232">
        <v>0.80828412954016804</v>
      </c>
      <c r="J67" s="232">
        <v>0.18652710681696191</v>
      </c>
      <c r="K67" s="232">
        <v>0.2797906602254428</v>
      </c>
      <c r="L67" s="232">
        <v>6.2175702272320631E-2</v>
      </c>
      <c r="M67" s="240">
        <v>34.756217570227228</v>
      </c>
    </row>
    <row r="68" spans="1:13" ht="15.6" hidden="1" customHeight="1">
      <c r="A68" s="46" t="s">
        <v>84</v>
      </c>
      <c r="B68" s="231">
        <v>44.416666666666664</v>
      </c>
      <c r="C68" s="232">
        <v>0</v>
      </c>
      <c r="D68" s="177">
        <v>4.8675799086757996</v>
      </c>
      <c r="E68" s="232">
        <v>18.456240487062406</v>
      </c>
      <c r="F68" s="232">
        <v>0.94647387113140535</v>
      </c>
      <c r="G68" s="232">
        <v>4.2591324200913236</v>
      </c>
      <c r="H68" s="232">
        <v>2.2985794013191274</v>
      </c>
      <c r="I68" s="232">
        <v>5.4760273972602747</v>
      </c>
      <c r="J68" s="232">
        <v>1.7577371892440385</v>
      </c>
      <c r="K68" s="232">
        <v>5.3408168442415018</v>
      </c>
      <c r="L68" s="232">
        <v>0.20281582952815827</v>
      </c>
      <c r="M68" s="240">
        <v>0.81126331811263308</v>
      </c>
    </row>
    <row r="69" spans="1:13" ht="15.6" hidden="1" customHeight="1">
      <c r="A69" s="46" t="s">
        <v>85</v>
      </c>
      <c r="B69" s="231">
        <v>19.333333333333332</v>
      </c>
      <c r="C69" s="232">
        <v>0</v>
      </c>
      <c r="D69" s="177">
        <v>2.2070015220700152</v>
      </c>
      <c r="E69" s="232">
        <v>12.97716894977169</v>
      </c>
      <c r="F69" s="232">
        <v>0.61796042617960423</v>
      </c>
      <c r="G69" s="232">
        <v>1.147640791476408</v>
      </c>
      <c r="H69" s="232">
        <v>4.4140030441400302E-2</v>
      </c>
      <c r="I69" s="232">
        <v>0.57382039573820398</v>
      </c>
      <c r="J69" s="232">
        <v>0.13242009132420091</v>
      </c>
      <c r="K69" s="232">
        <v>8.8280060882800604E-2</v>
      </c>
      <c r="L69" s="232">
        <v>0.13242009132420091</v>
      </c>
      <c r="M69" s="240">
        <v>1.4124809741248097</v>
      </c>
    </row>
    <row r="70" spans="1:13" ht="15.6" hidden="1" customHeight="1">
      <c r="A70" s="46" t="s">
        <v>86</v>
      </c>
      <c r="B70" s="231">
        <v>7.5833333333333321</v>
      </c>
      <c r="C70" s="232">
        <v>0</v>
      </c>
      <c r="D70" s="177">
        <v>3.3394495412844036</v>
      </c>
      <c r="E70" s="232">
        <v>0.97400611620795097</v>
      </c>
      <c r="F70" s="232">
        <v>0.27828746177370028</v>
      </c>
      <c r="G70" s="232">
        <v>0.83486238532110091</v>
      </c>
      <c r="H70" s="232">
        <v>6.9571865443425071E-2</v>
      </c>
      <c r="I70" s="232">
        <v>0.62614678899082576</v>
      </c>
      <c r="J70" s="232">
        <v>0</v>
      </c>
      <c r="K70" s="232">
        <v>1.0435779816513762</v>
      </c>
      <c r="L70" s="232">
        <v>0</v>
      </c>
      <c r="M70" s="240">
        <v>0.41743119266055045</v>
      </c>
    </row>
    <row r="71" spans="1:13" ht="15.6" hidden="1" customHeight="1">
      <c r="A71" s="46" t="s">
        <v>87</v>
      </c>
      <c r="B71" s="231">
        <v>113.16666666666664</v>
      </c>
      <c r="C71" s="232">
        <v>0</v>
      </c>
      <c r="D71" s="177">
        <v>0.19579008073817761</v>
      </c>
      <c r="E71" s="232">
        <v>76.514763552479806</v>
      </c>
      <c r="F71" s="232">
        <v>4.4640138408304493</v>
      </c>
      <c r="G71" s="232">
        <v>12.373933102652826</v>
      </c>
      <c r="H71" s="232">
        <v>1.6054786620530566</v>
      </c>
      <c r="I71" s="232">
        <v>9.5153979238754332</v>
      </c>
      <c r="J71" s="232">
        <v>1.4880046136101501</v>
      </c>
      <c r="K71" s="232">
        <v>4.6598039215686269</v>
      </c>
      <c r="L71" s="232">
        <v>0.1566320645905421</v>
      </c>
      <c r="M71" s="240">
        <v>2.1928489042675894</v>
      </c>
    </row>
    <row r="72" spans="1:13" ht="15.6" hidden="1" customHeight="1">
      <c r="A72" s="47" t="s">
        <v>88</v>
      </c>
      <c r="B72" s="231">
        <v>58.5</v>
      </c>
      <c r="C72" s="232">
        <v>0</v>
      </c>
      <c r="D72" s="177">
        <v>9.4813614262560783E-2</v>
      </c>
      <c r="E72" s="232">
        <v>35.934359805510532</v>
      </c>
      <c r="F72" s="232">
        <v>4.3614262560777961</v>
      </c>
      <c r="G72" s="232">
        <v>8.3910048622366293</v>
      </c>
      <c r="H72" s="232">
        <v>0.80591572123176658</v>
      </c>
      <c r="I72" s="232">
        <v>4.5510534846029174</v>
      </c>
      <c r="J72" s="232">
        <v>0.52147487844408424</v>
      </c>
      <c r="K72" s="232">
        <v>2.8444084278768234</v>
      </c>
      <c r="L72" s="232">
        <v>0.14222042139384117</v>
      </c>
      <c r="M72" s="240">
        <v>0.85332252836304701</v>
      </c>
    </row>
    <row r="73" spans="1:13" ht="15.6" hidden="1" customHeight="1">
      <c r="A73" s="46" t="s">
        <v>89</v>
      </c>
      <c r="B73" s="231">
        <v>14.000000000000002</v>
      </c>
      <c r="C73" s="232">
        <v>0</v>
      </c>
      <c r="D73" s="177">
        <v>0</v>
      </c>
      <c r="E73" s="232">
        <v>5.6860068259385663</v>
      </c>
      <c r="F73" s="232">
        <v>0.66894197952218437</v>
      </c>
      <c r="G73" s="232">
        <v>3.4880546075085324</v>
      </c>
      <c r="H73" s="232">
        <v>4.7781569965870303E-2</v>
      </c>
      <c r="I73" s="232">
        <v>1.7201365187713311</v>
      </c>
      <c r="J73" s="232">
        <v>9.5563139931740607E-2</v>
      </c>
      <c r="K73" s="232">
        <v>0</v>
      </c>
      <c r="L73" s="232">
        <v>0</v>
      </c>
      <c r="M73" s="240">
        <v>2.2935153583617747</v>
      </c>
    </row>
    <row r="74" spans="1:13" ht="15.6" hidden="1" customHeight="1">
      <c r="A74" s="46" t="s">
        <v>90</v>
      </c>
      <c r="B74" s="231">
        <v>29.833333333333336</v>
      </c>
      <c r="C74" s="232">
        <v>0</v>
      </c>
      <c r="D74" s="177">
        <v>0</v>
      </c>
      <c r="E74" s="232">
        <v>20.272502472799207</v>
      </c>
      <c r="F74" s="232">
        <v>0.88526211671612265</v>
      </c>
      <c r="G74" s="232">
        <v>0</v>
      </c>
      <c r="H74" s="232">
        <v>0.53115727002967361</v>
      </c>
      <c r="I74" s="232">
        <v>5.9312561819980223</v>
      </c>
      <c r="J74" s="232">
        <v>0.88526211671612265</v>
      </c>
      <c r="K74" s="232">
        <v>0.97378832838773499</v>
      </c>
      <c r="L74" s="232">
        <v>0</v>
      </c>
      <c r="M74" s="240">
        <v>0.35410484668644909</v>
      </c>
    </row>
    <row r="75" spans="1:13" ht="15.6" hidden="1" customHeight="1">
      <c r="A75" s="46" t="s">
        <v>91</v>
      </c>
      <c r="B75" s="231">
        <v>81.333333333333329</v>
      </c>
      <c r="C75" s="232">
        <v>0</v>
      </c>
      <c r="D75" s="177">
        <v>0.62518301610541727</v>
      </c>
      <c r="E75" s="232">
        <v>60.880917520741832</v>
      </c>
      <c r="F75" s="232">
        <v>2.5305026842362128</v>
      </c>
      <c r="G75" s="232">
        <v>6.5495363591996094</v>
      </c>
      <c r="H75" s="232">
        <v>2.0244021473889702</v>
      </c>
      <c r="I75" s="232">
        <v>5.1800878477306007</v>
      </c>
      <c r="J75" s="232">
        <v>1.3396778916544656</v>
      </c>
      <c r="K75" s="232">
        <v>1.9648609077598831</v>
      </c>
      <c r="L75" s="232">
        <v>0.11908247925817472</v>
      </c>
      <c r="M75" s="240">
        <v>0.11908247925817472</v>
      </c>
    </row>
    <row r="76" spans="1:13" ht="15.6" hidden="1" customHeight="1">
      <c r="A76" s="46" t="s">
        <v>92</v>
      </c>
      <c r="B76" s="231">
        <v>15.166666666666666</v>
      </c>
      <c r="C76" s="232">
        <v>0.3621890547263682</v>
      </c>
      <c r="D76" s="177">
        <v>1.0865671641791044</v>
      </c>
      <c r="E76" s="232">
        <v>4.3009950248756219</v>
      </c>
      <c r="F76" s="232">
        <v>2.2636815920398008</v>
      </c>
      <c r="G76" s="232">
        <v>1.0865671641791044</v>
      </c>
      <c r="H76" s="232">
        <v>0.45273631840796019</v>
      </c>
      <c r="I76" s="232">
        <v>4.1199004975124378</v>
      </c>
      <c r="J76" s="232">
        <v>0.40746268656716417</v>
      </c>
      <c r="K76" s="232">
        <v>1.0412935323383083</v>
      </c>
      <c r="L76" s="232">
        <v>4.5273631840796025E-2</v>
      </c>
      <c r="M76" s="240">
        <v>0</v>
      </c>
    </row>
    <row r="77" spans="1:13" ht="15.6" hidden="1" customHeight="1">
      <c r="A77" s="46" t="s">
        <v>93</v>
      </c>
      <c r="B77" s="231">
        <v>37.416666666666671</v>
      </c>
      <c r="C77" s="232">
        <v>0</v>
      </c>
      <c r="D77" s="177">
        <v>0</v>
      </c>
      <c r="E77" s="232">
        <v>16.219744392279605</v>
      </c>
      <c r="F77" s="232">
        <v>4.8600678142931661</v>
      </c>
      <c r="G77" s="232">
        <v>14.053208137715179</v>
      </c>
      <c r="H77" s="232">
        <v>0.29277516953573296</v>
      </c>
      <c r="I77" s="232">
        <v>1.4638758476786646</v>
      </c>
      <c r="J77" s="232">
        <v>0.23422013562858635</v>
      </c>
      <c r="K77" s="232">
        <v>0.17566510172143976</v>
      </c>
      <c r="L77" s="232">
        <v>0</v>
      </c>
      <c r="M77" s="240">
        <v>0.11711006781429317</v>
      </c>
    </row>
    <row r="78" spans="1:13" ht="15.6" hidden="1" customHeight="1">
      <c r="A78" s="48" t="s">
        <v>94</v>
      </c>
      <c r="B78" s="231">
        <v>65.666666666666671</v>
      </c>
      <c r="C78" s="232">
        <v>0.86038320653705258</v>
      </c>
      <c r="D78" s="177">
        <v>1.4709777402085094</v>
      </c>
      <c r="E78" s="232">
        <v>53.760073260073263</v>
      </c>
      <c r="F78" s="232">
        <v>2.8864468864468869</v>
      </c>
      <c r="G78" s="232">
        <v>2.0538179768949001</v>
      </c>
      <c r="H78" s="232">
        <v>0.33305156382079459</v>
      </c>
      <c r="I78" s="232">
        <v>1.9705550859397014</v>
      </c>
      <c r="J78" s="232">
        <v>0.27754296985066218</v>
      </c>
      <c r="K78" s="232">
        <v>0.49957734573119189</v>
      </c>
      <c r="L78" s="232">
        <v>0.11101718794026487</v>
      </c>
      <c r="M78" s="240">
        <v>1.4432234432234434</v>
      </c>
    </row>
    <row r="79" spans="1:13" ht="15.6" customHeight="1">
      <c r="A79" s="48" t="s">
        <v>95</v>
      </c>
      <c r="B79" s="234">
        <v>663.5</v>
      </c>
      <c r="C79" s="235">
        <v>2.2119299916656745</v>
      </c>
      <c r="D79" s="236">
        <v>19.986367424693416</v>
      </c>
      <c r="E79" s="235">
        <v>424.37456840100009</v>
      </c>
      <c r="F79" s="235">
        <v>32.191481128705796</v>
      </c>
      <c r="G79" s="235">
        <v>49.136444814858912</v>
      </c>
      <c r="H79" s="235">
        <v>7.860251220383379</v>
      </c>
      <c r="I79" s="235">
        <v>47.161507322300274</v>
      </c>
      <c r="J79" s="235">
        <v>7.1887724729134419</v>
      </c>
      <c r="K79" s="235">
        <v>19.03839742826527</v>
      </c>
      <c r="L79" s="235">
        <v>0.94796999642814617</v>
      </c>
      <c r="M79" s="241">
        <v>53.402309798785573</v>
      </c>
    </row>
    <row r="80" spans="1:13" ht="15.75" hidden="1">
      <c r="A80" s="47" t="s">
        <v>96</v>
      </c>
      <c r="B80" s="231">
        <v>13.416666666666668</v>
      </c>
      <c r="C80" s="232">
        <v>0.16164658634538151</v>
      </c>
      <c r="D80" s="177">
        <v>0.48493975903614456</v>
      </c>
      <c r="E80" s="232">
        <v>4.3644578313253009</v>
      </c>
      <c r="F80" s="232">
        <v>5.4959839357429727</v>
      </c>
      <c r="G80" s="232">
        <v>0</v>
      </c>
      <c r="H80" s="232">
        <v>0</v>
      </c>
      <c r="I80" s="232">
        <v>0</v>
      </c>
      <c r="J80" s="232">
        <v>0</v>
      </c>
      <c r="K80" s="232">
        <v>1.4548192771084336</v>
      </c>
      <c r="L80" s="232">
        <v>0</v>
      </c>
      <c r="M80" s="240">
        <v>1.4548192771084336</v>
      </c>
    </row>
    <row r="81" spans="1:13" ht="15.6" hidden="1" customHeight="1">
      <c r="A81" s="46" t="s">
        <v>97</v>
      </c>
      <c r="B81" s="231">
        <v>35.833333333333336</v>
      </c>
      <c r="C81" s="232">
        <v>7.6730906495360449E-2</v>
      </c>
      <c r="D81" s="177">
        <v>1.5729835831548893</v>
      </c>
      <c r="E81" s="232">
        <v>11.66309778729479</v>
      </c>
      <c r="F81" s="232">
        <v>3.1459671663097786</v>
      </c>
      <c r="G81" s="232">
        <v>4.3352962169878664</v>
      </c>
      <c r="H81" s="232">
        <v>2.8390435403283369</v>
      </c>
      <c r="I81" s="232">
        <v>1.2276945039257672</v>
      </c>
      <c r="J81" s="232">
        <v>0.69057815845824411</v>
      </c>
      <c r="K81" s="232">
        <v>10.16684511063526</v>
      </c>
      <c r="L81" s="232">
        <v>0.11509635974304068</v>
      </c>
      <c r="M81" s="240">
        <v>0</v>
      </c>
    </row>
    <row r="82" spans="1:13" ht="15.6" hidden="1" customHeight="1">
      <c r="A82" s="46" t="s">
        <v>98</v>
      </c>
      <c r="B82" s="231">
        <v>6.1666666666666661</v>
      </c>
      <c r="C82" s="232">
        <v>0</v>
      </c>
      <c r="D82" s="177">
        <v>0</v>
      </c>
      <c r="E82" s="232">
        <v>4.3166666666666664</v>
      </c>
      <c r="F82" s="232">
        <v>8.0434782608695646E-2</v>
      </c>
      <c r="G82" s="232">
        <v>0.21449275362318843</v>
      </c>
      <c r="H82" s="232">
        <v>0.10724637681159421</v>
      </c>
      <c r="I82" s="232">
        <v>0.67028985507246386</v>
      </c>
      <c r="J82" s="232">
        <v>0</v>
      </c>
      <c r="K82" s="232">
        <v>0.72391304347826091</v>
      </c>
      <c r="L82" s="232">
        <v>5.3623188405797106E-2</v>
      </c>
      <c r="M82" s="240">
        <v>0</v>
      </c>
    </row>
    <row r="83" spans="1:13" ht="15.6" hidden="1" customHeight="1">
      <c r="A83" s="46" t="s">
        <v>99</v>
      </c>
      <c r="B83" s="231">
        <v>5.8333333333333339</v>
      </c>
      <c r="C83" s="232">
        <v>0</v>
      </c>
      <c r="D83" s="177">
        <v>0</v>
      </c>
      <c r="E83" s="232">
        <v>0</v>
      </c>
      <c r="F83" s="232">
        <v>0</v>
      </c>
      <c r="G83" s="232">
        <v>0</v>
      </c>
      <c r="H83" s="232">
        <v>1.1666666666666667</v>
      </c>
      <c r="I83" s="232">
        <v>2.3333333333333335</v>
      </c>
      <c r="J83" s="232">
        <v>0</v>
      </c>
      <c r="K83" s="232">
        <v>2.3333333333333335</v>
      </c>
      <c r="L83" s="232">
        <v>0</v>
      </c>
      <c r="M83" s="240">
        <v>0</v>
      </c>
    </row>
    <row r="84" spans="1:13" ht="15.6" hidden="1" customHeight="1">
      <c r="A84" s="46" t="s">
        <v>100</v>
      </c>
      <c r="B84" s="231">
        <v>38.416666666666657</v>
      </c>
      <c r="C84" s="232">
        <v>0</v>
      </c>
      <c r="D84" s="177">
        <v>4.2991957563312804</v>
      </c>
      <c r="E84" s="232">
        <v>23.783624229979466</v>
      </c>
      <c r="F84" s="232">
        <v>2.5242984257357972</v>
      </c>
      <c r="G84" s="232">
        <v>1.7748973305954825</v>
      </c>
      <c r="H84" s="232">
        <v>0.51274811772758389</v>
      </c>
      <c r="I84" s="232">
        <v>3.9836584531143053</v>
      </c>
      <c r="J84" s="232">
        <v>3.9442162902121831E-2</v>
      </c>
      <c r="K84" s="232">
        <v>1.3804757015742641</v>
      </c>
      <c r="L84" s="232">
        <v>0.11832648870636552</v>
      </c>
      <c r="M84" s="240">
        <v>0</v>
      </c>
    </row>
    <row r="85" spans="1:13" ht="15.6" hidden="1" customHeight="1">
      <c r="A85" s="46" t="s">
        <v>101</v>
      </c>
      <c r="B85" s="231">
        <v>14.75</v>
      </c>
      <c r="C85" s="232">
        <v>0</v>
      </c>
      <c r="D85" s="177">
        <v>0.5926339285714286</v>
      </c>
      <c r="E85" s="232">
        <v>9.21875</v>
      </c>
      <c r="F85" s="232">
        <v>0.4609375</v>
      </c>
      <c r="G85" s="232">
        <v>2.1729910714285716</v>
      </c>
      <c r="H85" s="232">
        <v>6.5848214285714288E-2</v>
      </c>
      <c r="I85" s="232">
        <v>0.921875</v>
      </c>
      <c r="J85" s="232">
        <v>0.13169642857142858</v>
      </c>
      <c r="K85" s="232">
        <v>1.1852678571428572</v>
      </c>
      <c r="L85" s="232">
        <v>0</v>
      </c>
      <c r="M85" s="240">
        <v>0</v>
      </c>
    </row>
    <row r="86" spans="1:13" ht="15.6" hidden="1" customHeight="1">
      <c r="A86" s="46" t="s">
        <v>102</v>
      </c>
      <c r="B86" s="231">
        <v>103.91666666666664</v>
      </c>
      <c r="C86" s="232">
        <v>0</v>
      </c>
      <c r="D86" s="177">
        <v>0.22965009208103129</v>
      </c>
      <c r="E86" s="232">
        <v>76.47348066298342</v>
      </c>
      <c r="F86" s="232">
        <v>9.3008287292817684</v>
      </c>
      <c r="G86" s="232">
        <v>9.3008287292817684</v>
      </c>
      <c r="H86" s="232">
        <v>0.91860036832412517</v>
      </c>
      <c r="I86" s="232">
        <v>2.4496009821976674</v>
      </c>
      <c r="J86" s="232">
        <v>1.798925721301412</v>
      </c>
      <c r="K86" s="232">
        <v>3.1768262737875994</v>
      </c>
      <c r="L86" s="232">
        <v>0.15310006138735421</v>
      </c>
      <c r="M86" s="240">
        <v>0.11482504604051565</v>
      </c>
    </row>
    <row r="87" spans="1:13" ht="15.6" hidden="1" customHeight="1">
      <c r="A87" s="46" t="s">
        <v>103</v>
      </c>
      <c r="B87" s="231">
        <v>35.749999999999993</v>
      </c>
      <c r="C87" s="232">
        <v>0</v>
      </c>
      <c r="D87" s="177">
        <v>1.4860451306413303</v>
      </c>
      <c r="E87" s="232">
        <v>23.267220902612824</v>
      </c>
      <c r="F87" s="232">
        <v>2.802256532066508</v>
      </c>
      <c r="G87" s="232">
        <v>1.9530878859857481</v>
      </c>
      <c r="H87" s="232">
        <v>0.63687648456057</v>
      </c>
      <c r="I87" s="232">
        <v>2.1653800475059382</v>
      </c>
      <c r="J87" s="232">
        <v>0.25475059382422804</v>
      </c>
      <c r="K87" s="232">
        <v>3.0145486935866983</v>
      </c>
      <c r="L87" s="232">
        <v>0.16983372921615203</v>
      </c>
      <c r="M87" s="240">
        <v>0</v>
      </c>
    </row>
    <row r="88" spans="1:13" ht="15.6" hidden="1" customHeight="1">
      <c r="A88" s="46" t="s">
        <v>104</v>
      </c>
      <c r="B88" s="231">
        <v>9.0833333333333321</v>
      </c>
      <c r="C88" s="232">
        <v>0</v>
      </c>
      <c r="D88" s="177">
        <v>0</v>
      </c>
      <c r="E88" s="232">
        <v>6.8779149519890259</v>
      </c>
      <c r="F88" s="232">
        <v>0.4859396433470507</v>
      </c>
      <c r="G88" s="232">
        <v>0.26165980795610427</v>
      </c>
      <c r="H88" s="232">
        <v>0</v>
      </c>
      <c r="I88" s="232">
        <v>1.1587791495198903</v>
      </c>
      <c r="J88" s="232">
        <v>0.11213991769547325</v>
      </c>
      <c r="K88" s="232">
        <v>0.11213991769547325</v>
      </c>
      <c r="L88" s="232">
        <v>7.4759945130315503E-2</v>
      </c>
      <c r="M88" s="240">
        <v>0</v>
      </c>
    </row>
    <row r="89" spans="1:13" ht="15.6" hidden="1" customHeight="1">
      <c r="A89" s="46" t="s">
        <v>105</v>
      </c>
      <c r="B89" s="231">
        <v>85.749999999999986</v>
      </c>
      <c r="C89" s="232">
        <v>0</v>
      </c>
      <c r="D89" s="177">
        <v>0.53426791277258567</v>
      </c>
      <c r="E89" s="232">
        <v>37.48779854620976</v>
      </c>
      <c r="F89" s="232">
        <v>38.467289719626166</v>
      </c>
      <c r="G89" s="232">
        <v>3.8289200415368643</v>
      </c>
      <c r="H89" s="232">
        <v>1.2021028037383177</v>
      </c>
      <c r="I89" s="232">
        <v>2.7603842159916927</v>
      </c>
      <c r="J89" s="232">
        <v>8.9044652128764279E-2</v>
      </c>
      <c r="K89" s="232">
        <v>1.2021028037383177</v>
      </c>
      <c r="L89" s="232">
        <v>0</v>
      </c>
      <c r="M89" s="240">
        <v>0.17808930425752856</v>
      </c>
    </row>
    <row r="90" spans="1:13" ht="15.6" hidden="1" customHeight="1">
      <c r="A90" s="48" t="s">
        <v>106</v>
      </c>
      <c r="B90" s="231">
        <v>55.250000000000007</v>
      </c>
      <c r="C90" s="232">
        <v>0</v>
      </c>
      <c r="D90" s="177">
        <v>0</v>
      </c>
      <c r="E90" s="232">
        <v>32.843055555555559</v>
      </c>
      <c r="F90" s="232">
        <v>0.83313492063492056</v>
      </c>
      <c r="G90" s="232">
        <v>17.05734126984127</v>
      </c>
      <c r="H90" s="232">
        <v>0.2630952380952381</v>
      </c>
      <c r="I90" s="232">
        <v>2.9817460317460314</v>
      </c>
      <c r="J90" s="232">
        <v>8.7698412698412706E-2</v>
      </c>
      <c r="K90" s="232">
        <v>0.9646825396825397</v>
      </c>
      <c r="L90" s="232">
        <v>0.21924603174603174</v>
      </c>
      <c r="M90" s="240">
        <v>0</v>
      </c>
    </row>
    <row r="91" spans="1:13" ht="15.6" customHeight="1">
      <c r="A91" s="46" t="s">
        <v>107</v>
      </c>
      <c r="B91" s="234">
        <v>404.16666666666657</v>
      </c>
      <c r="C91" s="235">
        <v>0.12849724459516745</v>
      </c>
      <c r="D91" s="238">
        <v>9.2089691959870006</v>
      </c>
      <c r="E91" s="235">
        <v>237.97689699025011</v>
      </c>
      <c r="F91" s="235">
        <v>59.751218736752861</v>
      </c>
      <c r="G91" s="235">
        <v>41.547442419104136</v>
      </c>
      <c r="H91" s="235">
        <v>7.0673484527342092</v>
      </c>
      <c r="I91" s="235">
        <v>19.274586689275115</v>
      </c>
      <c r="J91" s="235">
        <v>3.4694256040695208</v>
      </c>
      <c r="K91" s="235">
        <v>24.071817154161366</v>
      </c>
      <c r="L91" s="235">
        <v>0.98514554189628367</v>
      </c>
      <c r="M91" s="241">
        <v>0.68531863784089309</v>
      </c>
    </row>
    <row r="92" spans="1:13" ht="16.5" thickBot="1">
      <c r="A92" s="68" t="s">
        <v>108</v>
      </c>
      <c r="B92" s="246">
        <v>5493.4166666666679</v>
      </c>
      <c r="C92" s="247">
        <v>21.792308949491499</v>
      </c>
      <c r="D92" s="248">
        <v>740.12231293628804</v>
      </c>
      <c r="E92" s="249">
        <v>2630.8703764922629</v>
      </c>
      <c r="F92" s="249">
        <v>389.7721774842571</v>
      </c>
      <c r="G92" s="249">
        <v>567.78351013909219</v>
      </c>
      <c r="H92" s="249">
        <v>75.334461274833913</v>
      </c>
      <c r="I92" s="249">
        <v>507.79344617700878</v>
      </c>
      <c r="J92" s="249">
        <v>88.556761086884933</v>
      </c>
      <c r="K92" s="249">
        <v>336.27083472623582</v>
      </c>
      <c r="L92" s="249">
        <v>9.8351057243959747</v>
      </c>
      <c r="M92" s="250">
        <v>125.28537167591554</v>
      </c>
    </row>
    <row r="94" spans="1:13">
      <c r="A94" s="41" t="s">
        <v>19</v>
      </c>
    </row>
    <row r="96" spans="1:13" ht="16.149999999999999" customHeight="1">
      <c r="A96" s="279" t="s">
        <v>294</v>
      </c>
      <c r="B96" s="279"/>
      <c r="C96" s="279"/>
      <c r="D96" s="279"/>
      <c r="E96" s="279"/>
      <c r="F96" s="279"/>
      <c r="G96" s="279"/>
    </row>
    <row r="97" spans="1:12" ht="13.5" thickBot="1">
      <c r="A97" s="136"/>
      <c r="B97" s="136"/>
      <c r="C97" s="136"/>
    </row>
    <row r="98" spans="1:12" ht="15.75">
      <c r="A98" s="676" t="s">
        <v>20</v>
      </c>
      <c r="B98" s="678" t="s">
        <v>176</v>
      </c>
      <c r="C98" s="680" t="s">
        <v>143</v>
      </c>
      <c r="D98" s="681"/>
      <c r="E98" s="681"/>
      <c r="F98" s="681"/>
      <c r="G98" s="681"/>
      <c r="H98" s="681"/>
      <c r="I98" s="681"/>
      <c r="J98" s="681"/>
      <c r="K98" s="681"/>
      <c r="L98" s="682"/>
    </row>
    <row r="99" spans="1:12" ht="13.5" thickBot="1">
      <c r="A99" s="677"/>
      <c r="B99" s="679"/>
      <c r="C99" s="174">
        <v>0</v>
      </c>
      <c r="D99" s="74" t="s">
        <v>144</v>
      </c>
      <c r="E99" s="74" t="s">
        <v>145</v>
      </c>
      <c r="F99" s="74" t="s">
        <v>146</v>
      </c>
      <c r="G99" s="74" t="s">
        <v>147</v>
      </c>
      <c r="H99" s="74" t="s">
        <v>148</v>
      </c>
      <c r="I99" s="74" t="s">
        <v>149</v>
      </c>
      <c r="J99" s="74" t="s">
        <v>150</v>
      </c>
      <c r="K99" s="74" t="s">
        <v>151</v>
      </c>
      <c r="L99" s="75" t="s">
        <v>152</v>
      </c>
    </row>
    <row r="100" spans="1:12" ht="15.75" hidden="1">
      <c r="A100" s="44" t="s">
        <v>21</v>
      </c>
      <c r="B100" s="175">
        <v>253.23251049999999</v>
      </c>
      <c r="C100" s="176">
        <v>0</v>
      </c>
      <c r="D100" s="176">
        <v>5.75</v>
      </c>
      <c r="E100" s="176">
        <v>69.982510500000004</v>
      </c>
      <c r="F100" s="176">
        <v>16</v>
      </c>
      <c r="G100" s="176">
        <v>85</v>
      </c>
      <c r="H100" s="176">
        <v>3.5</v>
      </c>
      <c r="I100" s="176">
        <v>55.5</v>
      </c>
      <c r="J100" s="176">
        <v>3.75</v>
      </c>
      <c r="K100" s="176">
        <v>13.75</v>
      </c>
      <c r="L100" s="176">
        <v>0</v>
      </c>
    </row>
    <row r="101" spans="1:12" ht="15.75" hidden="1">
      <c r="A101" s="44" t="s">
        <v>22</v>
      </c>
      <c r="B101" s="175">
        <v>499.5783725</v>
      </c>
      <c r="C101" s="176">
        <v>0</v>
      </c>
      <c r="D101" s="176">
        <v>24.25</v>
      </c>
      <c r="E101" s="176">
        <v>125.5783725</v>
      </c>
      <c r="F101" s="176">
        <v>15.25</v>
      </c>
      <c r="G101" s="176">
        <v>88.75</v>
      </c>
      <c r="H101" s="176">
        <v>4</v>
      </c>
      <c r="I101" s="176">
        <v>225.5</v>
      </c>
      <c r="J101" s="176">
        <v>5.75</v>
      </c>
      <c r="K101" s="176">
        <v>10.5</v>
      </c>
      <c r="L101" s="176">
        <v>0</v>
      </c>
    </row>
    <row r="102" spans="1:12" ht="15.75" hidden="1">
      <c r="A102" s="44" t="s">
        <v>23</v>
      </c>
      <c r="B102" s="175">
        <v>257.93574100000001</v>
      </c>
      <c r="C102" s="176">
        <v>0</v>
      </c>
      <c r="D102" s="176">
        <v>28.75</v>
      </c>
      <c r="E102" s="176">
        <v>61.935741</v>
      </c>
      <c r="F102" s="176">
        <v>20</v>
      </c>
      <c r="G102" s="176">
        <v>28.25</v>
      </c>
      <c r="H102" s="176">
        <v>9.25</v>
      </c>
      <c r="I102" s="176">
        <v>35</v>
      </c>
      <c r="J102" s="176">
        <v>3.25</v>
      </c>
      <c r="K102" s="176">
        <v>71.5</v>
      </c>
      <c r="L102" s="176">
        <v>0</v>
      </c>
    </row>
    <row r="103" spans="1:12" ht="15.75" hidden="1">
      <c r="A103" s="44" t="s">
        <v>24</v>
      </c>
      <c r="B103" s="175">
        <v>81.827386499999989</v>
      </c>
      <c r="C103" s="176">
        <v>0</v>
      </c>
      <c r="D103" s="176">
        <v>1.5</v>
      </c>
      <c r="E103" s="176">
        <v>56.327386499999996</v>
      </c>
      <c r="F103" s="176">
        <v>4.25</v>
      </c>
      <c r="G103" s="176">
        <v>2.75</v>
      </c>
      <c r="H103" s="176">
        <v>0.75</v>
      </c>
      <c r="I103" s="176">
        <v>6.5</v>
      </c>
      <c r="J103" s="176">
        <v>0.25</v>
      </c>
      <c r="K103" s="176">
        <v>9.5</v>
      </c>
      <c r="L103" s="176">
        <v>0</v>
      </c>
    </row>
    <row r="104" spans="1:12" ht="15.75" hidden="1">
      <c r="A104" s="44" t="s">
        <v>25</v>
      </c>
      <c r="B104" s="175">
        <v>111.1562855</v>
      </c>
      <c r="C104" s="176">
        <v>0</v>
      </c>
      <c r="D104" s="177">
        <v>10.5</v>
      </c>
      <c r="E104" s="176">
        <v>33.406285499999996</v>
      </c>
      <c r="F104" s="176">
        <v>15.75</v>
      </c>
      <c r="G104" s="176">
        <v>30.25</v>
      </c>
      <c r="H104" s="176">
        <v>0.25</v>
      </c>
      <c r="I104" s="176">
        <v>15.5</v>
      </c>
      <c r="J104" s="176">
        <v>0.5</v>
      </c>
      <c r="K104" s="176">
        <v>5</v>
      </c>
      <c r="L104" s="176">
        <v>0</v>
      </c>
    </row>
    <row r="105" spans="1:12" ht="15.75" hidden="1">
      <c r="A105" s="44" t="s">
        <v>26</v>
      </c>
      <c r="B105" s="175">
        <v>146.1130005</v>
      </c>
      <c r="C105" s="176">
        <v>0</v>
      </c>
      <c r="D105" s="177">
        <v>34.5</v>
      </c>
      <c r="E105" s="176">
        <v>84.613000499999998</v>
      </c>
      <c r="F105" s="176">
        <v>2.25</v>
      </c>
      <c r="G105" s="176">
        <v>11.5</v>
      </c>
      <c r="H105" s="176">
        <v>2.5</v>
      </c>
      <c r="I105" s="176">
        <v>7.5</v>
      </c>
      <c r="J105" s="176">
        <v>1.75</v>
      </c>
      <c r="K105" s="176">
        <v>1.5</v>
      </c>
      <c r="L105" s="176">
        <v>0</v>
      </c>
    </row>
    <row r="106" spans="1:12" ht="15.75" hidden="1">
      <c r="A106" s="44" t="s">
        <v>27</v>
      </c>
      <c r="B106" s="175">
        <v>111.53311550000001</v>
      </c>
      <c r="C106" s="176">
        <v>0</v>
      </c>
      <c r="D106" s="177">
        <v>2.75</v>
      </c>
      <c r="E106" s="176">
        <v>38.283115500000001</v>
      </c>
      <c r="F106" s="176">
        <v>0</v>
      </c>
      <c r="G106" s="176">
        <v>4.5</v>
      </c>
      <c r="H106" s="176">
        <v>2</v>
      </c>
      <c r="I106" s="176">
        <v>32.5</v>
      </c>
      <c r="J106" s="176">
        <v>4.75</v>
      </c>
      <c r="K106" s="176">
        <v>25.5</v>
      </c>
      <c r="L106" s="176">
        <v>1.25</v>
      </c>
    </row>
    <row r="107" spans="1:12" ht="16.5" hidden="1" thickBot="1">
      <c r="A107" s="44" t="s">
        <v>28</v>
      </c>
      <c r="B107" s="175">
        <v>71.437078</v>
      </c>
      <c r="C107" s="176">
        <v>2</v>
      </c>
      <c r="D107" s="177">
        <v>14.75</v>
      </c>
      <c r="E107" s="176">
        <v>32.187078</v>
      </c>
      <c r="F107" s="176">
        <v>3.75</v>
      </c>
      <c r="G107" s="176">
        <v>3.75</v>
      </c>
      <c r="H107" s="176">
        <v>0.75</v>
      </c>
      <c r="I107" s="176">
        <v>10.5</v>
      </c>
      <c r="J107" s="176">
        <v>1.75</v>
      </c>
      <c r="K107" s="176">
        <v>2</v>
      </c>
      <c r="L107" s="176">
        <v>0</v>
      </c>
    </row>
    <row r="108" spans="1:12" ht="15.75">
      <c r="A108" s="131" t="s">
        <v>29</v>
      </c>
      <c r="B108" s="178">
        <v>1532.81349</v>
      </c>
      <c r="C108" s="179">
        <v>2</v>
      </c>
      <c r="D108" s="135">
        <v>122.75</v>
      </c>
      <c r="E108" s="179">
        <v>502.31349</v>
      </c>
      <c r="F108" s="179">
        <v>77.25</v>
      </c>
      <c r="G108" s="179">
        <v>254.75</v>
      </c>
      <c r="H108" s="179">
        <v>23</v>
      </c>
      <c r="I108" s="179">
        <v>388.5</v>
      </c>
      <c r="J108" s="179">
        <v>21.75</v>
      </c>
      <c r="K108" s="179">
        <v>139.25</v>
      </c>
      <c r="L108" s="180">
        <v>1.25</v>
      </c>
    </row>
    <row r="109" spans="1:12" ht="15.75" hidden="1">
      <c r="A109" s="46" t="s">
        <v>30</v>
      </c>
      <c r="B109" s="181">
        <v>139.800254</v>
      </c>
      <c r="C109" s="182">
        <v>0.5</v>
      </c>
      <c r="D109" s="62">
        <v>15.5</v>
      </c>
      <c r="E109" s="182">
        <v>67.300253999999995</v>
      </c>
      <c r="F109" s="182">
        <v>9</v>
      </c>
      <c r="G109" s="182">
        <v>24.75</v>
      </c>
      <c r="H109" s="182">
        <v>11.5</v>
      </c>
      <c r="I109" s="182">
        <v>5.75</v>
      </c>
      <c r="J109" s="182">
        <v>0</v>
      </c>
      <c r="K109" s="182">
        <v>5.5</v>
      </c>
      <c r="L109" s="183">
        <v>0</v>
      </c>
    </row>
    <row r="110" spans="1:12" ht="15.75" hidden="1">
      <c r="A110" s="46" t="s">
        <v>31</v>
      </c>
      <c r="B110" s="181">
        <v>616.88844500000005</v>
      </c>
      <c r="C110" s="182">
        <v>16</v>
      </c>
      <c r="D110" s="62">
        <v>359.75</v>
      </c>
      <c r="E110" s="182">
        <v>202.38844499999999</v>
      </c>
      <c r="F110" s="182">
        <v>4.5</v>
      </c>
      <c r="G110" s="182">
        <v>12.75</v>
      </c>
      <c r="H110" s="182">
        <v>0.5</v>
      </c>
      <c r="I110" s="182">
        <v>12.75</v>
      </c>
      <c r="J110" s="182">
        <v>0.5</v>
      </c>
      <c r="K110" s="182">
        <v>7.75</v>
      </c>
      <c r="L110" s="183">
        <v>0</v>
      </c>
    </row>
    <row r="111" spans="1:12" ht="15.75" hidden="1">
      <c r="A111" s="46" t="s">
        <v>32</v>
      </c>
      <c r="B111" s="181">
        <v>63.408783999999997</v>
      </c>
      <c r="C111" s="182">
        <v>0</v>
      </c>
      <c r="D111" s="62">
        <v>0.25</v>
      </c>
      <c r="E111" s="182">
        <v>23.408783999999997</v>
      </c>
      <c r="F111" s="182">
        <v>1.25</v>
      </c>
      <c r="G111" s="182">
        <v>9.75</v>
      </c>
      <c r="H111" s="182">
        <v>0.5</v>
      </c>
      <c r="I111" s="182">
        <v>16</v>
      </c>
      <c r="J111" s="182">
        <v>1</v>
      </c>
      <c r="K111" s="182">
        <v>11.25</v>
      </c>
      <c r="L111" s="183">
        <v>0</v>
      </c>
    </row>
    <row r="112" spans="1:12" ht="15.75" hidden="1">
      <c r="A112" s="46" t="s">
        <v>33</v>
      </c>
      <c r="B112" s="181">
        <v>190.82488799999999</v>
      </c>
      <c r="C112" s="182">
        <v>0</v>
      </c>
      <c r="D112" s="62">
        <v>1.25</v>
      </c>
      <c r="E112" s="182">
        <v>66.324888000000001</v>
      </c>
      <c r="F112" s="182">
        <v>10.25</v>
      </c>
      <c r="G112" s="182">
        <v>12.75</v>
      </c>
      <c r="H112" s="182">
        <v>0</v>
      </c>
      <c r="I112" s="182">
        <v>60.75</v>
      </c>
      <c r="J112" s="182">
        <v>5.75</v>
      </c>
      <c r="K112" s="182">
        <v>33.25</v>
      </c>
      <c r="L112" s="183">
        <v>0.5</v>
      </c>
    </row>
    <row r="113" spans="1:12" ht="15.75" hidden="1">
      <c r="A113" s="46" t="s">
        <v>34</v>
      </c>
      <c r="B113" s="181">
        <v>60.933418000000003</v>
      </c>
      <c r="C113" s="182">
        <v>6.75</v>
      </c>
      <c r="D113" s="62">
        <v>13.75</v>
      </c>
      <c r="E113" s="182">
        <v>22.433418</v>
      </c>
      <c r="F113" s="182">
        <v>1.25</v>
      </c>
      <c r="G113" s="182">
        <v>6.75</v>
      </c>
      <c r="H113" s="182">
        <v>2</v>
      </c>
      <c r="I113" s="182">
        <v>4.5</v>
      </c>
      <c r="J113" s="182">
        <v>0.75</v>
      </c>
      <c r="K113" s="182">
        <v>2.75</v>
      </c>
      <c r="L113" s="183">
        <v>0</v>
      </c>
    </row>
    <row r="114" spans="1:12" ht="15.75" hidden="1">
      <c r="A114" s="46" t="s">
        <v>35</v>
      </c>
      <c r="B114" s="181">
        <v>69.651288499999993</v>
      </c>
      <c r="C114" s="182">
        <v>0</v>
      </c>
      <c r="D114" s="62">
        <v>6</v>
      </c>
      <c r="E114" s="182">
        <v>53.4012885</v>
      </c>
      <c r="F114" s="182">
        <v>0.25</v>
      </c>
      <c r="G114" s="182">
        <v>1.25</v>
      </c>
      <c r="H114" s="182">
        <v>0</v>
      </c>
      <c r="I114" s="182">
        <v>2.5</v>
      </c>
      <c r="J114" s="182">
        <v>0</v>
      </c>
      <c r="K114" s="182">
        <v>6.25</v>
      </c>
      <c r="L114" s="183">
        <v>0</v>
      </c>
    </row>
    <row r="115" spans="1:12" ht="15.75" hidden="1">
      <c r="A115" s="47" t="s">
        <v>36</v>
      </c>
      <c r="B115" s="181">
        <v>128.39629149999999</v>
      </c>
      <c r="C115" s="182">
        <v>0.25</v>
      </c>
      <c r="D115" s="62">
        <v>38.5</v>
      </c>
      <c r="E115" s="182">
        <v>73.39629149999999</v>
      </c>
      <c r="F115" s="182">
        <v>0.5</v>
      </c>
      <c r="G115" s="182">
        <v>4.25</v>
      </c>
      <c r="H115" s="182">
        <v>0.25</v>
      </c>
      <c r="I115" s="182">
        <v>5.75</v>
      </c>
      <c r="J115" s="182">
        <v>0.5</v>
      </c>
      <c r="K115" s="182">
        <v>5</v>
      </c>
      <c r="L115" s="183">
        <v>0</v>
      </c>
    </row>
    <row r="116" spans="1:12" ht="15.75">
      <c r="A116" s="45" t="s">
        <v>37</v>
      </c>
      <c r="B116" s="184">
        <v>1269.9033690000001</v>
      </c>
      <c r="C116" s="185">
        <v>23.5</v>
      </c>
      <c r="D116" s="59">
        <v>435</v>
      </c>
      <c r="E116" s="185">
        <v>508.653369</v>
      </c>
      <c r="F116" s="185">
        <v>27</v>
      </c>
      <c r="G116" s="185">
        <v>72.25</v>
      </c>
      <c r="H116" s="185">
        <v>14.75</v>
      </c>
      <c r="I116" s="185">
        <v>108</v>
      </c>
      <c r="J116" s="185">
        <v>8.5</v>
      </c>
      <c r="K116" s="185">
        <v>71.75</v>
      </c>
      <c r="L116" s="186">
        <v>0.5</v>
      </c>
    </row>
    <row r="117" spans="1:12" ht="15.75" hidden="1">
      <c r="A117" s="46" t="s">
        <v>38</v>
      </c>
      <c r="B117" s="181">
        <v>81.306412499999993</v>
      </c>
      <c r="C117" s="182">
        <v>0</v>
      </c>
      <c r="D117" s="62">
        <v>0</v>
      </c>
      <c r="E117" s="182">
        <v>67.056412499999993</v>
      </c>
      <c r="F117" s="182">
        <v>0.25</v>
      </c>
      <c r="G117" s="182">
        <v>8.75</v>
      </c>
      <c r="H117" s="182">
        <v>0</v>
      </c>
      <c r="I117" s="182">
        <v>4.5</v>
      </c>
      <c r="J117" s="182">
        <v>0.25</v>
      </c>
      <c r="K117" s="182">
        <v>0.5</v>
      </c>
      <c r="L117" s="183">
        <v>0</v>
      </c>
    </row>
    <row r="118" spans="1:12" ht="15.75" hidden="1">
      <c r="A118" s="46" t="s">
        <v>39</v>
      </c>
      <c r="B118" s="181">
        <v>148.248312</v>
      </c>
      <c r="C118" s="182">
        <v>0</v>
      </c>
      <c r="D118" s="62">
        <v>5.25</v>
      </c>
      <c r="E118" s="182">
        <v>128.748312</v>
      </c>
      <c r="F118" s="182">
        <v>1.5</v>
      </c>
      <c r="G118" s="182">
        <v>8.5</v>
      </c>
      <c r="H118" s="182">
        <v>0.25</v>
      </c>
      <c r="I118" s="182">
        <v>1.25</v>
      </c>
      <c r="J118" s="182">
        <v>2</v>
      </c>
      <c r="K118" s="182">
        <v>0.75</v>
      </c>
      <c r="L118" s="183">
        <v>0</v>
      </c>
    </row>
    <row r="119" spans="1:12" ht="15.75" hidden="1">
      <c r="A119" s="46" t="s">
        <v>40</v>
      </c>
      <c r="B119" s="181">
        <v>47.603357500000001</v>
      </c>
      <c r="C119" s="182">
        <v>0</v>
      </c>
      <c r="D119" s="62">
        <v>11.75</v>
      </c>
      <c r="E119" s="182">
        <v>25.603357499999998</v>
      </c>
      <c r="F119" s="182">
        <v>0</v>
      </c>
      <c r="G119" s="182">
        <v>2.5</v>
      </c>
      <c r="H119" s="182">
        <v>0.5</v>
      </c>
      <c r="I119" s="182">
        <v>1.25</v>
      </c>
      <c r="J119" s="182">
        <v>0.25</v>
      </c>
      <c r="K119" s="182">
        <v>5.75</v>
      </c>
      <c r="L119" s="183">
        <v>0</v>
      </c>
    </row>
    <row r="120" spans="1:12" ht="15.75" hidden="1">
      <c r="A120" s="46" t="s">
        <v>41</v>
      </c>
      <c r="B120" s="181">
        <v>139.1819055</v>
      </c>
      <c r="C120" s="182">
        <v>0</v>
      </c>
      <c r="D120" s="62">
        <v>7.75</v>
      </c>
      <c r="E120" s="182">
        <v>101.6819055</v>
      </c>
      <c r="F120" s="182">
        <v>3.5</v>
      </c>
      <c r="G120" s="182">
        <v>18.75</v>
      </c>
      <c r="H120" s="182">
        <v>0.5</v>
      </c>
      <c r="I120" s="182">
        <v>5</v>
      </c>
      <c r="J120" s="182">
        <v>0.5</v>
      </c>
      <c r="K120" s="182">
        <v>1.5</v>
      </c>
      <c r="L120" s="183">
        <v>0</v>
      </c>
    </row>
    <row r="121" spans="1:12" ht="15.75" hidden="1">
      <c r="A121" s="46" t="s">
        <v>42</v>
      </c>
      <c r="B121" s="181">
        <v>51.189576500000001</v>
      </c>
      <c r="C121" s="182">
        <v>1.25</v>
      </c>
      <c r="D121" s="62">
        <v>14.5</v>
      </c>
      <c r="E121" s="182">
        <v>22.189576499999998</v>
      </c>
      <c r="F121" s="182">
        <v>2.25</v>
      </c>
      <c r="G121" s="182">
        <v>4</v>
      </c>
      <c r="H121" s="182">
        <v>0.5</v>
      </c>
      <c r="I121" s="182">
        <v>2.25</v>
      </c>
      <c r="J121" s="182">
        <v>0.25</v>
      </c>
      <c r="K121" s="182">
        <v>4</v>
      </c>
      <c r="L121" s="183">
        <v>0</v>
      </c>
    </row>
    <row r="122" spans="1:12" ht="15.75" hidden="1">
      <c r="A122" s="46" t="s">
        <v>43</v>
      </c>
      <c r="B122" s="181">
        <v>191.97385349999999</v>
      </c>
      <c r="C122" s="182">
        <v>0</v>
      </c>
      <c r="D122" s="62">
        <v>88.75</v>
      </c>
      <c r="E122" s="182">
        <v>80.22385349999999</v>
      </c>
      <c r="F122" s="182">
        <v>0.25</v>
      </c>
      <c r="G122" s="182">
        <v>12.5</v>
      </c>
      <c r="H122" s="182">
        <v>0.5</v>
      </c>
      <c r="I122" s="182">
        <v>4.25</v>
      </c>
      <c r="J122" s="182">
        <v>1.25</v>
      </c>
      <c r="K122" s="182">
        <v>4.25</v>
      </c>
      <c r="L122" s="183">
        <v>0</v>
      </c>
    </row>
    <row r="123" spans="1:12" ht="15.75" hidden="1">
      <c r="A123" s="46" t="s">
        <v>44</v>
      </c>
      <c r="B123" s="181">
        <v>165.75214749999998</v>
      </c>
      <c r="C123" s="182">
        <v>0</v>
      </c>
      <c r="D123" s="62">
        <v>21.25</v>
      </c>
      <c r="E123" s="182">
        <v>89.002147499999992</v>
      </c>
      <c r="F123" s="182">
        <v>0.5</v>
      </c>
      <c r="G123" s="182">
        <v>25.75</v>
      </c>
      <c r="H123" s="182">
        <v>6.25</v>
      </c>
      <c r="I123" s="182">
        <v>14.75</v>
      </c>
      <c r="J123" s="182">
        <v>0.75</v>
      </c>
      <c r="K123" s="182">
        <v>7.5</v>
      </c>
      <c r="L123" s="183">
        <v>0</v>
      </c>
    </row>
    <row r="124" spans="1:12" ht="15.75" hidden="1">
      <c r="A124" s="46" t="s">
        <v>45</v>
      </c>
      <c r="B124" s="181">
        <v>96.5577495</v>
      </c>
      <c r="C124" s="182">
        <v>0</v>
      </c>
      <c r="D124" s="62">
        <v>41.25</v>
      </c>
      <c r="E124" s="182">
        <v>37.3077495</v>
      </c>
      <c r="F124" s="182">
        <v>2</v>
      </c>
      <c r="G124" s="182">
        <v>8.5</v>
      </c>
      <c r="H124" s="182">
        <v>0.5</v>
      </c>
      <c r="I124" s="182">
        <v>2</v>
      </c>
      <c r="J124" s="182">
        <v>2</v>
      </c>
      <c r="K124" s="182">
        <v>3</v>
      </c>
      <c r="L124" s="183">
        <v>0</v>
      </c>
    </row>
    <row r="125" spans="1:12" ht="15.75" hidden="1">
      <c r="A125" s="47" t="s">
        <v>46</v>
      </c>
      <c r="B125" s="181">
        <v>345.62398050000002</v>
      </c>
      <c r="C125" s="182">
        <v>0</v>
      </c>
      <c r="D125" s="62">
        <v>174.5</v>
      </c>
      <c r="E125" s="182">
        <v>113.8739805</v>
      </c>
      <c r="F125" s="182">
        <v>0</v>
      </c>
      <c r="G125" s="182">
        <v>18</v>
      </c>
      <c r="H125" s="182">
        <v>2.25</v>
      </c>
      <c r="I125" s="182">
        <v>4.25</v>
      </c>
      <c r="J125" s="182">
        <v>0.75</v>
      </c>
      <c r="K125" s="182">
        <v>32</v>
      </c>
      <c r="L125" s="183">
        <v>0</v>
      </c>
    </row>
    <row r="126" spans="1:12" ht="15.75">
      <c r="A126" s="45" t="s">
        <v>47</v>
      </c>
      <c r="B126" s="184">
        <v>1267.4372949999999</v>
      </c>
      <c r="C126" s="185">
        <v>1.25</v>
      </c>
      <c r="D126" s="59">
        <v>365</v>
      </c>
      <c r="E126" s="185">
        <v>665.68729499999995</v>
      </c>
      <c r="F126" s="185">
        <v>10.25</v>
      </c>
      <c r="G126" s="185">
        <v>107.25</v>
      </c>
      <c r="H126" s="185">
        <v>11.25</v>
      </c>
      <c r="I126" s="185">
        <v>39.5</v>
      </c>
      <c r="J126" s="185">
        <v>8</v>
      </c>
      <c r="K126" s="185">
        <v>59.25</v>
      </c>
      <c r="L126" s="186">
        <v>0</v>
      </c>
    </row>
    <row r="127" spans="1:12" ht="15.75" hidden="1">
      <c r="A127" s="46" t="s">
        <v>48</v>
      </c>
      <c r="B127" s="181">
        <v>149.9838475</v>
      </c>
      <c r="C127" s="182">
        <v>0</v>
      </c>
      <c r="D127" s="62">
        <v>75</v>
      </c>
      <c r="E127" s="182">
        <v>40.233847499999996</v>
      </c>
      <c r="F127" s="182">
        <v>7.75</v>
      </c>
      <c r="G127" s="182">
        <v>9.5</v>
      </c>
      <c r="H127" s="182">
        <v>0.5</v>
      </c>
      <c r="I127" s="182">
        <v>13.5</v>
      </c>
      <c r="J127" s="182">
        <v>2.25</v>
      </c>
      <c r="K127" s="182">
        <v>1.25</v>
      </c>
      <c r="L127" s="183">
        <v>0</v>
      </c>
    </row>
    <row r="128" spans="1:12" ht="15.75" hidden="1">
      <c r="A128" s="46" t="s">
        <v>49</v>
      </c>
      <c r="B128" s="181">
        <v>159.57738649999999</v>
      </c>
      <c r="C128" s="182">
        <v>1</v>
      </c>
      <c r="D128" s="62">
        <v>54.5</v>
      </c>
      <c r="E128" s="182">
        <v>56.327386499999996</v>
      </c>
      <c r="F128" s="182">
        <v>4.25</v>
      </c>
      <c r="G128" s="182">
        <v>6</v>
      </c>
      <c r="H128" s="182">
        <v>4.5</v>
      </c>
      <c r="I128" s="182">
        <v>19.75</v>
      </c>
      <c r="J128" s="182">
        <v>0.5</v>
      </c>
      <c r="K128" s="182">
        <v>12.75</v>
      </c>
      <c r="L128" s="183">
        <v>0</v>
      </c>
    </row>
    <row r="129" spans="1:12" ht="15.75" hidden="1">
      <c r="A129" s="47" t="s">
        <v>50</v>
      </c>
      <c r="B129" s="181">
        <v>180.86416199999999</v>
      </c>
      <c r="C129" s="182">
        <v>0.25</v>
      </c>
      <c r="D129" s="62">
        <v>40.25</v>
      </c>
      <c r="E129" s="182">
        <v>104.36416199999999</v>
      </c>
      <c r="F129" s="182">
        <v>0.5</v>
      </c>
      <c r="G129" s="182">
        <v>14.5</v>
      </c>
      <c r="H129" s="182">
        <v>1</v>
      </c>
      <c r="I129" s="182">
        <v>14.5</v>
      </c>
      <c r="J129" s="182">
        <v>1.75</v>
      </c>
      <c r="K129" s="182">
        <v>3.75</v>
      </c>
      <c r="L129" s="183">
        <v>0</v>
      </c>
    </row>
    <row r="130" spans="1:12" ht="15.75" hidden="1">
      <c r="A130" s="46" t="s">
        <v>51</v>
      </c>
      <c r="B130" s="181">
        <v>166.787937</v>
      </c>
      <c r="C130" s="182">
        <v>0</v>
      </c>
      <c r="D130" s="62">
        <v>13.5</v>
      </c>
      <c r="E130" s="182">
        <v>67.787936999999999</v>
      </c>
      <c r="F130" s="182">
        <v>20.75</v>
      </c>
      <c r="G130" s="182">
        <v>22</v>
      </c>
      <c r="H130" s="182">
        <v>1</v>
      </c>
      <c r="I130" s="182">
        <v>28.5</v>
      </c>
      <c r="J130" s="182">
        <v>1.25</v>
      </c>
      <c r="K130" s="182">
        <v>12</v>
      </c>
      <c r="L130" s="183">
        <v>0</v>
      </c>
    </row>
    <row r="131" spans="1:12" ht="15.75" hidden="1">
      <c r="A131" s="46" t="s">
        <v>52</v>
      </c>
      <c r="B131" s="181">
        <v>104.32122799999999</v>
      </c>
      <c r="C131" s="182">
        <v>0</v>
      </c>
      <c r="D131" s="62">
        <v>14.25</v>
      </c>
      <c r="E131" s="182">
        <v>56.571227999999998</v>
      </c>
      <c r="F131" s="182">
        <v>27.5</v>
      </c>
      <c r="G131" s="182">
        <v>0.5</v>
      </c>
      <c r="H131" s="182">
        <v>0</v>
      </c>
      <c r="I131" s="182">
        <v>4.75</v>
      </c>
      <c r="J131" s="182">
        <v>0</v>
      </c>
      <c r="K131" s="182">
        <v>0.75</v>
      </c>
      <c r="L131" s="183">
        <v>0</v>
      </c>
    </row>
    <row r="132" spans="1:12" ht="15.75" hidden="1">
      <c r="A132" s="46" t="s">
        <v>53</v>
      </c>
      <c r="B132" s="181">
        <v>165.0144645</v>
      </c>
      <c r="C132" s="182">
        <v>0.75</v>
      </c>
      <c r="D132" s="62">
        <v>26.75</v>
      </c>
      <c r="E132" s="182">
        <v>88.514464500000003</v>
      </c>
      <c r="F132" s="182">
        <v>0.75</v>
      </c>
      <c r="G132" s="182">
        <v>11.25</v>
      </c>
      <c r="H132" s="182">
        <v>0.75</v>
      </c>
      <c r="I132" s="182">
        <v>26.25</v>
      </c>
      <c r="J132" s="182">
        <v>3.25</v>
      </c>
      <c r="K132" s="182">
        <v>6.75</v>
      </c>
      <c r="L132" s="183">
        <v>0</v>
      </c>
    </row>
    <row r="133" spans="1:12" ht="15.75" hidden="1">
      <c r="A133" s="46" t="s">
        <v>54</v>
      </c>
      <c r="B133" s="181">
        <v>22.281953999999999</v>
      </c>
      <c r="C133" s="182">
        <v>0.75</v>
      </c>
      <c r="D133" s="62">
        <v>0.75</v>
      </c>
      <c r="E133" s="182">
        <v>18.531953999999999</v>
      </c>
      <c r="F133" s="182">
        <v>0</v>
      </c>
      <c r="G133" s="182">
        <v>0</v>
      </c>
      <c r="H133" s="182">
        <v>0</v>
      </c>
      <c r="I133" s="182">
        <v>0.5</v>
      </c>
      <c r="J133" s="182">
        <v>0</v>
      </c>
      <c r="K133" s="182">
        <v>1.75</v>
      </c>
      <c r="L133" s="183">
        <v>0</v>
      </c>
    </row>
    <row r="134" spans="1:12" ht="15.75">
      <c r="A134" s="45" t="s">
        <v>55</v>
      </c>
      <c r="B134" s="184">
        <v>948.83097950000001</v>
      </c>
      <c r="C134" s="185">
        <v>2.75</v>
      </c>
      <c r="D134" s="59">
        <v>225</v>
      </c>
      <c r="E134" s="185">
        <v>432.33097949999996</v>
      </c>
      <c r="F134" s="185">
        <v>61.5</v>
      </c>
      <c r="G134" s="185">
        <v>63.75</v>
      </c>
      <c r="H134" s="185">
        <v>7.75</v>
      </c>
      <c r="I134" s="185">
        <v>107.75</v>
      </c>
      <c r="J134" s="185">
        <v>9</v>
      </c>
      <c r="K134" s="185">
        <v>39</v>
      </c>
      <c r="L134" s="186">
        <v>0</v>
      </c>
    </row>
    <row r="135" spans="1:12" ht="15.75" hidden="1">
      <c r="A135" s="46" t="s">
        <v>56</v>
      </c>
      <c r="B135" s="181">
        <v>44.437078</v>
      </c>
      <c r="C135" s="182">
        <v>0</v>
      </c>
      <c r="D135" s="62">
        <v>6.75</v>
      </c>
      <c r="E135" s="182">
        <v>32.187078</v>
      </c>
      <c r="F135" s="182">
        <v>0</v>
      </c>
      <c r="G135" s="182">
        <v>1.75</v>
      </c>
      <c r="H135" s="182">
        <v>0.25</v>
      </c>
      <c r="I135" s="182">
        <v>2.5</v>
      </c>
      <c r="J135" s="182">
        <v>0.5</v>
      </c>
      <c r="K135" s="182">
        <v>0.5</v>
      </c>
      <c r="L135" s="183">
        <v>0</v>
      </c>
    </row>
    <row r="136" spans="1:12" ht="15.75" hidden="1">
      <c r="A136" s="46" t="s">
        <v>57</v>
      </c>
      <c r="B136" s="181">
        <v>162.27811850000001</v>
      </c>
      <c r="C136" s="182">
        <v>0</v>
      </c>
      <c r="D136" s="62">
        <v>75.5</v>
      </c>
      <c r="E136" s="182">
        <v>58.278118499999998</v>
      </c>
      <c r="F136" s="182">
        <v>0.75</v>
      </c>
      <c r="G136" s="182">
        <v>0.5</v>
      </c>
      <c r="H136" s="182">
        <v>0</v>
      </c>
      <c r="I136" s="182">
        <v>15</v>
      </c>
      <c r="J136" s="182">
        <v>1.5</v>
      </c>
      <c r="K136" s="182">
        <v>6</v>
      </c>
      <c r="L136" s="183">
        <v>4.75</v>
      </c>
    </row>
    <row r="137" spans="1:12" ht="15.75" hidden="1">
      <c r="A137" s="46" t="s">
        <v>58</v>
      </c>
      <c r="B137" s="181">
        <v>38.238844499999999</v>
      </c>
      <c r="C137" s="182">
        <v>2.75</v>
      </c>
      <c r="D137" s="62">
        <v>9.5</v>
      </c>
      <c r="E137" s="182">
        <v>20.238844499999999</v>
      </c>
      <c r="F137" s="182">
        <v>0.25</v>
      </c>
      <c r="G137" s="182">
        <v>2.25</v>
      </c>
      <c r="H137" s="182">
        <v>0</v>
      </c>
      <c r="I137" s="182">
        <v>1.75</v>
      </c>
      <c r="J137" s="182">
        <v>0</v>
      </c>
      <c r="K137" s="182">
        <v>1.5</v>
      </c>
      <c r="L137" s="183">
        <v>0</v>
      </c>
    </row>
    <row r="138" spans="1:12" ht="15.75" hidden="1">
      <c r="A138" s="46" t="s">
        <v>59</v>
      </c>
      <c r="B138" s="181">
        <v>34.603357500000001</v>
      </c>
      <c r="C138" s="182">
        <v>1.25</v>
      </c>
      <c r="D138" s="62">
        <v>0.5</v>
      </c>
      <c r="E138" s="182">
        <v>25.603357499999998</v>
      </c>
      <c r="F138" s="182">
        <v>0.5</v>
      </c>
      <c r="G138" s="182">
        <v>2.5</v>
      </c>
      <c r="H138" s="182">
        <v>1</v>
      </c>
      <c r="I138" s="182">
        <v>1.5</v>
      </c>
      <c r="J138" s="182">
        <v>0</v>
      </c>
      <c r="K138" s="182">
        <v>1.75</v>
      </c>
      <c r="L138" s="183">
        <v>0</v>
      </c>
    </row>
    <row r="139" spans="1:12" ht="15.75" hidden="1">
      <c r="A139" s="46" t="s">
        <v>60</v>
      </c>
      <c r="B139" s="181">
        <v>124.62531749999999</v>
      </c>
      <c r="C139" s="182">
        <v>1</v>
      </c>
      <c r="D139" s="62">
        <v>5.75</v>
      </c>
      <c r="E139" s="182">
        <v>84.125317499999994</v>
      </c>
      <c r="F139" s="182">
        <v>1.25</v>
      </c>
      <c r="G139" s="182">
        <v>9.5</v>
      </c>
      <c r="H139" s="182">
        <v>4.25</v>
      </c>
      <c r="I139" s="182">
        <v>13.5</v>
      </c>
      <c r="J139" s="182">
        <v>1.25</v>
      </c>
      <c r="K139" s="182">
        <v>4</v>
      </c>
      <c r="L139" s="183">
        <v>0</v>
      </c>
    </row>
    <row r="140" spans="1:12" ht="15.75" hidden="1">
      <c r="A140" s="46" t="s">
        <v>61</v>
      </c>
      <c r="B140" s="181">
        <v>170.40244999999999</v>
      </c>
      <c r="C140" s="182">
        <v>0.25</v>
      </c>
      <c r="D140" s="62">
        <v>57</v>
      </c>
      <c r="E140" s="182">
        <v>73.152450000000002</v>
      </c>
      <c r="F140" s="182">
        <v>1.5</v>
      </c>
      <c r="G140" s="182">
        <v>11</v>
      </c>
      <c r="H140" s="182">
        <v>0.5</v>
      </c>
      <c r="I140" s="182">
        <v>11</v>
      </c>
      <c r="J140" s="182">
        <v>1</v>
      </c>
      <c r="K140" s="182">
        <v>15</v>
      </c>
      <c r="L140" s="183">
        <v>0</v>
      </c>
    </row>
    <row r="141" spans="1:12" ht="15.75" hidden="1">
      <c r="A141" s="46" t="s">
        <v>62</v>
      </c>
      <c r="B141" s="181">
        <v>117.9492195</v>
      </c>
      <c r="C141" s="182">
        <v>0</v>
      </c>
      <c r="D141" s="62">
        <v>10.25</v>
      </c>
      <c r="E141" s="182">
        <v>81.199219499999998</v>
      </c>
      <c r="F141" s="182">
        <v>0</v>
      </c>
      <c r="G141" s="182">
        <v>0.5</v>
      </c>
      <c r="H141" s="182">
        <v>1.75</v>
      </c>
      <c r="I141" s="182">
        <v>18.5</v>
      </c>
      <c r="J141" s="182">
        <v>0.25</v>
      </c>
      <c r="K141" s="182">
        <v>5.5</v>
      </c>
      <c r="L141" s="183">
        <v>0</v>
      </c>
    </row>
    <row r="142" spans="1:12" ht="15.75" hidden="1">
      <c r="A142" s="46" t="s">
        <v>63</v>
      </c>
      <c r="B142" s="181">
        <v>51.384149999999998</v>
      </c>
      <c r="C142" s="182">
        <v>0</v>
      </c>
      <c r="D142" s="62">
        <v>5.25</v>
      </c>
      <c r="E142" s="182">
        <v>24.384149999999998</v>
      </c>
      <c r="F142" s="182">
        <v>2.5</v>
      </c>
      <c r="G142" s="182">
        <v>8.5</v>
      </c>
      <c r="H142" s="182">
        <v>0.25</v>
      </c>
      <c r="I142" s="182">
        <v>6</v>
      </c>
      <c r="J142" s="182">
        <v>2.5</v>
      </c>
      <c r="K142" s="182">
        <v>2</v>
      </c>
      <c r="L142" s="183">
        <v>0</v>
      </c>
    </row>
    <row r="143" spans="1:12" ht="15.75" hidden="1">
      <c r="A143" s="47" t="s">
        <v>64</v>
      </c>
      <c r="B143" s="181">
        <v>10.339879</v>
      </c>
      <c r="C143" s="182">
        <v>0</v>
      </c>
      <c r="D143" s="62">
        <v>1.25</v>
      </c>
      <c r="E143" s="182">
        <v>6.3398789999999998</v>
      </c>
      <c r="F143" s="182">
        <v>0.5</v>
      </c>
      <c r="G143" s="182">
        <v>0.5</v>
      </c>
      <c r="H143" s="182">
        <v>0</v>
      </c>
      <c r="I143" s="182">
        <v>1</v>
      </c>
      <c r="J143" s="182">
        <v>0</v>
      </c>
      <c r="K143" s="182">
        <v>0.75</v>
      </c>
      <c r="L143" s="183">
        <v>0</v>
      </c>
    </row>
    <row r="144" spans="1:12" ht="15.75" hidden="1">
      <c r="A144" s="46" t="s">
        <v>65</v>
      </c>
      <c r="B144" s="181">
        <v>31.310247999999998</v>
      </c>
      <c r="C144" s="182">
        <v>0</v>
      </c>
      <c r="D144" s="62">
        <v>0.75</v>
      </c>
      <c r="E144" s="182">
        <v>27.310247999999998</v>
      </c>
      <c r="F144" s="182">
        <v>0</v>
      </c>
      <c r="G144" s="182">
        <v>0</v>
      </c>
      <c r="H144" s="182">
        <v>0</v>
      </c>
      <c r="I144" s="182">
        <v>0.5</v>
      </c>
      <c r="J144" s="182">
        <v>0.75</v>
      </c>
      <c r="K144" s="182">
        <v>2</v>
      </c>
      <c r="L144" s="183">
        <v>0</v>
      </c>
    </row>
    <row r="145" spans="1:12" ht="15.75" hidden="1">
      <c r="A145" s="47" t="s">
        <v>66</v>
      </c>
      <c r="B145" s="181">
        <v>190.29392000000001</v>
      </c>
      <c r="C145" s="182">
        <v>0</v>
      </c>
      <c r="D145" s="62">
        <v>29.75</v>
      </c>
      <c r="E145" s="182">
        <v>117.04392</v>
      </c>
      <c r="F145" s="182">
        <v>3</v>
      </c>
      <c r="G145" s="182">
        <v>13.75</v>
      </c>
      <c r="H145" s="182">
        <v>0.5</v>
      </c>
      <c r="I145" s="182">
        <v>8</v>
      </c>
      <c r="J145" s="182">
        <v>2.75</v>
      </c>
      <c r="K145" s="182">
        <v>15.5</v>
      </c>
      <c r="L145" s="183">
        <v>0</v>
      </c>
    </row>
    <row r="146" spans="1:12" ht="15.75">
      <c r="A146" s="45" t="s">
        <v>67</v>
      </c>
      <c r="B146" s="184">
        <v>975.86258250000003</v>
      </c>
      <c r="C146" s="185">
        <v>5.25</v>
      </c>
      <c r="D146" s="59">
        <v>202.25</v>
      </c>
      <c r="E146" s="185">
        <v>549.86258250000003</v>
      </c>
      <c r="F146" s="185">
        <v>10.25</v>
      </c>
      <c r="G146" s="185">
        <v>50.75</v>
      </c>
      <c r="H146" s="185">
        <v>8.5</v>
      </c>
      <c r="I146" s="185">
        <v>79.25</v>
      </c>
      <c r="J146" s="185">
        <v>10.5</v>
      </c>
      <c r="K146" s="185">
        <v>54.5</v>
      </c>
      <c r="L146" s="186">
        <v>4.75</v>
      </c>
    </row>
    <row r="147" spans="1:12" ht="15.75" hidden="1">
      <c r="A147" s="47" t="s">
        <v>68</v>
      </c>
      <c r="B147" s="181">
        <v>135.34836050000001</v>
      </c>
      <c r="C147" s="182">
        <v>0.25</v>
      </c>
      <c r="D147" s="65">
        <v>10.25</v>
      </c>
      <c r="E147" s="182">
        <v>45.598360499999998</v>
      </c>
      <c r="F147" s="182">
        <v>6.75</v>
      </c>
      <c r="G147" s="182">
        <v>27.5</v>
      </c>
      <c r="H147" s="182">
        <v>8.75</v>
      </c>
      <c r="I147" s="182">
        <v>10.5</v>
      </c>
      <c r="J147" s="182">
        <v>0.5</v>
      </c>
      <c r="K147" s="182">
        <v>25.25</v>
      </c>
      <c r="L147" s="183">
        <v>0</v>
      </c>
    </row>
    <row r="148" spans="1:12" ht="15.75" hidden="1">
      <c r="A148" s="46" t="s">
        <v>69</v>
      </c>
      <c r="B148" s="181">
        <v>32.862014500000001</v>
      </c>
      <c r="C148" s="182">
        <v>0</v>
      </c>
      <c r="D148" s="62">
        <v>7.25</v>
      </c>
      <c r="E148" s="182">
        <v>15.362014499999999</v>
      </c>
      <c r="F148" s="182">
        <v>7.25</v>
      </c>
      <c r="G148" s="182">
        <v>1.25</v>
      </c>
      <c r="H148" s="182">
        <v>0.5</v>
      </c>
      <c r="I148" s="182">
        <v>1</v>
      </c>
      <c r="J148" s="182">
        <v>0</v>
      </c>
      <c r="K148" s="182">
        <v>0.25</v>
      </c>
      <c r="L148" s="183">
        <v>0</v>
      </c>
    </row>
    <row r="149" spans="1:12" ht="15.75" hidden="1">
      <c r="A149" s="46" t="s">
        <v>70</v>
      </c>
      <c r="B149" s="181">
        <v>143.56257099999999</v>
      </c>
      <c r="C149" s="182">
        <v>0</v>
      </c>
      <c r="D149" s="62">
        <v>23.75</v>
      </c>
      <c r="E149" s="182">
        <v>66.812570999999991</v>
      </c>
      <c r="F149" s="182">
        <v>5.5</v>
      </c>
      <c r="G149" s="182">
        <v>2.25</v>
      </c>
      <c r="H149" s="182">
        <v>4.75</v>
      </c>
      <c r="I149" s="182">
        <v>28</v>
      </c>
      <c r="J149" s="182">
        <v>0.25</v>
      </c>
      <c r="K149" s="182">
        <v>12.25</v>
      </c>
      <c r="L149" s="183">
        <v>0</v>
      </c>
    </row>
    <row r="150" spans="1:12" ht="15.75" hidden="1">
      <c r="A150" s="46" t="s">
        <v>71</v>
      </c>
      <c r="B150" s="181">
        <v>30.220368999999998</v>
      </c>
      <c r="C150" s="182">
        <v>2</v>
      </c>
      <c r="D150" s="62">
        <v>1.5</v>
      </c>
      <c r="E150" s="182">
        <v>20.970368999999998</v>
      </c>
      <c r="F150" s="182">
        <v>0.5</v>
      </c>
      <c r="G150" s="182">
        <v>0</v>
      </c>
      <c r="H150" s="182">
        <v>2.75</v>
      </c>
      <c r="I150" s="182">
        <v>0.25</v>
      </c>
      <c r="J150" s="182">
        <v>0</v>
      </c>
      <c r="K150" s="182">
        <v>2.25</v>
      </c>
      <c r="L150" s="183">
        <v>0</v>
      </c>
    </row>
    <row r="151" spans="1:12" ht="15.75" hidden="1">
      <c r="A151" s="46" t="s">
        <v>72</v>
      </c>
      <c r="B151" s="181">
        <v>21.411282499999999</v>
      </c>
      <c r="C151" s="182">
        <v>0</v>
      </c>
      <c r="D151" s="62">
        <v>3</v>
      </c>
      <c r="E151" s="182">
        <v>13.411282499999999</v>
      </c>
      <c r="F151" s="182">
        <v>0.75</v>
      </c>
      <c r="G151" s="182">
        <v>1.5</v>
      </c>
      <c r="H151" s="182">
        <v>0</v>
      </c>
      <c r="I151" s="182">
        <v>1.5</v>
      </c>
      <c r="J151" s="182">
        <v>0</v>
      </c>
      <c r="K151" s="182">
        <v>1.25</v>
      </c>
      <c r="L151" s="183">
        <v>0</v>
      </c>
    </row>
    <row r="152" spans="1:12" ht="15.75" hidden="1">
      <c r="A152" s="46" t="s">
        <v>73</v>
      </c>
      <c r="B152" s="181">
        <v>68.459213500000004</v>
      </c>
      <c r="C152" s="182">
        <v>0</v>
      </c>
      <c r="D152" s="62">
        <v>13.75</v>
      </c>
      <c r="E152" s="182">
        <v>41.209213499999997</v>
      </c>
      <c r="F152" s="182">
        <v>0</v>
      </c>
      <c r="G152" s="182">
        <v>3.75</v>
      </c>
      <c r="H152" s="182">
        <v>0.5</v>
      </c>
      <c r="I152" s="182">
        <v>5</v>
      </c>
      <c r="J152" s="182">
        <v>1.25</v>
      </c>
      <c r="K152" s="182">
        <v>3</v>
      </c>
      <c r="L152" s="183">
        <v>0</v>
      </c>
    </row>
    <row r="153" spans="1:12" ht="15.75" hidden="1">
      <c r="A153" s="46" t="s">
        <v>74</v>
      </c>
      <c r="B153" s="181">
        <v>10.75</v>
      </c>
      <c r="C153" s="182">
        <v>0</v>
      </c>
      <c r="D153" s="62">
        <v>10</v>
      </c>
      <c r="E153" s="182">
        <v>0</v>
      </c>
      <c r="F153" s="182">
        <v>0</v>
      </c>
      <c r="G153" s="182">
        <v>0</v>
      </c>
      <c r="H153" s="182">
        <v>0</v>
      </c>
      <c r="I153" s="182">
        <v>0.75</v>
      </c>
      <c r="J153" s="182">
        <v>0</v>
      </c>
      <c r="K153" s="182">
        <v>0</v>
      </c>
      <c r="L153" s="183">
        <v>0</v>
      </c>
    </row>
    <row r="154" spans="1:12" ht="15.75" hidden="1">
      <c r="A154" s="46" t="s">
        <v>75</v>
      </c>
      <c r="B154" s="181">
        <v>38.657622500000002</v>
      </c>
      <c r="C154" s="182">
        <v>0</v>
      </c>
      <c r="D154" s="62">
        <v>15</v>
      </c>
      <c r="E154" s="182">
        <v>3.6576225</v>
      </c>
      <c r="F154" s="182">
        <v>0</v>
      </c>
      <c r="G154" s="182">
        <v>3</v>
      </c>
      <c r="H154" s="182">
        <v>0</v>
      </c>
      <c r="I154" s="182">
        <v>6</v>
      </c>
      <c r="J154" s="182">
        <v>2</v>
      </c>
      <c r="K154" s="182">
        <v>9</v>
      </c>
      <c r="L154" s="183">
        <v>0</v>
      </c>
    </row>
    <row r="155" spans="1:12" ht="15.75" hidden="1">
      <c r="A155" s="46" t="s">
        <v>76</v>
      </c>
      <c r="B155" s="181">
        <v>44.150126999999998</v>
      </c>
      <c r="C155" s="182">
        <v>0</v>
      </c>
      <c r="D155" s="62">
        <v>1.5</v>
      </c>
      <c r="E155" s="182">
        <v>33.650126999999998</v>
      </c>
      <c r="F155" s="182">
        <v>0</v>
      </c>
      <c r="G155" s="182">
        <v>3.25</v>
      </c>
      <c r="H155" s="182">
        <v>0</v>
      </c>
      <c r="I155" s="182">
        <v>3.5</v>
      </c>
      <c r="J155" s="182">
        <v>0.25</v>
      </c>
      <c r="K155" s="182">
        <v>2</v>
      </c>
      <c r="L155" s="183">
        <v>0</v>
      </c>
    </row>
    <row r="156" spans="1:12" ht="15.75" hidden="1">
      <c r="A156" s="46" t="s">
        <v>77</v>
      </c>
      <c r="B156" s="181">
        <v>53.726527500000003</v>
      </c>
      <c r="C156" s="182">
        <v>2.75</v>
      </c>
      <c r="D156" s="62">
        <v>18.75</v>
      </c>
      <c r="E156" s="182">
        <v>20.7265275</v>
      </c>
      <c r="F156" s="182">
        <v>1</v>
      </c>
      <c r="G156" s="182">
        <v>5.5</v>
      </c>
      <c r="H156" s="182">
        <v>0.5</v>
      </c>
      <c r="I156" s="182">
        <v>2.25</v>
      </c>
      <c r="J156" s="182">
        <v>0</v>
      </c>
      <c r="K156" s="182">
        <v>2.25</v>
      </c>
      <c r="L156" s="183">
        <v>0</v>
      </c>
    </row>
    <row r="157" spans="1:12" ht="15.75" hidden="1">
      <c r="A157" s="46" t="s">
        <v>78</v>
      </c>
      <c r="B157" s="181">
        <v>47.066406499999999</v>
      </c>
      <c r="C157" s="182">
        <v>0</v>
      </c>
      <c r="D157" s="62">
        <v>2.25</v>
      </c>
      <c r="E157" s="182">
        <v>27.066406499999999</v>
      </c>
      <c r="F157" s="182">
        <v>0.25</v>
      </c>
      <c r="G157" s="182">
        <v>3.5</v>
      </c>
      <c r="H157" s="182">
        <v>2.5</v>
      </c>
      <c r="I157" s="182">
        <v>7</v>
      </c>
      <c r="J157" s="182">
        <v>0.5</v>
      </c>
      <c r="K157" s="182">
        <v>4</v>
      </c>
      <c r="L157" s="183">
        <v>0</v>
      </c>
    </row>
    <row r="158" spans="1:12" ht="15.75" hidden="1">
      <c r="A158" s="46" t="s">
        <v>79</v>
      </c>
      <c r="B158" s="181">
        <v>19.009818500000002</v>
      </c>
      <c r="C158" s="182">
        <v>0</v>
      </c>
      <c r="D158" s="62">
        <v>2.5</v>
      </c>
      <c r="E158" s="182">
        <v>9.5098184999999997</v>
      </c>
      <c r="F158" s="182">
        <v>0.5</v>
      </c>
      <c r="G158" s="182">
        <v>2.5</v>
      </c>
      <c r="H158" s="182">
        <v>0</v>
      </c>
      <c r="I158" s="182">
        <v>3.25</v>
      </c>
      <c r="J158" s="182">
        <v>0</v>
      </c>
      <c r="K158" s="182">
        <v>0.75</v>
      </c>
      <c r="L158" s="183">
        <v>0</v>
      </c>
    </row>
    <row r="159" spans="1:12" ht="15.75" hidden="1">
      <c r="A159" s="48" t="s">
        <v>80</v>
      </c>
      <c r="B159" s="181">
        <v>61.832383499999999</v>
      </c>
      <c r="C159" s="182">
        <v>0</v>
      </c>
      <c r="D159" s="62">
        <v>15</v>
      </c>
      <c r="E159" s="182">
        <v>36.332383499999999</v>
      </c>
      <c r="F159" s="182">
        <v>0</v>
      </c>
      <c r="G159" s="182">
        <v>4</v>
      </c>
      <c r="H159" s="182">
        <v>0.5</v>
      </c>
      <c r="I159" s="182">
        <v>4.5</v>
      </c>
      <c r="J159" s="182">
        <v>0.5</v>
      </c>
      <c r="K159" s="182">
        <v>1</v>
      </c>
      <c r="L159" s="183">
        <v>0</v>
      </c>
    </row>
    <row r="160" spans="1:12" ht="15.75">
      <c r="A160" s="48" t="s">
        <v>81</v>
      </c>
      <c r="B160" s="184">
        <v>707.05669650000004</v>
      </c>
      <c r="C160" s="185">
        <v>5</v>
      </c>
      <c r="D160" s="59">
        <v>124.5</v>
      </c>
      <c r="E160" s="185">
        <v>334.30669649999999</v>
      </c>
      <c r="F160" s="185">
        <v>22.5</v>
      </c>
      <c r="G160" s="185">
        <v>58</v>
      </c>
      <c r="H160" s="185">
        <v>20.75</v>
      </c>
      <c r="I160" s="185">
        <v>73.5</v>
      </c>
      <c r="J160" s="185">
        <v>5.25</v>
      </c>
      <c r="K160" s="185">
        <v>63.25</v>
      </c>
      <c r="L160" s="186">
        <v>0</v>
      </c>
    </row>
    <row r="161" spans="1:12" ht="15.75" hidden="1">
      <c r="A161" s="46" t="s">
        <v>82</v>
      </c>
      <c r="B161" s="181">
        <v>188.24081649999999</v>
      </c>
      <c r="C161" s="182">
        <v>0</v>
      </c>
      <c r="D161" s="62">
        <v>8.25</v>
      </c>
      <c r="E161" s="182">
        <v>158.74081649999999</v>
      </c>
      <c r="F161" s="182">
        <v>1</v>
      </c>
      <c r="G161" s="182">
        <v>5</v>
      </c>
      <c r="H161" s="182">
        <v>3.25</v>
      </c>
      <c r="I161" s="182">
        <v>4.25</v>
      </c>
      <c r="J161" s="182">
        <v>0.75</v>
      </c>
      <c r="K161" s="182">
        <v>7</v>
      </c>
      <c r="L161" s="183">
        <v>0</v>
      </c>
    </row>
    <row r="162" spans="1:12" ht="15.75" hidden="1">
      <c r="A162" s="46" t="s">
        <v>83</v>
      </c>
      <c r="B162" s="181">
        <v>42.424760999999997</v>
      </c>
      <c r="C162" s="182">
        <v>0.25</v>
      </c>
      <c r="D162" s="62">
        <v>3.25</v>
      </c>
      <c r="E162" s="182">
        <v>32.674760999999997</v>
      </c>
      <c r="F162" s="182">
        <v>3</v>
      </c>
      <c r="G162" s="182">
        <v>1.5</v>
      </c>
      <c r="H162" s="182">
        <v>0</v>
      </c>
      <c r="I162" s="182">
        <v>1.25</v>
      </c>
      <c r="J162" s="182">
        <v>0</v>
      </c>
      <c r="K162" s="182">
        <v>0.5</v>
      </c>
      <c r="L162" s="183">
        <v>0</v>
      </c>
    </row>
    <row r="163" spans="1:12" ht="15.75" hidden="1">
      <c r="A163" s="46" t="s">
        <v>84</v>
      </c>
      <c r="B163" s="181">
        <v>102.371833</v>
      </c>
      <c r="C163" s="182">
        <v>1.75</v>
      </c>
      <c r="D163" s="62">
        <v>61</v>
      </c>
      <c r="E163" s="182">
        <v>24.871832999999999</v>
      </c>
      <c r="F163" s="182">
        <v>0</v>
      </c>
      <c r="G163" s="182">
        <v>3.5</v>
      </c>
      <c r="H163" s="182">
        <v>2</v>
      </c>
      <c r="I163" s="182">
        <v>3.75</v>
      </c>
      <c r="J163" s="182">
        <v>3</v>
      </c>
      <c r="K163" s="182">
        <v>2.5</v>
      </c>
      <c r="L163" s="183">
        <v>0</v>
      </c>
    </row>
    <row r="164" spans="1:12" ht="15.75" hidden="1">
      <c r="A164" s="46" t="s">
        <v>85</v>
      </c>
      <c r="B164" s="181">
        <v>41.693236499999998</v>
      </c>
      <c r="C164" s="182">
        <v>0</v>
      </c>
      <c r="D164" s="62">
        <v>2</v>
      </c>
      <c r="E164" s="182">
        <v>31.943236499999998</v>
      </c>
      <c r="F164" s="182">
        <v>0</v>
      </c>
      <c r="G164" s="182">
        <v>0.25</v>
      </c>
      <c r="H164" s="182">
        <v>1.75</v>
      </c>
      <c r="I164" s="182">
        <v>3</v>
      </c>
      <c r="J164" s="182">
        <v>1.25</v>
      </c>
      <c r="K164" s="182">
        <v>1.5</v>
      </c>
      <c r="L164" s="183">
        <v>0</v>
      </c>
    </row>
    <row r="165" spans="1:12" ht="15.75" hidden="1">
      <c r="A165" s="46" t="s">
        <v>86</v>
      </c>
      <c r="B165" s="181">
        <v>19.395305499999999</v>
      </c>
      <c r="C165" s="182">
        <v>2.5</v>
      </c>
      <c r="D165" s="62">
        <v>8.75</v>
      </c>
      <c r="E165" s="182">
        <v>4.1453055000000001</v>
      </c>
      <c r="F165" s="182">
        <v>2.5</v>
      </c>
      <c r="G165" s="182">
        <v>0</v>
      </c>
      <c r="H165" s="182">
        <v>0</v>
      </c>
      <c r="I165" s="182">
        <v>0.75</v>
      </c>
      <c r="J165" s="182">
        <v>0.25</v>
      </c>
      <c r="K165" s="182">
        <v>0.5</v>
      </c>
      <c r="L165" s="183">
        <v>0</v>
      </c>
    </row>
    <row r="166" spans="1:12" ht="15.75" hidden="1">
      <c r="A166" s="46" t="s">
        <v>87</v>
      </c>
      <c r="B166" s="181">
        <v>96.386472999999995</v>
      </c>
      <c r="C166" s="182">
        <v>0</v>
      </c>
      <c r="D166" s="62">
        <v>2.75</v>
      </c>
      <c r="E166" s="182">
        <v>63.886472999999995</v>
      </c>
      <c r="F166" s="182">
        <v>1.75</v>
      </c>
      <c r="G166" s="182">
        <v>12.5</v>
      </c>
      <c r="H166" s="182">
        <v>0</v>
      </c>
      <c r="I166" s="182">
        <v>8.25</v>
      </c>
      <c r="J166" s="182">
        <v>1.25</v>
      </c>
      <c r="K166" s="182">
        <v>6</v>
      </c>
      <c r="L166" s="183">
        <v>0</v>
      </c>
    </row>
    <row r="167" spans="1:12" ht="15.75" hidden="1">
      <c r="A167" s="47" t="s">
        <v>88</v>
      </c>
      <c r="B167" s="181">
        <v>125.49598899999999</v>
      </c>
      <c r="C167" s="182">
        <v>0</v>
      </c>
      <c r="D167" s="62">
        <v>0.75</v>
      </c>
      <c r="E167" s="182">
        <v>89.245988999999994</v>
      </c>
      <c r="F167" s="182">
        <v>3.5</v>
      </c>
      <c r="G167" s="182">
        <v>10.75</v>
      </c>
      <c r="H167" s="182">
        <v>5.25</v>
      </c>
      <c r="I167" s="182">
        <v>11.75</v>
      </c>
      <c r="J167" s="182">
        <v>1.75</v>
      </c>
      <c r="K167" s="182">
        <v>2.5</v>
      </c>
      <c r="L167" s="183">
        <v>0</v>
      </c>
    </row>
    <row r="168" spans="1:12" ht="15.75" hidden="1">
      <c r="A168" s="46" t="s">
        <v>89</v>
      </c>
      <c r="B168" s="181">
        <v>13.651464000000001</v>
      </c>
      <c r="C168" s="182">
        <v>3.25</v>
      </c>
      <c r="D168" s="62">
        <v>0.5</v>
      </c>
      <c r="E168" s="182">
        <v>3.9014639999999998</v>
      </c>
      <c r="F168" s="182">
        <v>0</v>
      </c>
      <c r="G168" s="182">
        <v>0.25</v>
      </c>
      <c r="H168" s="182">
        <v>0</v>
      </c>
      <c r="I168" s="182">
        <v>4.75</v>
      </c>
      <c r="J168" s="182">
        <v>0</v>
      </c>
      <c r="K168" s="182">
        <v>1</v>
      </c>
      <c r="L168" s="183">
        <v>0</v>
      </c>
    </row>
    <row r="169" spans="1:12" ht="15.75" hidden="1">
      <c r="A169" s="46" t="s">
        <v>90</v>
      </c>
      <c r="B169" s="181">
        <v>26.2142105</v>
      </c>
      <c r="C169" s="182">
        <v>0</v>
      </c>
      <c r="D169" s="62">
        <v>0</v>
      </c>
      <c r="E169" s="182">
        <v>21.2142105</v>
      </c>
      <c r="F169" s="182">
        <v>2.5</v>
      </c>
      <c r="G169" s="182">
        <v>0.25</v>
      </c>
      <c r="H169" s="182">
        <v>0</v>
      </c>
      <c r="I169" s="182">
        <v>1.5</v>
      </c>
      <c r="J169" s="182">
        <v>0.75</v>
      </c>
      <c r="K169" s="182">
        <v>0</v>
      </c>
      <c r="L169" s="183">
        <v>0</v>
      </c>
    </row>
    <row r="170" spans="1:12" ht="15.75" hidden="1">
      <c r="A170" s="46" t="s">
        <v>91</v>
      </c>
      <c r="B170" s="181">
        <v>140.29142150000001</v>
      </c>
      <c r="C170" s="182">
        <v>0</v>
      </c>
      <c r="D170" s="62">
        <v>0.25</v>
      </c>
      <c r="E170" s="182">
        <v>127.0414215</v>
      </c>
      <c r="F170" s="182">
        <v>0.5</v>
      </c>
      <c r="G170" s="182">
        <v>4.5</v>
      </c>
      <c r="H170" s="182">
        <v>0</v>
      </c>
      <c r="I170" s="182">
        <v>5</v>
      </c>
      <c r="J170" s="182">
        <v>0</v>
      </c>
      <c r="K170" s="182">
        <v>3</v>
      </c>
      <c r="L170" s="183">
        <v>0</v>
      </c>
    </row>
    <row r="171" spans="1:12" ht="15.75" hidden="1">
      <c r="A171" s="46" t="s">
        <v>92</v>
      </c>
      <c r="B171" s="181">
        <v>17.864512999999999</v>
      </c>
      <c r="C171" s="182">
        <v>0</v>
      </c>
      <c r="D171" s="62">
        <v>0.25</v>
      </c>
      <c r="E171" s="182">
        <v>5.3645129999999996</v>
      </c>
      <c r="F171" s="182">
        <v>0.5</v>
      </c>
      <c r="G171" s="182">
        <v>9</v>
      </c>
      <c r="H171" s="182">
        <v>0.25</v>
      </c>
      <c r="I171" s="182">
        <v>1.5</v>
      </c>
      <c r="J171" s="182">
        <v>0</v>
      </c>
      <c r="K171" s="182">
        <v>1</v>
      </c>
      <c r="L171" s="183">
        <v>0</v>
      </c>
    </row>
    <row r="172" spans="1:12" ht="15.75" hidden="1">
      <c r="A172" s="46" t="s">
        <v>93</v>
      </c>
      <c r="B172" s="181">
        <v>34.062746500000003</v>
      </c>
      <c r="C172" s="182">
        <v>0</v>
      </c>
      <c r="D172" s="62">
        <v>3</v>
      </c>
      <c r="E172" s="182">
        <v>17.312746499999999</v>
      </c>
      <c r="F172" s="182">
        <v>11</v>
      </c>
      <c r="G172" s="182">
        <v>1.5</v>
      </c>
      <c r="H172" s="182">
        <v>0</v>
      </c>
      <c r="I172" s="182">
        <v>0</v>
      </c>
      <c r="J172" s="182">
        <v>1.25</v>
      </c>
      <c r="K172" s="182">
        <v>0</v>
      </c>
      <c r="L172" s="183">
        <v>0</v>
      </c>
    </row>
    <row r="173" spans="1:12" ht="15.75" hidden="1">
      <c r="A173" s="48" t="s">
        <v>94</v>
      </c>
      <c r="B173" s="181">
        <v>193.78142749999998</v>
      </c>
      <c r="C173" s="182">
        <v>0</v>
      </c>
      <c r="D173" s="62">
        <v>1.75</v>
      </c>
      <c r="E173" s="182">
        <v>167.03142749999998</v>
      </c>
      <c r="F173" s="182">
        <v>8.25</v>
      </c>
      <c r="G173" s="182">
        <v>6</v>
      </c>
      <c r="H173" s="182">
        <v>1</v>
      </c>
      <c r="I173" s="182">
        <v>5.5</v>
      </c>
      <c r="J173" s="182">
        <v>0.25</v>
      </c>
      <c r="K173" s="182">
        <v>4</v>
      </c>
      <c r="L173" s="183">
        <v>0</v>
      </c>
    </row>
    <row r="174" spans="1:12" ht="15.75">
      <c r="A174" s="48" t="s">
        <v>95</v>
      </c>
      <c r="B174" s="184">
        <v>1041.8741974999998</v>
      </c>
      <c r="C174" s="185">
        <v>7.75</v>
      </c>
      <c r="D174" s="59">
        <v>92.5</v>
      </c>
      <c r="E174" s="185">
        <v>747.37419749999992</v>
      </c>
      <c r="F174" s="185">
        <v>34.5</v>
      </c>
      <c r="G174" s="185">
        <v>55</v>
      </c>
      <c r="H174" s="185">
        <v>13.5</v>
      </c>
      <c r="I174" s="185">
        <v>51.25</v>
      </c>
      <c r="J174" s="185">
        <v>10.5</v>
      </c>
      <c r="K174" s="185">
        <v>29.5</v>
      </c>
      <c r="L174" s="186">
        <v>0</v>
      </c>
    </row>
    <row r="175" spans="1:12" ht="15.75" hidden="1">
      <c r="A175" s="47" t="s">
        <v>96</v>
      </c>
      <c r="B175" s="181">
        <v>6.6945734999999997</v>
      </c>
      <c r="C175" s="182">
        <v>0</v>
      </c>
      <c r="D175" s="62">
        <v>2.5</v>
      </c>
      <c r="E175" s="182">
        <v>2.1945734999999997</v>
      </c>
      <c r="F175" s="182">
        <v>0</v>
      </c>
      <c r="G175" s="182">
        <v>0</v>
      </c>
      <c r="H175" s="182">
        <v>0</v>
      </c>
      <c r="I175" s="182">
        <v>0.25</v>
      </c>
      <c r="J175" s="182">
        <v>0.25</v>
      </c>
      <c r="K175" s="182">
        <v>1.5</v>
      </c>
      <c r="L175" s="183">
        <v>0</v>
      </c>
    </row>
    <row r="176" spans="1:12" ht="15.75" hidden="1">
      <c r="A176" s="46" t="s">
        <v>97</v>
      </c>
      <c r="B176" s="181">
        <v>21.935916499999998</v>
      </c>
      <c r="C176" s="182">
        <v>0</v>
      </c>
      <c r="D176" s="62">
        <v>0</v>
      </c>
      <c r="E176" s="182">
        <v>12.435916499999999</v>
      </c>
      <c r="F176" s="182">
        <v>0</v>
      </c>
      <c r="G176" s="182">
        <v>4</v>
      </c>
      <c r="H176" s="182">
        <v>0</v>
      </c>
      <c r="I176" s="182">
        <v>1.25</v>
      </c>
      <c r="J176" s="182">
        <v>0.75</v>
      </c>
      <c r="K176" s="182">
        <v>3.5</v>
      </c>
      <c r="L176" s="183">
        <v>0</v>
      </c>
    </row>
    <row r="177" spans="1:13" ht="15.75" hidden="1">
      <c r="A177" s="46" t="s">
        <v>98</v>
      </c>
      <c r="B177" s="181">
        <v>10.852195999999999</v>
      </c>
      <c r="C177" s="182">
        <v>0</v>
      </c>
      <c r="D177" s="62">
        <v>2.5</v>
      </c>
      <c r="E177" s="182">
        <v>5.8521959999999993</v>
      </c>
      <c r="F177" s="182">
        <v>0.5</v>
      </c>
      <c r="G177" s="182">
        <v>1.5</v>
      </c>
      <c r="H177" s="182">
        <v>0</v>
      </c>
      <c r="I177" s="182">
        <v>0.25</v>
      </c>
      <c r="J177" s="182">
        <v>0</v>
      </c>
      <c r="K177" s="182">
        <v>0.25</v>
      </c>
      <c r="L177" s="183">
        <v>0</v>
      </c>
    </row>
    <row r="178" spans="1:13" ht="15.75" hidden="1">
      <c r="A178" s="46" t="s">
        <v>99</v>
      </c>
      <c r="B178" s="181">
        <v>1.9876830000000001</v>
      </c>
      <c r="C178" s="182">
        <v>0</v>
      </c>
      <c r="D178" s="62">
        <v>0</v>
      </c>
      <c r="E178" s="182">
        <v>0.48768299999999998</v>
      </c>
      <c r="F178" s="182">
        <v>0.25</v>
      </c>
      <c r="G178" s="182">
        <v>0.5</v>
      </c>
      <c r="H178" s="182">
        <v>0</v>
      </c>
      <c r="I178" s="182">
        <v>0.5</v>
      </c>
      <c r="J178" s="182">
        <v>0</v>
      </c>
      <c r="K178" s="182">
        <v>0.25</v>
      </c>
      <c r="L178" s="183">
        <v>0</v>
      </c>
    </row>
    <row r="179" spans="1:13" ht="15.75" hidden="1">
      <c r="A179" s="46" t="s">
        <v>100</v>
      </c>
      <c r="B179" s="181">
        <v>67.125493000000006</v>
      </c>
      <c r="C179" s="182">
        <v>5</v>
      </c>
      <c r="D179" s="62">
        <v>15.75</v>
      </c>
      <c r="E179" s="182">
        <v>34.625492999999999</v>
      </c>
      <c r="F179" s="182">
        <v>1</v>
      </c>
      <c r="G179" s="182">
        <v>2</v>
      </c>
      <c r="H179" s="182">
        <v>0.75</v>
      </c>
      <c r="I179" s="182">
        <v>5.5</v>
      </c>
      <c r="J179" s="182">
        <v>0.25</v>
      </c>
      <c r="K179" s="182">
        <v>2.25</v>
      </c>
      <c r="L179" s="183">
        <v>0</v>
      </c>
    </row>
    <row r="180" spans="1:13" ht="15.75" hidden="1">
      <c r="A180" s="46" t="s">
        <v>101</v>
      </c>
      <c r="B180" s="181">
        <v>8.3152450000000009</v>
      </c>
      <c r="C180" s="182">
        <v>0</v>
      </c>
      <c r="D180" s="62">
        <v>0.5</v>
      </c>
      <c r="E180" s="182">
        <v>7.315245</v>
      </c>
      <c r="F180" s="182">
        <v>0</v>
      </c>
      <c r="G180" s="182">
        <v>0.5</v>
      </c>
      <c r="H180" s="182">
        <v>0</v>
      </c>
      <c r="I180" s="182">
        <v>0</v>
      </c>
      <c r="J180" s="182">
        <v>0</v>
      </c>
      <c r="K180" s="182">
        <v>0</v>
      </c>
      <c r="L180" s="183">
        <v>0</v>
      </c>
    </row>
    <row r="181" spans="1:13" ht="15.75" hidden="1">
      <c r="A181" s="46" t="s">
        <v>102</v>
      </c>
      <c r="B181" s="181">
        <v>73.946896500000008</v>
      </c>
      <c r="C181" s="182">
        <v>0</v>
      </c>
      <c r="D181" s="62">
        <v>9.75</v>
      </c>
      <c r="E181" s="182">
        <v>41.696896500000001</v>
      </c>
      <c r="F181" s="182">
        <v>0</v>
      </c>
      <c r="G181" s="182">
        <v>14</v>
      </c>
      <c r="H181" s="182">
        <v>0.75</v>
      </c>
      <c r="I181" s="182">
        <v>2.75</v>
      </c>
      <c r="J181" s="182">
        <v>1.25</v>
      </c>
      <c r="K181" s="182">
        <v>3.75</v>
      </c>
      <c r="L181" s="183">
        <v>0</v>
      </c>
    </row>
    <row r="182" spans="1:13" ht="15.75" hidden="1">
      <c r="A182" s="46" t="s">
        <v>103</v>
      </c>
      <c r="B182" s="181">
        <v>31.630490000000002</v>
      </c>
      <c r="C182" s="182">
        <v>0</v>
      </c>
      <c r="D182" s="62">
        <v>6.75</v>
      </c>
      <c r="E182" s="182">
        <v>14.63049</v>
      </c>
      <c r="F182" s="182">
        <v>0</v>
      </c>
      <c r="G182" s="182">
        <v>3.5</v>
      </c>
      <c r="H182" s="182">
        <v>0</v>
      </c>
      <c r="I182" s="182">
        <v>2.75</v>
      </c>
      <c r="J182" s="182">
        <v>1</v>
      </c>
      <c r="K182" s="182">
        <v>3</v>
      </c>
      <c r="L182" s="183">
        <v>0</v>
      </c>
    </row>
    <row r="183" spans="1:13" ht="15.75" hidden="1">
      <c r="A183" s="46" t="s">
        <v>104</v>
      </c>
      <c r="B183" s="181">
        <v>40.528294000000002</v>
      </c>
      <c r="C183" s="182">
        <v>0</v>
      </c>
      <c r="D183" s="62">
        <v>29.5</v>
      </c>
      <c r="E183" s="182">
        <v>8.7782939999999989</v>
      </c>
      <c r="F183" s="182">
        <v>0</v>
      </c>
      <c r="G183" s="182">
        <v>1</v>
      </c>
      <c r="H183" s="182">
        <v>0</v>
      </c>
      <c r="I183" s="182">
        <v>0.5</v>
      </c>
      <c r="J183" s="182">
        <v>0</v>
      </c>
      <c r="K183" s="182">
        <v>0.75</v>
      </c>
      <c r="L183" s="183">
        <v>0</v>
      </c>
    </row>
    <row r="184" spans="1:13" ht="15.75" hidden="1">
      <c r="A184" s="46" t="s">
        <v>105</v>
      </c>
      <c r="B184" s="181">
        <v>168.76946149999998</v>
      </c>
      <c r="C184" s="182">
        <v>0</v>
      </c>
      <c r="D184" s="62">
        <v>15</v>
      </c>
      <c r="E184" s="182">
        <v>68.519461499999991</v>
      </c>
      <c r="F184" s="182">
        <v>73.25</v>
      </c>
      <c r="G184" s="182">
        <v>5.5</v>
      </c>
      <c r="H184" s="182">
        <v>0.5</v>
      </c>
      <c r="I184" s="182">
        <v>3.25</v>
      </c>
      <c r="J184" s="182">
        <v>0.5</v>
      </c>
      <c r="K184" s="182">
        <v>2.25</v>
      </c>
      <c r="L184" s="183">
        <v>0</v>
      </c>
    </row>
    <row r="185" spans="1:13" ht="15.75" hidden="1">
      <c r="A185" s="48" t="s">
        <v>106</v>
      </c>
      <c r="B185" s="181">
        <v>47.5</v>
      </c>
      <c r="C185" s="182">
        <v>0</v>
      </c>
      <c r="D185" s="62">
        <v>11.25</v>
      </c>
      <c r="E185" s="182">
        <v>23</v>
      </c>
      <c r="F185" s="182">
        <v>0</v>
      </c>
      <c r="G185" s="182">
        <v>8.75</v>
      </c>
      <c r="H185" s="182">
        <v>0</v>
      </c>
      <c r="I185" s="182">
        <v>2.25</v>
      </c>
      <c r="J185" s="182">
        <v>0</v>
      </c>
      <c r="K185" s="182">
        <v>2.25</v>
      </c>
      <c r="L185" s="183">
        <v>0</v>
      </c>
    </row>
    <row r="186" spans="1:13" ht="15.75">
      <c r="A186" s="46" t="s">
        <v>107</v>
      </c>
      <c r="B186" s="184">
        <v>479.21966699999996</v>
      </c>
      <c r="C186" s="187">
        <v>5</v>
      </c>
      <c r="D186" s="67">
        <v>94</v>
      </c>
      <c r="E186" s="185">
        <v>218.96966699999999</v>
      </c>
      <c r="F186" s="185">
        <v>75</v>
      </c>
      <c r="G186" s="185">
        <v>41.25</v>
      </c>
      <c r="H186" s="185">
        <v>2</v>
      </c>
      <c r="I186" s="185">
        <v>19.25</v>
      </c>
      <c r="J186" s="185">
        <v>4</v>
      </c>
      <c r="K186" s="185">
        <v>19.75</v>
      </c>
      <c r="L186" s="186">
        <v>0</v>
      </c>
    </row>
    <row r="187" spans="1:13" ht="16.5" thickBot="1">
      <c r="A187" s="68" t="s">
        <v>108</v>
      </c>
      <c r="B187" s="243">
        <v>8222.9982769999988</v>
      </c>
      <c r="C187" s="244">
        <v>52.5</v>
      </c>
      <c r="D187" s="70">
        <v>1660.5</v>
      </c>
      <c r="E187" s="244">
        <v>3960</v>
      </c>
      <c r="F187" s="244">
        <v>318.25</v>
      </c>
      <c r="G187" s="244">
        <v>703</v>
      </c>
      <c r="H187" s="244">
        <v>101.5</v>
      </c>
      <c r="I187" s="244">
        <v>867</v>
      </c>
      <c r="J187" s="244">
        <v>77.5</v>
      </c>
      <c r="K187" s="244">
        <v>476.25</v>
      </c>
      <c r="L187" s="245">
        <v>6.5</v>
      </c>
      <c r="M187" s="242"/>
    </row>
    <row r="188" spans="1:13">
      <c r="B188" s="136"/>
      <c r="C188" s="136"/>
    </row>
    <row r="189" spans="1:13" ht="14.25">
      <c r="A189" s="41" t="s">
        <v>19</v>
      </c>
      <c r="B189" s="40"/>
      <c r="C189" s="136"/>
    </row>
    <row r="191" spans="1:13" ht="15.75">
      <c r="A191" s="621" t="s">
        <v>295</v>
      </c>
      <c r="B191" s="621"/>
      <c r="C191" s="621"/>
      <c r="D191" s="621"/>
      <c r="E191" s="621"/>
      <c r="F191" s="621"/>
      <c r="G191" s="621"/>
      <c r="H191" s="621"/>
      <c r="I191" s="621"/>
      <c r="J191" s="621"/>
      <c r="K191" s="621"/>
      <c r="L191" s="621"/>
      <c r="M191"/>
    </row>
    <row r="192" spans="1:13" ht="16.5" thickBot="1">
      <c r="A192" s="210"/>
      <c r="B192" s="210"/>
      <c r="C192" s="210"/>
      <c r="D192" s="210"/>
      <c r="E192" s="210"/>
      <c r="F192" s="210"/>
      <c r="G192" s="210"/>
      <c r="H192" s="210"/>
      <c r="I192" s="210"/>
      <c r="J192" s="210"/>
      <c r="K192" s="210"/>
      <c r="L192" s="210"/>
      <c r="M192"/>
    </row>
    <row r="193" spans="1:12" ht="15.6" customHeight="1">
      <c r="A193" s="622" t="s">
        <v>20</v>
      </c>
      <c r="B193" s="665" t="s">
        <v>176</v>
      </c>
      <c r="C193" s="670" t="s">
        <v>143</v>
      </c>
      <c r="D193" s="633"/>
      <c r="E193" s="633"/>
      <c r="F193" s="633"/>
      <c r="G193" s="633"/>
      <c r="H193" s="633"/>
      <c r="I193" s="633"/>
      <c r="J193" s="633"/>
      <c r="K193" s="633"/>
      <c r="L193" s="634"/>
    </row>
    <row r="194" spans="1:12" ht="13.5" thickBot="1">
      <c r="A194" s="623"/>
      <c r="B194" s="666"/>
      <c r="C194" s="134">
        <v>0</v>
      </c>
      <c r="D194" s="74" t="s">
        <v>144</v>
      </c>
      <c r="E194" s="74" t="s">
        <v>145</v>
      </c>
      <c r="F194" s="74" t="s">
        <v>146</v>
      </c>
      <c r="G194" s="74" t="s">
        <v>147</v>
      </c>
      <c r="H194" s="74" t="s">
        <v>148</v>
      </c>
      <c r="I194" s="74" t="s">
        <v>149</v>
      </c>
      <c r="J194" s="74" t="s">
        <v>150</v>
      </c>
      <c r="K194" s="74" t="s">
        <v>151</v>
      </c>
      <c r="L194" s="75" t="s">
        <v>152</v>
      </c>
    </row>
    <row r="195" spans="1:12" ht="15.75" hidden="1">
      <c r="A195" s="44" t="s">
        <v>21</v>
      </c>
      <c r="B195" s="270">
        <v>248.179125</v>
      </c>
      <c r="C195" s="270">
        <v>0</v>
      </c>
      <c r="D195" s="270">
        <v>34.5</v>
      </c>
      <c r="E195" s="270">
        <v>84.679124999999999</v>
      </c>
      <c r="F195" s="270">
        <v>22.75</v>
      </c>
      <c r="G195" s="270">
        <v>37.75</v>
      </c>
      <c r="H195" s="270">
        <v>17</v>
      </c>
      <c r="I195" s="270">
        <v>25.5</v>
      </c>
      <c r="J195" s="270">
        <v>9.25</v>
      </c>
      <c r="K195" s="270">
        <v>16.75</v>
      </c>
      <c r="L195" s="271">
        <v>0</v>
      </c>
    </row>
    <row r="196" spans="1:12" ht="15.75" hidden="1">
      <c r="A196" s="44" t="s">
        <v>22</v>
      </c>
      <c r="B196" s="270">
        <v>417.90375</v>
      </c>
      <c r="C196" s="270">
        <v>2.5</v>
      </c>
      <c r="D196" s="270">
        <v>27</v>
      </c>
      <c r="E196" s="270">
        <v>68.403750000000002</v>
      </c>
      <c r="F196" s="270">
        <v>19.75</v>
      </c>
      <c r="G196" s="270">
        <v>68</v>
      </c>
      <c r="H196" s="270">
        <v>1</v>
      </c>
      <c r="I196" s="270">
        <v>211.75</v>
      </c>
      <c r="J196" s="270">
        <v>1.75</v>
      </c>
      <c r="K196" s="270">
        <v>17.75</v>
      </c>
      <c r="L196" s="271">
        <v>0</v>
      </c>
    </row>
    <row r="197" spans="1:12" ht="15.75" hidden="1">
      <c r="A197" s="44" t="s">
        <v>23</v>
      </c>
      <c r="B197" s="270">
        <v>257.03649999999999</v>
      </c>
      <c r="C197" s="270">
        <v>0</v>
      </c>
      <c r="D197" s="270">
        <v>40</v>
      </c>
      <c r="E197" s="270">
        <v>74.536500000000004</v>
      </c>
      <c r="F197" s="270">
        <v>6.5</v>
      </c>
      <c r="G197" s="270">
        <v>31.75</v>
      </c>
      <c r="H197" s="270">
        <v>0.75</v>
      </c>
      <c r="I197" s="270">
        <v>36.75</v>
      </c>
      <c r="J197" s="270">
        <v>8.75</v>
      </c>
      <c r="K197" s="270">
        <v>58</v>
      </c>
      <c r="L197" s="271">
        <v>0</v>
      </c>
    </row>
    <row r="198" spans="1:12" ht="15.75" hidden="1">
      <c r="A198" s="44" t="s">
        <v>24</v>
      </c>
      <c r="B198" s="270">
        <v>166.86837500000001</v>
      </c>
      <c r="C198" s="270">
        <v>0</v>
      </c>
      <c r="D198" s="270">
        <v>8.25</v>
      </c>
      <c r="E198" s="270">
        <v>89.868375</v>
      </c>
      <c r="F198" s="270">
        <v>2.75</v>
      </c>
      <c r="G198" s="270">
        <v>26</v>
      </c>
      <c r="H198" s="270">
        <v>0.75</v>
      </c>
      <c r="I198" s="270">
        <v>26.5</v>
      </c>
      <c r="J198" s="270">
        <v>2.5</v>
      </c>
      <c r="K198" s="270">
        <v>10</v>
      </c>
      <c r="L198" s="271">
        <v>0.25</v>
      </c>
    </row>
    <row r="199" spans="1:12" ht="15.75" hidden="1">
      <c r="A199" s="44" t="s">
        <v>25</v>
      </c>
      <c r="B199" s="270">
        <v>171.38124999999999</v>
      </c>
      <c r="C199" s="270">
        <v>0</v>
      </c>
      <c r="D199" s="177">
        <v>52</v>
      </c>
      <c r="E199" s="270">
        <v>35.381250000000001</v>
      </c>
      <c r="F199" s="270">
        <v>18.5</v>
      </c>
      <c r="G199" s="270">
        <v>27.25</v>
      </c>
      <c r="H199" s="270">
        <v>0.75</v>
      </c>
      <c r="I199" s="270">
        <v>11</v>
      </c>
      <c r="J199" s="270">
        <v>0.5</v>
      </c>
      <c r="K199" s="270">
        <v>24.75</v>
      </c>
      <c r="L199" s="271">
        <v>1.25</v>
      </c>
    </row>
    <row r="200" spans="1:12" ht="15.75" hidden="1">
      <c r="A200" s="44" t="s">
        <v>26</v>
      </c>
      <c r="B200" s="270">
        <v>113.52800000000001</v>
      </c>
      <c r="C200" s="270">
        <v>0</v>
      </c>
      <c r="D200" s="177">
        <v>6.75</v>
      </c>
      <c r="E200" s="270">
        <v>83.028000000000006</v>
      </c>
      <c r="F200" s="270">
        <v>4.75</v>
      </c>
      <c r="G200" s="270">
        <v>8</v>
      </c>
      <c r="H200" s="270">
        <v>1.75</v>
      </c>
      <c r="I200" s="270">
        <v>7</v>
      </c>
      <c r="J200" s="270">
        <v>0.5</v>
      </c>
      <c r="K200" s="270">
        <v>1.75</v>
      </c>
      <c r="L200" s="271">
        <v>0</v>
      </c>
    </row>
    <row r="201" spans="1:12" ht="15.75" hidden="1">
      <c r="A201" s="44" t="s">
        <v>27</v>
      </c>
      <c r="B201" s="270">
        <v>117.14675</v>
      </c>
      <c r="C201" s="270">
        <v>0</v>
      </c>
      <c r="D201" s="177">
        <v>1.25</v>
      </c>
      <c r="E201" s="270">
        <v>47.646749999999997</v>
      </c>
      <c r="F201" s="270">
        <v>1.25</v>
      </c>
      <c r="G201" s="270">
        <v>7.75</v>
      </c>
      <c r="H201" s="270">
        <v>0.5</v>
      </c>
      <c r="I201" s="270">
        <v>23</v>
      </c>
      <c r="J201" s="270">
        <v>4.25</v>
      </c>
      <c r="K201" s="270">
        <v>31.5</v>
      </c>
      <c r="L201" s="271">
        <v>0</v>
      </c>
    </row>
    <row r="202" spans="1:12" ht="15.75" hidden="1">
      <c r="A202" s="44" t="s">
        <v>28</v>
      </c>
      <c r="B202" s="270">
        <v>91.724500000000006</v>
      </c>
      <c r="C202" s="270">
        <v>5.5</v>
      </c>
      <c r="D202" s="233">
        <v>4.75</v>
      </c>
      <c r="E202" s="270">
        <v>25.474499999999999</v>
      </c>
      <c r="F202" s="270">
        <v>32.75</v>
      </c>
      <c r="G202" s="270">
        <v>13.75</v>
      </c>
      <c r="H202" s="270">
        <v>3.75</v>
      </c>
      <c r="I202" s="270">
        <v>3.25</v>
      </c>
      <c r="J202" s="270">
        <v>2.25</v>
      </c>
      <c r="K202" s="270">
        <v>0.25</v>
      </c>
      <c r="L202" s="271">
        <v>0</v>
      </c>
    </row>
    <row r="203" spans="1:12" ht="15.75">
      <c r="A203" s="45" t="s">
        <v>29</v>
      </c>
      <c r="B203" s="58">
        <v>1583.7682500000001</v>
      </c>
      <c r="C203" s="58">
        <v>8</v>
      </c>
      <c r="D203" s="59">
        <v>174.5</v>
      </c>
      <c r="E203" s="58">
        <v>509.01825000000002</v>
      </c>
      <c r="F203" s="58">
        <v>109</v>
      </c>
      <c r="G203" s="58">
        <v>220.25</v>
      </c>
      <c r="H203" s="58">
        <v>26.25</v>
      </c>
      <c r="I203" s="58">
        <v>344.75</v>
      </c>
      <c r="J203" s="58">
        <v>29.75</v>
      </c>
      <c r="K203" s="58">
        <v>160.75</v>
      </c>
      <c r="L203" s="60">
        <v>1.5</v>
      </c>
    </row>
    <row r="204" spans="1:12" ht="15.75" hidden="1">
      <c r="A204" s="46" t="s">
        <v>30</v>
      </c>
      <c r="B204" s="63">
        <v>134.14387499999998</v>
      </c>
      <c r="C204" s="63">
        <v>0</v>
      </c>
      <c r="D204" s="62">
        <v>20.75</v>
      </c>
      <c r="E204" s="63">
        <v>64.393874999999994</v>
      </c>
      <c r="F204" s="63">
        <v>2.25</v>
      </c>
      <c r="G204" s="63">
        <v>17</v>
      </c>
      <c r="H204" s="63">
        <v>12.5</v>
      </c>
      <c r="I204" s="63">
        <v>6.5</v>
      </c>
      <c r="J204" s="63">
        <v>0.75</v>
      </c>
      <c r="K204" s="63">
        <v>10</v>
      </c>
      <c r="L204" s="76">
        <v>0</v>
      </c>
    </row>
    <row r="205" spans="1:12" ht="15.75" hidden="1">
      <c r="A205" s="46" t="s">
        <v>31</v>
      </c>
      <c r="B205" s="63">
        <v>429.60012499999999</v>
      </c>
      <c r="C205" s="63">
        <v>1.25</v>
      </c>
      <c r="D205" s="62">
        <v>341</v>
      </c>
      <c r="E205" s="63">
        <v>52.600124999999998</v>
      </c>
      <c r="F205" s="63">
        <v>2</v>
      </c>
      <c r="G205" s="63">
        <v>15.75</v>
      </c>
      <c r="H205" s="63">
        <v>0.75</v>
      </c>
      <c r="I205" s="63">
        <v>9</v>
      </c>
      <c r="J205" s="63">
        <v>1.5</v>
      </c>
      <c r="K205" s="63">
        <v>5.75</v>
      </c>
      <c r="L205" s="76">
        <v>0</v>
      </c>
    </row>
    <row r="206" spans="1:12" ht="15.75" hidden="1">
      <c r="A206" s="46" t="s">
        <v>32</v>
      </c>
      <c r="B206" s="63">
        <v>78.139749999999992</v>
      </c>
      <c r="C206" s="63">
        <v>0</v>
      </c>
      <c r="D206" s="62">
        <v>16.75</v>
      </c>
      <c r="E206" s="63">
        <v>26.889749999999999</v>
      </c>
      <c r="F206" s="63">
        <v>1</v>
      </c>
      <c r="G206" s="63">
        <v>6.5</v>
      </c>
      <c r="H206" s="63">
        <v>2</v>
      </c>
      <c r="I206" s="63">
        <v>11.25</v>
      </c>
      <c r="J206" s="63">
        <v>0.25</v>
      </c>
      <c r="K206" s="63">
        <v>13.5</v>
      </c>
      <c r="L206" s="76">
        <v>0</v>
      </c>
    </row>
    <row r="207" spans="1:12" ht="15.75" hidden="1">
      <c r="A207" s="46" t="s">
        <v>33</v>
      </c>
      <c r="B207" s="63">
        <v>124.65525</v>
      </c>
      <c r="C207" s="63">
        <v>0</v>
      </c>
      <c r="D207" s="62">
        <v>1.75</v>
      </c>
      <c r="E207" s="63">
        <v>39.155250000000002</v>
      </c>
      <c r="F207" s="63">
        <v>6.25</v>
      </c>
      <c r="G207" s="63">
        <v>12.75</v>
      </c>
      <c r="H207" s="63">
        <v>3.75</v>
      </c>
      <c r="I207" s="63">
        <v>35.5</v>
      </c>
      <c r="J207" s="63">
        <v>4</v>
      </c>
      <c r="K207" s="63">
        <v>21.5</v>
      </c>
      <c r="L207" s="76">
        <v>0</v>
      </c>
    </row>
    <row r="208" spans="1:12" ht="15.75" hidden="1">
      <c r="A208" s="46" t="s">
        <v>34</v>
      </c>
      <c r="B208" s="63">
        <v>51.8855</v>
      </c>
      <c r="C208" s="63">
        <v>0</v>
      </c>
      <c r="D208" s="62">
        <v>12</v>
      </c>
      <c r="E208" s="63">
        <v>31.1355</v>
      </c>
      <c r="F208" s="63">
        <v>0</v>
      </c>
      <c r="G208" s="63">
        <v>1.75</v>
      </c>
      <c r="H208" s="63">
        <v>0.25</v>
      </c>
      <c r="I208" s="63">
        <v>4.5</v>
      </c>
      <c r="J208" s="63">
        <v>1</v>
      </c>
      <c r="K208" s="63">
        <v>1.25</v>
      </c>
      <c r="L208" s="76">
        <v>0</v>
      </c>
    </row>
    <row r="209" spans="1:12" ht="15.75" hidden="1">
      <c r="A209" s="46" t="s">
        <v>35</v>
      </c>
      <c r="B209" s="63">
        <v>37.492874999999998</v>
      </c>
      <c r="C209" s="63">
        <v>0</v>
      </c>
      <c r="D209" s="62">
        <v>9.75</v>
      </c>
      <c r="E209" s="63">
        <v>20.992875000000002</v>
      </c>
      <c r="F209" s="63">
        <v>0</v>
      </c>
      <c r="G209" s="63">
        <v>2.25</v>
      </c>
      <c r="H209" s="63">
        <v>0</v>
      </c>
      <c r="I209" s="63">
        <v>3</v>
      </c>
      <c r="J209" s="63">
        <v>0.75</v>
      </c>
      <c r="K209" s="63">
        <v>0.75</v>
      </c>
      <c r="L209" s="76">
        <v>0</v>
      </c>
    </row>
    <row r="210" spans="1:12" ht="15.75" hidden="1">
      <c r="A210" s="47" t="s">
        <v>36</v>
      </c>
      <c r="B210" s="63">
        <v>116.29349999999999</v>
      </c>
      <c r="C210" s="63">
        <v>1.5</v>
      </c>
      <c r="D210" s="62">
        <v>1.5</v>
      </c>
      <c r="E210" s="63">
        <v>95.293499999999995</v>
      </c>
      <c r="F210" s="63">
        <v>2.25</v>
      </c>
      <c r="G210" s="63">
        <v>5.5</v>
      </c>
      <c r="H210" s="63">
        <v>0.5</v>
      </c>
      <c r="I210" s="63">
        <v>6.5</v>
      </c>
      <c r="J210" s="63">
        <v>1</v>
      </c>
      <c r="K210" s="63">
        <v>2.25</v>
      </c>
      <c r="L210" s="76">
        <v>0</v>
      </c>
    </row>
    <row r="211" spans="1:12" ht="15.75">
      <c r="A211" s="45" t="s">
        <v>37</v>
      </c>
      <c r="B211" s="58">
        <v>972.21087499999999</v>
      </c>
      <c r="C211" s="58">
        <v>2.75</v>
      </c>
      <c r="D211" s="59">
        <v>403.5</v>
      </c>
      <c r="E211" s="58">
        <v>330.46087499999999</v>
      </c>
      <c r="F211" s="58">
        <v>13.75</v>
      </c>
      <c r="G211" s="58">
        <v>61.5</v>
      </c>
      <c r="H211" s="58">
        <v>19.75</v>
      </c>
      <c r="I211" s="58">
        <v>76.25</v>
      </c>
      <c r="J211" s="58">
        <v>9.25</v>
      </c>
      <c r="K211" s="58">
        <v>55</v>
      </c>
      <c r="L211" s="60">
        <v>0</v>
      </c>
    </row>
    <row r="212" spans="1:12" ht="15.75" hidden="1">
      <c r="A212" s="46" t="s">
        <v>38</v>
      </c>
      <c r="B212" s="63">
        <v>82.393874999999994</v>
      </c>
      <c r="C212" s="63">
        <v>0</v>
      </c>
      <c r="D212" s="62">
        <v>0</v>
      </c>
      <c r="E212" s="63">
        <v>64.393874999999994</v>
      </c>
      <c r="F212" s="63">
        <v>0</v>
      </c>
      <c r="G212" s="63">
        <v>5.5</v>
      </c>
      <c r="H212" s="63">
        <v>0.25</v>
      </c>
      <c r="I212" s="63">
        <v>12</v>
      </c>
      <c r="J212" s="63">
        <v>0</v>
      </c>
      <c r="K212" s="63">
        <v>0.25</v>
      </c>
      <c r="L212" s="76">
        <v>0</v>
      </c>
    </row>
    <row r="213" spans="1:12" ht="15.75" hidden="1">
      <c r="A213" s="46" t="s">
        <v>39</v>
      </c>
      <c r="B213" s="63">
        <v>23.185000000000002</v>
      </c>
      <c r="C213" s="63">
        <v>0</v>
      </c>
      <c r="D213" s="62">
        <v>5.5</v>
      </c>
      <c r="E213" s="63">
        <v>9.4350000000000005</v>
      </c>
      <c r="F213" s="63">
        <v>1.75</v>
      </c>
      <c r="G213" s="63">
        <v>2</v>
      </c>
      <c r="H213" s="63">
        <v>1.5</v>
      </c>
      <c r="I213" s="63">
        <v>2.75</v>
      </c>
      <c r="J213" s="63">
        <v>0.25</v>
      </c>
      <c r="K213" s="63">
        <v>0</v>
      </c>
      <c r="L213" s="76">
        <v>0</v>
      </c>
    </row>
    <row r="214" spans="1:12" ht="15.75" hidden="1">
      <c r="A214" s="46" t="s">
        <v>40</v>
      </c>
      <c r="B214" s="63">
        <v>45.124250000000004</v>
      </c>
      <c r="C214" s="63">
        <v>1</v>
      </c>
      <c r="D214" s="62">
        <v>5</v>
      </c>
      <c r="E214" s="63">
        <v>14.62425</v>
      </c>
      <c r="F214" s="63">
        <v>0</v>
      </c>
      <c r="G214" s="63">
        <v>13.5</v>
      </c>
      <c r="H214" s="63">
        <v>0.75</v>
      </c>
      <c r="I214" s="63">
        <v>2</v>
      </c>
      <c r="J214" s="63">
        <v>0</v>
      </c>
      <c r="K214" s="63">
        <v>8.25</v>
      </c>
      <c r="L214" s="76">
        <v>0</v>
      </c>
    </row>
    <row r="215" spans="1:12" ht="15.75" hidden="1">
      <c r="A215" s="46" t="s">
        <v>41</v>
      </c>
      <c r="B215" s="63">
        <v>75.840249999999997</v>
      </c>
      <c r="C215" s="63">
        <v>0</v>
      </c>
      <c r="D215" s="62">
        <v>11</v>
      </c>
      <c r="E215" s="63">
        <v>48.590249999999997</v>
      </c>
      <c r="F215" s="63">
        <v>2.75</v>
      </c>
      <c r="G215" s="63">
        <v>6.5</v>
      </c>
      <c r="H215" s="63">
        <v>0</v>
      </c>
      <c r="I215" s="63">
        <v>5.5</v>
      </c>
      <c r="J215" s="63">
        <v>0</v>
      </c>
      <c r="K215" s="63">
        <v>1.5</v>
      </c>
      <c r="L215" s="76">
        <v>0</v>
      </c>
    </row>
    <row r="216" spans="1:12" ht="15.75" hidden="1">
      <c r="A216" s="46" t="s">
        <v>42</v>
      </c>
      <c r="B216" s="63">
        <v>41.805</v>
      </c>
      <c r="C216" s="63">
        <v>0.5</v>
      </c>
      <c r="D216" s="62">
        <v>4.75</v>
      </c>
      <c r="E216" s="63">
        <v>28.305</v>
      </c>
      <c r="F216" s="63">
        <v>1</v>
      </c>
      <c r="G216" s="63">
        <v>1.75</v>
      </c>
      <c r="H216" s="63">
        <v>0.25</v>
      </c>
      <c r="I216" s="63">
        <v>4</v>
      </c>
      <c r="J216" s="63">
        <v>0.5</v>
      </c>
      <c r="K216" s="63">
        <v>0.75</v>
      </c>
      <c r="L216" s="76">
        <v>0</v>
      </c>
    </row>
    <row r="217" spans="1:12" ht="15.75" hidden="1">
      <c r="A217" s="46" t="s">
        <v>43</v>
      </c>
      <c r="B217" s="63">
        <v>98.269624999999991</v>
      </c>
      <c r="C217" s="63">
        <v>5.75</v>
      </c>
      <c r="D217" s="62">
        <v>15.75</v>
      </c>
      <c r="E217" s="63">
        <v>49.769624999999998</v>
      </c>
      <c r="F217" s="63">
        <v>0.25</v>
      </c>
      <c r="G217" s="63">
        <v>8</v>
      </c>
      <c r="H217" s="63">
        <v>1.25</v>
      </c>
      <c r="I217" s="63">
        <v>4</v>
      </c>
      <c r="J217" s="63">
        <v>1.5</v>
      </c>
      <c r="K217" s="63">
        <v>12</v>
      </c>
      <c r="L217" s="76">
        <v>0</v>
      </c>
    </row>
    <row r="218" spans="1:12" ht="15.75" hidden="1">
      <c r="A218" s="46" t="s">
        <v>44</v>
      </c>
      <c r="B218" s="63">
        <v>118.57612499999999</v>
      </c>
      <c r="C218" s="63">
        <v>0</v>
      </c>
      <c r="D218" s="62">
        <v>14.75</v>
      </c>
      <c r="E218" s="63">
        <v>48.826124999999998</v>
      </c>
      <c r="F218" s="63">
        <v>0</v>
      </c>
      <c r="G218" s="63">
        <v>20.25</v>
      </c>
      <c r="H218" s="63">
        <v>1</v>
      </c>
      <c r="I218" s="63">
        <v>25.75</v>
      </c>
      <c r="J218" s="63">
        <v>1.75</v>
      </c>
      <c r="K218" s="63">
        <v>6.25</v>
      </c>
      <c r="L218" s="76">
        <v>0</v>
      </c>
    </row>
    <row r="219" spans="1:12" ht="15.75" hidden="1">
      <c r="A219" s="46" t="s">
        <v>45</v>
      </c>
      <c r="B219" s="63">
        <v>90.262625</v>
      </c>
      <c r="C219" s="63">
        <v>0</v>
      </c>
      <c r="D219" s="62">
        <v>49</v>
      </c>
      <c r="E219" s="63">
        <v>29.012625</v>
      </c>
      <c r="F219" s="63">
        <v>2.75</v>
      </c>
      <c r="G219" s="63">
        <v>1.75</v>
      </c>
      <c r="H219" s="63">
        <v>0.25</v>
      </c>
      <c r="I219" s="63">
        <v>2.5</v>
      </c>
      <c r="J219" s="63">
        <v>1.5</v>
      </c>
      <c r="K219" s="63">
        <v>3.5</v>
      </c>
      <c r="L219" s="76">
        <v>0</v>
      </c>
    </row>
    <row r="220" spans="1:12" ht="15.75" hidden="1">
      <c r="A220" s="47" t="s">
        <v>46</v>
      </c>
      <c r="B220" s="63">
        <v>106.31762499999999</v>
      </c>
      <c r="C220" s="63">
        <v>3.5</v>
      </c>
      <c r="D220" s="62">
        <v>15.75</v>
      </c>
      <c r="E220" s="63">
        <v>57.317625</v>
      </c>
      <c r="F220" s="63">
        <v>0.25</v>
      </c>
      <c r="G220" s="63">
        <v>11.5</v>
      </c>
      <c r="H220" s="63">
        <v>0</v>
      </c>
      <c r="I220" s="63">
        <v>12.25</v>
      </c>
      <c r="J220" s="63">
        <v>2.5</v>
      </c>
      <c r="K220" s="63">
        <v>3.25</v>
      </c>
      <c r="L220" s="76">
        <v>0</v>
      </c>
    </row>
    <row r="221" spans="1:12" ht="15.75">
      <c r="A221" s="45" t="s">
        <v>47</v>
      </c>
      <c r="B221" s="58">
        <v>681.77437499999996</v>
      </c>
      <c r="C221" s="58">
        <v>10.75</v>
      </c>
      <c r="D221" s="59">
        <v>121.5</v>
      </c>
      <c r="E221" s="58">
        <v>350.27437500000002</v>
      </c>
      <c r="F221" s="58">
        <v>8.75</v>
      </c>
      <c r="G221" s="58">
        <v>70.75</v>
      </c>
      <c r="H221" s="58">
        <v>5.25</v>
      </c>
      <c r="I221" s="58">
        <v>70.75</v>
      </c>
      <c r="J221" s="58">
        <v>8</v>
      </c>
      <c r="K221" s="58">
        <v>35.75</v>
      </c>
      <c r="L221" s="60">
        <v>0</v>
      </c>
    </row>
    <row r="222" spans="1:12" ht="15.75" hidden="1">
      <c r="A222" s="46" t="s">
        <v>48</v>
      </c>
      <c r="B222" s="63">
        <v>79.353000000000009</v>
      </c>
      <c r="C222" s="63">
        <v>0</v>
      </c>
      <c r="D222" s="62">
        <v>17</v>
      </c>
      <c r="E222" s="63">
        <v>35.853000000000002</v>
      </c>
      <c r="F222" s="63">
        <v>2.25</v>
      </c>
      <c r="G222" s="63">
        <v>8</v>
      </c>
      <c r="H222" s="63">
        <v>0.25</v>
      </c>
      <c r="I222" s="63">
        <v>13.75</v>
      </c>
      <c r="J222" s="63">
        <v>0.25</v>
      </c>
      <c r="K222" s="63">
        <v>2</v>
      </c>
      <c r="L222" s="76">
        <v>0</v>
      </c>
    </row>
    <row r="223" spans="1:12" ht="15.75" hidden="1">
      <c r="A223" s="46" t="s">
        <v>49</v>
      </c>
      <c r="B223" s="63">
        <v>166.40937500000001</v>
      </c>
      <c r="C223" s="63">
        <v>0</v>
      </c>
      <c r="D223" s="62">
        <v>32.5</v>
      </c>
      <c r="E223" s="63">
        <v>76.659374999999997</v>
      </c>
      <c r="F223" s="63">
        <v>11.5</v>
      </c>
      <c r="G223" s="63">
        <v>11</v>
      </c>
      <c r="H223" s="63">
        <v>0.75</v>
      </c>
      <c r="I223" s="63">
        <v>23.75</v>
      </c>
      <c r="J223" s="63">
        <v>2.25</v>
      </c>
      <c r="K223" s="63">
        <v>8</v>
      </c>
      <c r="L223" s="76">
        <v>0</v>
      </c>
    </row>
    <row r="224" spans="1:12" ht="15.75" hidden="1">
      <c r="A224" s="47" t="s">
        <v>50</v>
      </c>
      <c r="B224" s="63">
        <v>260.31475</v>
      </c>
      <c r="C224" s="63">
        <v>0</v>
      </c>
      <c r="D224" s="62">
        <v>128.75</v>
      </c>
      <c r="E224" s="63">
        <v>74.064750000000004</v>
      </c>
      <c r="F224" s="63">
        <v>10.5</v>
      </c>
      <c r="G224" s="63">
        <v>18.5</v>
      </c>
      <c r="H224" s="63">
        <v>5</v>
      </c>
      <c r="I224" s="63">
        <v>18.25</v>
      </c>
      <c r="J224" s="63">
        <v>1</v>
      </c>
      <c r="K224" s="63">
        <v>4.25</v>
      </c>
      <c r="L224" s="76">
        <v>0</v>
      </c>
    </row>
    <row r="225" spans="1:12" ht="15.75" hidden="1">
      <c r="A225" s="46" t="s">
        <v>51</v>
      </c>
      <c r="B225" s="63">
        <v>188.75537500000002</v>
      </c>
      <c r="C225" s="63">
        <v>0</v>
      </c>
      <c r="D225" s="62">
        <v>1</v>
      </c>
      <c r="E225" s="63">
        <v>91.755375000000001</v>
      </c>
      <c r="F225" s="63">
        <v>11.25</v>
      </c>
      <c r="G225" s="63">
        <v>40.25</v>
      </c>
      <c r="H225" s="63">
        <v>2.75</v>
      </c>
      <c r="I225" s="63">
        <v>20.25</v>
      </c>
      <c r="J225" s="63">
        <v>2.25</v>
      </c>
      <c r="K225" s="63">
        <v>19.25</v>
      </c>
      <c r="L225" s="76">
        <v>0</v>
      </c>
    </row>
    <row r="226" spans="1:12" ht="15.75" hidden="1">
      <c r="A226" s="46" t="s">
        <v>52</v>
      </c>
      <c r="B226" s="63">
        <v>90.710250000000002</v>
      </c>
      <c r="C226" s="63">
        <v>0</v>
      </c>
      <c r="D226" s="62">
        <v>5.75</v>
      </c>
      <c r="E226" s="63">
        <v>67.460250000000002</v>
      </c>
      <c r="F226" s="63">
        <v>1</v>
      </c>
      <c r="G226" s="63">
        <v>0.25</v>
      </c>
      <c r="H226" s="63">
        <v>0.25</v>
      </c>
      <c r="I226" s="63">
        <v>14</v>
      </c>
      <c r="J226" s="63">
        <v>0</v>
      </c>
      <c r="K226" s="63">
        <v>2</v>
      </c>
      <c r="L226" s="76">
        <v>0</v>
      </c>
    </row>
    <row r="227" spans="1:12" ht="15.75" hidden="1">
      <c r="A227" s="46" t="s">
        <v>53</v>
      </c>
      <c r="B227" s="63">
        <v>98.057749999999999</v>
      </c>
      <c r="C227" s="63">
        <v>0</v>
      </c>
      <c r="D227" s="62">
        <v>12</v>
      </c>
      <c r="E227" s="63">
        <v>53.307749999999999</v>
      </c>
      <c r="F227" s="63">
        <v>7.5</v>
      </c>
      <c r="G227" s="63">
        <v>4.25</v>
      </c>
      <c r="H227" s="63">
        <v>0.5</v>
      </c>
      <c r="I227" s="63">
        <v>12.25</v>
      </c>
      <c r="J227" s="63">
        <v>2.75</v>
      </c>
      <c r="K227" s="63">
        <v>5.5</v>
      </c>
      <c r="L227" s="76">
        <v>0</v>
      </c>
    </row>
    <row r="228" spans="1:12" ht="15.75" hidden="1">
      <c r="A228" s="46" t="s">
        <v>54</v>
      </c>
      <c r="B228" s="63">
        <v>21.529624999999999</v>
      </c>
      <c r="C228" s="63">
        <v>0.5</v>
      </c>
      <c r="D228" s="62">
        <v>6.75</v>
      </c>
      <c r="E228" s="63">
        <v>12.029624999999999</v>
      </c>
      <c r="F228" s="63">
        <v>0</v>
      </c>
      <c r="G228" s="63">
        <v>0.25</v>
      </c>
      <c r="H228" s="63">
        <v>0</v>
      </c>
      <c r="I228" s="63">
        <v>2</v>
      </c>
      <c r="J228" s="63">
        <v>0</v>
      </c>
      <c r="K228" s="63">
        <v>0</v>
      </c>
      <c r="L228" s="76">
        <v>0</v>
      </c>
    </row>
    <row r="229" spans="1:12" ht="15.75">
      <c r="A229" s="45" t="s">
        <v>55</v>
      </c>
      <c r="B229" s="58">
        <v>905.13012500000002</v>
      </c>
      <c r="C229" s="58">
        <v>0.5</v>
      </c>
      <c r="D229" s="59">
        <v>203.75</v>
      </c>
      <c r="E229" s="58">
        <v>411.13012500000002</v>
      </c>
      <c r="F229" s="58">
        <v>44</v>
      </c>
      <c r="G229" s="58">
        <v>82.5</v>
      </c>
      <c r="H229" s="58">
        <v>9.5</v>
      </c>
      <c r="I229" s="58">
        <v>104.25</v>
      </c>
      <c r="J229" s="58">
        <v>8.5</v>
      </c>
      <c r="K229" s="58">
        <v>41</v>
      </c>
      <c r="L229" s="60">
        <v>0</v>
      </c>
    </row>
    <row r="230" spans="1:12" ht="15.75" hidden="1">
      <c r="A230" s="46" t="s">
        <v>56</v>
      </c>
      <c r="B230" s="63">
        <v>17.642625000000002</v>
      </c>
      <c r="C230" s="63">
        <v>0</v>
      </c>
      <c r="D230" s="62">
        <v>2.25</v>
      </c>
      <c r="E230" s="63">
        <v>10.142625000000001</v>
      </c>
      <c r="F230" s="63">
        <v>2.5</v>
      </c>
      <c r="G230" s="63">
        <v>0.25</v>
      </c>
      <c r="H230" s="63">
        <v>0</v>
      </c>
      <c r="I230" s="63">
        <v>1.5</v>
      </c>
      <c r="J230" s="63">
        <v>0</v>
      </c>
      <c r="K230" s="63">
        <v>1</v>
      </c>
      <c r="L230" s="76">
        <v>0</v>
      </c>
    </row>
    <row r="231" spans="1:12" ht="15.75" hidden="1">
      <c r="A231" s="46" t="s">
        <v>57</v>
      </c>
      <c r="B231" s="63">
        <v>102.48287500000001</v>
      </c>
      <c r="C231" s="63">
        <v>0.25</v>
      </c>
      <c r="D231" s="62">
        <v>22.25</v>
      </c>
      <c r="E231" s="63">
        <v>58.732875</v>
      </c>
      <c r="F231" s="63">
        <v>0.25</v>
      </c>
      <c r="G231" s="63">
        <v>1.5</v>
      </c>
      <c r="H231" s="63">
        <v>1</v>
      </c>
      <c r="I231" s="63">
        <v>12.25</v>
      </c>
      <c r="J231" s="63">
        <v>0</v>
      </c>
      <c r="K231" s="63">
        <v>5.25</v>
      </c>
      <c r="L231" s="76">
        <v>1</v>
      </c>
    </row>
    <row r="232" spans="1:12" ht="15.75" hidden="1">
      <c r="A232" s="46" t="s">
        <v>58</v>
      </c>
      <c r="B232" s="63">
        <v>39.629874999999998</v>
      </c>
      <c r="C232" s="63">
        <v>0</v>
      </c>
      <c r="D232" s="62">
        <v>2</v>
      </c>
      <c r="E232" s="63">
        <v>22.879874999999998</v>
      </c>
      <c r="F232" s="63">
        <v>0.5</v>
      </c>
      <c r="G232" s="63">
        <v>7.5</v>
      </c>
      <c r="H232" s="63">
        <v>0.5</v>
      </c>
      <c r="I232" s="63">
        <v>1.5</v>
      </c>
      <c r="J232" s="63">
        <v>0</v>
      </c>
      <c r="K232" s="63">
        <v>4.75</v>
      </c>
      <c r="L232" s="76">
        <v>0</v>
      </c>
    </row>
    <row r="233" spans="1:12" ht="15.75" hidden="1">
      <c r="A233" s="46" t="s">
        <v>59</v>
      </c>
      <c r="B233" s="63">
        <v>27.912375000000001</v>
      </c>
      <c r="C233" s="63">
        <v>0</v>
      </c>
      <c r="D233" s="62">
        <v>1.25</v>
      </c>
      <c r="E233" s="63">
        <v>18.162375000000001</v>
      </c>
      <c r="F233" s="63">
        <v>1.5</v>
      </c>
      <c r="G233" s="63">
        <v>2</v>
      </c>
      <c r="H233" s="63">
        <v>0.25</v>
      </c>
      <c r="I233" s="63">
        <v>2.75</v>
      </c>
      <c r="J233" s="63">
        <v>1.75</v>
      </c>
      <c r="K233" s="63">
        <v>0.25</v>
      </c>
      <c r="L233" s="76">
        <v>0</v>
      </c>
    </row>
    <row r="234" spans="1:12" ht="15.75" hidden="1">
      <c r="A234" s="46" t="s">
        <v>60</v>
      </c>
      <c r="B234" s="63">
        <v>99.789375000000007</v>
      </c>
      <c r="C234" s="63">
        <v>0</v>
      </c>
      <c r="D234" s="62">
        <v>2</v>
      </c>
      <c r="E234" s="63">
        <v>57.789375</v>
      </c>
      <c r="F234" s="63">
        <v>2.5</v>
      </c>
      <c r="G234" s="63">
        <v>12.75</v>
      </c>
      <c r="H234" s="63">
        <v>2.25</v>
      </c>
      <c r="I234" s="63">
        <v>9.75</v>
      </c>
      <c r="J234" s="63">
        <v>1.25</v>
      </c>
      <c r="K234" s="63">
        <v>11.5</v>
      </c>
      <c r="L234" s="76">
        <v>0</v>
      </c>
    </row>
    <row r="235" spans="1:12" ht="15.75" hidden="1">
      <c r="A235" s="46" t="s">
        <v>61</v>
      </c>
      <c r="B235" s="63">
        <v>226.68337500000001</v>
      </c>
      <c r="C235" s="63">
        <v>0</v>
      </c>
      <c r="D235" s="62">
        <v>111.25</v>
      </c>
      <c r="E235" s="63">
        <v>80.433374999999998</v>
      </c>
      <c r="F235" s="63">
        <v>2</v>
      </c>
      <c r="G235" s="63">
        <v>9.75</v>
      </c>
      <c r="H235" s="63">
        <v>0.75</v>
      </c>
      <c r="I235" s="63">
        <v>16.25</v>
      </c>
      <c r="J235" s="63">
        <v>0.5</v>
      </c>
      <c r="K235" s="63">
        <v>5.75</v>
      </c>
      <c r="L235" s="76">
        <v>0</v>
      </c>
    </row>
    <row r="236" spans="1:12" ht="15.75" hidden="1">
      <c r="A236" s="46" t="s">
        <v>62</v>
      </c>
      <c r="B236" s="63">
        <v>51.483000000000004</v>
      </c>
      <c r="C236" s="63">
        <v>0</v>
      </c>
      <c r="D236" s="62">
        <v>13.25</v>
      </c>
      <c r="E236" s="63">
        <v>16.983000000000001</v>
      </c>
      <c r="F236" s="63">
        <v>0.5</v>
      </c>
      <c r="G236" s="63">
        <v>0.75</v>
      </c>
      <c r="H236" s="63">
        <v>1.5</v>
      </c>
      <c r="I236" s="63">
        <v>9.75</v>
      </c>
      <c r="J236" s="63">
        <v>1.5</v>
      </c>
      <c r="K236" s="63">
        <v>7.25</v>
      </c>
      <c r="L236" s="76">
        <v>0</v>
      </c>
    </row>
    <row r="237" spans="1:12" ht="15.75" hidden="1">
      <c r="A237" s="46" t="s">
        <v>63</v>
      </c>
      <c r="B237" s="63">
        <v>71.361500000000007</v>
      </c>
      <c r="C237" s="63">
        <v>0</v>
      </c>
      <c r="D237" s="62">
        <v>7.5</v>
      </c>
      <c r="E237" s="63">
        <v>27.361499999999999</v>
      </c>
      <c r="F237" s="63">
        <v>0</v>
      </c>
      <c r="G237" s="63">
        <v>11</v>
      </c>
      <c r="H237" s="63">
        <v>0.25</v>
      </c>
      <c r="I237" s="63">
        <v>16.5</v>
      </c>
      <c r="J237" s="63">
        <v>3.75</v>
      </c>
      <c r="K237" s="63">
        <v>5</v>
      </c>
      <c r="L237" s="76">
        <v>0</v>
      </c>
    </row>
    <row r="238" spans="1:12" ht="15.75" hidden="1">
      <c r="A238" s="47" t="s">
        <v>64</v>
      </c>
      <c r="B238" s="63">
        <v>12.562125</v>
      </c>
      <c r="C238" s="63">
        <v>0</v>
      </c>
      <c r="D238" s="62">
        <v>0.5</v>
      </c>
      <c r="E238" s="63">
        <v>7.312125</v>
      </c>
      <c r="F238" s="63">
        <v>1.5</v>
      </c>
      <c r="G238" s="63">
        <v>1.25</v>
      </c>
      <c r="H238" s="63">
        <v>0.5</v>
      </c>
      <c r="I238" s="63">
        <v>0.75</v>
      </c>
      <c r="J238" s="63">
        <v>0.25</v>
      </c>
      <c r="K238" s="63">
        <v>0.5</v>
      </c>
      <c r="L238" s="76">
        <v>0</v>
      </c>
    </row>
    <row r="239" spans="1:12" ht="15.75" hidden="1">
      <c r="A239" s="46" t="s">
        <v>65</v>
      </c>
      <c r="B239" s="63">
        <v>5.0946250000000006</v>
      </c>
      <c r="C239" s="63">
        <v>0</v>
      </c>
      <c r="D239" s="62">
        <v>0.25</v>
      </c>
      <c r="E239" s="63">
        <v>2.5946250000000002</v>
      </c>
      <c r="F239" s="63">
        <v>0</v>
      </c>
      <c r="G239" s="63">
        <v>0</v>
      </c>
      <c r="H239" s="63">
        <v>0</v>
      </c>
      <c r="I239" s="63">
        <v>1</v>
      </c>
      <c r="J239" s="63">
        <v>0.5</v>
      </c>
      <c r="K239" s="63">
        <v>0.75</v>
      </c>
      <c r="L239" s="76">
        <v>0</v>
      </c>
    </row>
    <row r="240" spans="1:12" ht="15.75" hidden="1">
      <c r="A240" s="47" t="s">
        <v>66</v>
      </c>
      <c r="B240" s="63">
        <v>139.19749999999999</v>
      </c>
      <c r="C240" s="63">
        <v>0</v>
      </c>
      <c r="D240" s="62">
        <v>17.5</v>
      </c>
      <c r="E240" s="63">
        <v>80.197500000000005</v>
      </c>
      <c r="F240" s="63">
        <v>0.75</v>
      </c>
      <c r="G240" s="63">
        <v>6.5</v>
      </c>
      <c r="H240" s="63">
        <v>1.25</v>
      </c>
      <c r="I240" s="63">
        <v>7.75</v>
      </c>
      <c r="J240" s="63">
        <v>4</v>
      </c>
      <c r="K240" s="63">
        <v>21.25</v>
      </c>
      <c r="L240" s="76">
        <v>0</v>
      </c>
    </row>
    <row r="241" spans="1:12" ht="15.75">
      <c r="A241" s="45" t="s">
        <v>67</v>
      </c>
      <c r="B241" s="58">
        <v>793.83924999999999</v>
      </c>
      <c r="C241" s="58">
        <v>0.25</v>
      </c>
      <c r="D241" s="59">
        <v>180</v>
      </c>
      <c r="E241" s="58">
        <v>382.58924999999999</v>
      </c>
      <c r="F241" s="58">
        <v>12</v>
      </c>
      <c r="G241" s="58">
        <v>53.25</v>
      </c>
      <c r="H241" s="58">
        <v>8.25</v>
      </c>
      <c r="I241" s="58">
        <v>79.75</v>
      </c>
      <c r="J241" s="58">
        <v>13.5</v>
      </c>
      <c r="K241" s="58">
        <v>63.25</v>
      </c>
      <c r="L241" s="60">
        <v>1</v>
      </c>
    </row>
    <row r="242" spans="1:12" ht="15.75" hidden="1">
      <c r="A242" s="47" t="s">
        <v>68</v>
      </c>
      <c r="B242" s="63">
        <v>134.814875</v>
      </c>
      <c r="C242" s="63">
        <v>0.5</v>
      </c>
      <c r="D242" s="65">
        <v>1.25</v>
      </c>
      <c r="E242" s="63">
        <v>32.314875000000001</v>
      </c>
      <c r="F242" s="63">
        <v>12</v>
      </c>
      <c r="G242" s="63">
        <v>26.75</v>
      </c>
      <c r="H242" s="63">
        <v>23.75</v>
      </c>
      <c r="I242" s="63">
        <v>35.25</v>
      </c>
      <c r="J242" s="63">
        <v>0.25</v>
      </c>
      <c r="K242" s="63">
        <v>2.75</v>
      </c>
      <c r="L242" s="76">
        <v>0</v>
      </c>
    </row>
    <row r="243" spans="1:12" ht="15.75" hidden="1">
      <c r="A243" s="46" t="s">
        <v>69</v>
      </c>
      <c r="B243" s="63">
        <v>24.548000000000002</v>
      </c>
      <c r="C243" s="63">
        <v>0.25</v>
      </c>
      <c r="D243" s="62">
        <v>1.5</v>
      </c>
      <c r="E243" s="63">
        <v>7.548</v>
      </c>
      <c r="F243" s="63">
        <v>5</v>
      </c>
      <c r="G243" s="63">
        <v>1.5</v>
      </c>
      <c r="H243" s="63">
        <v>0.25</v>
      </c>
      <c r="I243" s="63">
        <v>5.25</v>
      </c>
      <c r="J243" s="63">
        <v>0</v>
      </c>
      <c r="K243" s="63">
        <v>3.25</v>
      </c>
      <c r="L243" s="76">
        <v>0</v>
      </c>
    </row>
    <row r="244" spans="1:12" ht="15.75" hidden="1">
      <c r="A244" s="46" t="s">
        <v>70</v>
      </c>
      <c r="B244" s="63">
        <v>92.934875000000005</v>
      </c>
      <c r="C244" s="63">
        <v>0</v>
      </c>
      <c r="D244" s="62">
        <v>10.75</v>
      </c>
      <c r="E244" s="63">
        <v>51.184874999999998</v>
      </c>
      <c r="F244" s="63">
        <v>1.5</v>
      </c>
      <c r="G244" s="63">
        <v>4.25</v>
      </c>
      <c r="H244" s="63">
        <v>0</v>
      </c>
      <c r="I244" s="63">
        <v>18.25</v>
      </c>
      <c r="J244" s="63">
        <v>0.5</v>
      </c>
      <c r="K244" s="63">
        <v>6.5</v>
      </c>
      <c r="L244" s="76">
        <v>0</v>
      </c>
    </row>
    <row r="245" spans="1:12" ht="15.75" hidden="1">
      <c r="A245" s="46" t="s">
        <v>71</v>
      </c>
      <c r="B245" s="63">
        <v>25.51125</v>
      </c>
      <c r="C245" s="63">
        <v>1.75</v>
      </c>
      <c r="D245" s="62">
        <v>0</v>
      </c>
      <c r="E245" s="63">
        <v>16.51125</v>
      </c>
      <c r="F245" s="63">
        <v>2.5</v>
      </c>
      <c r="G245" s="63">
        <v>1.75</v>
      </c>
      <c r="H245" s="63">
        <v>0.25</v>
      </c>
      <c r="I245" s="63">
        <v>2</v>
      </c>
      <c r="J245" s="63">
        <v>0.5</v>
      </c>
      <c r="K245" s="63">
        <v>0.25</v>
      </c>
      <c r="L245" s="76">
        <v>0</v>
      </c>
    </row>
    <row r="246" spans="1:12" ht="15.75" hidden="1">
      <c r="A246" s="46" t="s">
        <v>72</v>
      </c>
      <c r="B246" s="63">
        <v>28.298000000000002</v>
      </c>
      <c r="C246" s="63">
        <v>0</v>
      </c>
      <c r="D246" s="62">
        <v>15.5</v>
      </c>
      <c r="E246" s="63">
        <v>7.548</v>
      </c>
      <c r="F246" s="63">
        <v>0.75</v>
      </c>
      <c r="G246" s="63">
        <v>0.25</v>
      </c>
      <c r="H246" s="63">
        <v>0.25</v>
      </c>
      <c r="I246" s="63">
        <v>2.75</v>
      </c>
      <c r="J246" s="63">
        <v>1.25</v>
      </c>
      <c r="K246" s="63">
        <v>0</v>
      </c>
      <c r="L246" s="76">
        <v>0</v>
      </c>
    </row>
    <row r="247" spans="1:12" ht="15.75" hidden="1">
      <c r="A247" s="46" t="s">
        <v>73</v>
      </c>
      <c r="B247" s="63">
        <v>52.516874999999999</v>
      </c>
      <c r="C247" s="63">
        <v>0</v>
      </c>
      <c r="D247" s="62">
        <v>14</v>
      </c>
      <c r="E247" s="63">
        <v>24.766874999999999</v>
      </c>
      <c r="F247" s="63">
        <v>0</v>
      </c>
      <c r="G247" s="63">
        <v>3.5</v>
      </c>
      <c r="H247" s="63">
        <v>0</v>
      </c>
      <c r="I247" s="63">
        <v>2.25</v>
      </c>
      <c r="J247" s="63">
        <v>3.75</v>
      </c>
      <c r="K247" s="63">
        <v>4.25</v>
      </c>
      <c r="L247" s="76">
        <v>0</v>
      </c>
    </row>
    <row r="248" spans="1:12" ht="15.75" hidden="1">
      <c r="A248" s="46" t="s">
        <v>74</v>
      </c>
      <c r="B248" s="63">
        <v>10.411</v>
      </c>
      <c r="C248" s="63">
        <v>0</v>
      </c>
      <c r="D248" s="62">
        <v>3.75</v>
      </c>
      <c r="E248" s="63">
        <v>5.6609999999999996</v>
      </c>
      <c r="F248" s="63">
        <v>0</v>
      </c>
      <c r="G248" s="63">
        <v>0</v>
      </c>
      <c r="H248" s="63">
        <v>0</v>
      </c>
      <c r="I248" s="63">
        <v>1</v>
      </c>
      <c r="J248" s="63">
        <v>0</v>
      </c>
      <c r="K248" s="63">
        <v>0</v>
      </c>
      <c r="L248" s="76">
        <v>0</v>
      </c>
    </row>
    <row r="249" spans="1:12" ht="15.75" hidden="1">
      <c r="A249" s="46" t="s">
        <v>75</v>
      </c>
      <c r="B249" s="63">
        <v>15.009875000000001</v>
      </c>
      <c r="C249" s="63">
        <v>0</v>
      </c>
      <c r="D249" s="62">
        <v>2.25</v>
      </c>
      <c r="E249" s="63">
        <v>4.0098750000000001</v>
      </c>
      <c r="F249" s="63">
        <v>0.25</v>
      </c>
      <c r="G249" s="63">
        <v>1</v>
      </c>
      <c r="H249" s="63">
        <v>0.5</v>
      </c>
      <c r="I249" s="63">
        <v>1.25</v>
      </c>
      <c r="J249" s="63">
        <v>0.5</v>
      </c>
      <c r="K249" s="63">
        <v>5.25</v>
      </c>
      <c r="L249" s="76">
        <v>0</v>
      </c>
    </row>
    <row r="250" spans="1:12" ht="15.75" hidden="1">
      <c r="A250" s="46" t="s">
        <v>76</v>
      </c>
      <c r="B250" s="63">
        <v>28.779624999999999</v>
      </c>
      <c r="C250" s="63">
        <v>0</v>
      </c>
      <c r="D250" s="62">
        <v>1.25</v>
      </c>
      <c r="E250" s="63">
        <v>12.029624999999999</v>
      </c>
      <c r="F250" s="63">
        <v>0</v>
      </c>
      <c r="G250" s="63">
        <v>4.75</v>
      </c>
      <c r="H250" s="63">
        <v>0</v>
      </c>
      <c r="I250" s="63">
        <v>7</v>
      </c>
      <c r="J250" s="63">
        <v>0</v>
      </c>
      <c r="K250" s="63">
        <v>3.75</v>
      </c>
      <c r="L250" s="76">
        <v>0</v>
      </c>
    </row>
    <row r="251" spans="1:12" ht="15.75" hidden="1">
      <c r="A251" s="46" t="s">
        <v>77</v>
      </c>
      <c r="B251" s="63">
        <v>43.275374999999997</v>
      </c>
      <c r="C251" s="63">
        <v>2.5</v>
      </c>
      <c r="D251" s="62">
        <v>18</v>
      </c>
      <c r="E251" s="63">
        <v>16.275375</v>
      </c>
      <c r="F251" s="63">
        <v>0.5</v>
      </c>
      <c r="G251" s="63">
        <v>1.25</v>
      </c>
      <c r="H251" s="63">
        <v>2.5</v>
      </c>
      <c r="I251" s="63">
        <v>1.75</v>
      </c>
      <c r="J251" s="63">
        <v>0</v>
      </c>
      <c r="K251" s="63">
        <v>0.5</v>
      </c>
      <c r="L251" s="76">
        <v>0</v>
      </c>
    </row>
    <row r="252" spans="1:12" ht="15.75" hidden="1">
      <c r="A252" s="46" t="s">
        <v>78</v>
      </c>
      <c r="B252" s="63">
        <v>78.588875000000002</v>
      </c>
      <c r="C252" s="63">
        <v>0</v>
      </c>
      <c r="D252" s="62">
        <v>2</v>
      </c>
      <c r="E252" s="63">
        <v>36.088875000000002</v>
      </c>
      <c r="F252" s="63">
        <v>4</v>
      </c>
      <c r="G252" s="63">
        <v>16</v>
      </c>
      <c r="H252" s="63">
        <v>3.5</v>
      </c>
      <c r="I252" s="63">
        <v>12</v>
      </c>
      <c r="J252" s="63">
        <v>1.5</v>
      </c>
      <c r="K252" s="63">
        <v>3.5</v>
      </c>
      <c r="L252" s="76">
        <v>0</v>
      </c>
    </row>
    <row r="253" spans="1:12" ht="15.75" hidden="1">
      <c r="A253" s="46" t="s">
        <v>79</v>
      </c>
      <c r="B253" s="63">
        <v>25.247125</v>
      </c>
      <c r="C253" s="63">
        <v>0</v>
      </c>
      <c r="D253" s="62">
        <v>1.25</v>
      </c>
      <c r="E253" s="63">
        <v>16.747125</v>
      </c>
      <c r="F253" s="63">
        <v>0</v>
      </c>
      <c r="G253" s="63">
        <v>1.75</v>
      </c>
      <c r="H253" s="63">
        <v>0</v>
      </c>
      <c r="I253" s="63">
        <v>4.75</v>
      </c>
      <c r="J253" s="63">
        <v>0</v>
      </c>
      <c r="K253" s="63">
        <v>0.75</v>
      </c>
      <c r="L253" s="76">
        <v>0</v>
      </c>
    </row>
    <row r="254" spans="1:12" ht="15.75" hidden="1">
      <c r="A254" s="48" t="s">
        <v>80</v>
      </c>
      <c r="B254" s="63">
        <v>38.233000000000004</v>
      </c>
      <c r="C254" s="63">
        <v>0</v>
      </c>
      <c r="D254" s="62">
        <v>9.75</v>
      </c>
      <c r="E254" s="63">
        <v>16.983000000000001</v>
      </c>
      <c r="F254" s="63">
        <v>0.25</v>
      </c>
      <c r="G254" s="63">
        <v>2</v>
      </c>
      <c r="H254" s="63">
        <v>0</v>
      </c>
      <c r="I254" s="63">
        <v>6.75</v>
      </c>
      <c r="J254" s="63">
        <v>0.5</v>
      </c>
      <c r="K254" s="63">
        <v>2</v>
      </c>
      <c r="L254" s="76">
        <v>0</v>
      </c>
    </row>
    <row r="255" spans="1:12" ht="15.75">
      <c r="A255" s="48" t="s">
        <v>81</v>
      </c>
      <c r="B255" s="58">
        <v>598.16875000000005</v>
      </c>
      <c r="C255" s="58">
        <v>5</v>
      </c>
      <c r="D255" s="59">
        <v>81.25</v>
      </c>
      <c r="E255" s="58">
        <v>247.66874999999999</v>
      </c>
      <c r="F255" s="58">
        <v>26.75</v>
      </c>
      <c r="G255" s="58">
        <v>64.75</v>
      </c>
      <c r="H255" s="58">
        <v>31</v>
      </c>
      <c r="I255" s="58">
        <v>100.25</v>
      </c>
      <c r="J255" s="58">
        <v>8.75</v>
      </c>
      <c r="K255" s="58">
        <v>32.75</v>
      </c>
      <c r="L255" s="60">
        <v>0</v>
      </c>
    </row>
    <row r="256" spans="1:12" ht="15.75" hidden="1">
      <c r="A256" s="46" t="s">
        <v>82</v>
      </c>
      <c r="B256" s="63">
        <v>95.365624999999994</v>
      </c>
      <c r="C256" s="63">
        <v>0</v>
      </c>
      <c r="D256" s="62">
        <v>2</v>
      </c>
      <c r="E256" s="63">
        <v>64.865624999999994</v>
      </c>
      <c r="F256" s="63">
        <v>5.25</v>
      </c>
      <c r="G256" s="63">
        <v>4.5</v>
      </c>
      <c r="H256" s="63">
        <v>1.75</v>
      </c>
      <c r="I256" s="63">
        <v>8.25</v>
      </c>
      <c r="J256" s="63">
        <v>0.75</v>
      </c>
      <c r="K256" s="63">
        <v>8</v>
      </c>
      <c r="L256" s="76">
        <v>0</v>
      </c>
    </row>
    <row r="257" spans="1:12" ht="15.75" hidden="1">
      <c r="A257" s="46" t="s">
        <v>83</v>
      </c>
      <c r="B257" s="63">
        <v>71.99562499999999</v>
      </c>
      <c r="C257" s="63">
        <v>1</v>
      </c>
      <c r="D257" s="62">
        <v>3.75</v>
      </c>
      <c r="E257" s="63">
        <v>45.995624999999997</v>
      </c>
      <c r="F257" s="63">
        <v>7.25</v>
      </c>
      <c r="G257" s="63">
        <v>6</v>
      </c>
      <c r="H257" s="63">
        <v>1</v>
      </c>
      <c r="I257" s="63">
        <v>1.75</v>
      </c>
      <c r="J257" s="63">
        <v>2.25</v>
      </c>
      <c r="K257" s="63">
        <v>3</v>
      </c>
      <c r="L257" s="76">
        <v>0</v>
      </c>
    </row>
    <row r="258" spans="1:12" ht="15.75" hidden="1">
      <c r="A258" s="46" t="s">
        <v>84</v>
      </c>
      <c r="B258" s="63">
        <v>60.659500000000001</v>
      </c>
      <c r="C258" s="63">
        <v>0</v>
      </c>
      <c r="D258" s="62">
        <v>3.75</v>
      </c>
      <c r="E258" s="63">
        <v>34.909500000000001</v>
      </c>
      <c r="F258" s="63">
        <v>0</v>
      </c>
      <c r="G258" s="63">
        <v>6</v>
      </c>
      <c r="H258" s="63">
        <v>0</v>
      </c>
      <c r="I258" s="63">
        <v>8.5</v>
      </c>
      <c r="J258" s="63">
        <v>1.5</v>
      </c>
      <c r="K258" s="63">
        <v>6</v>
      </c>
      <c r="L258" s="76">
        <v>0</v>
      </c>
    </row>
    <row r="259" spans="1:12" ht="15.75" hidden="1">
      <c r="A259" s="46" t="s">
        <v>85</v>
      </c>
      <c r="B259" s="63">
        <v>34.176500000000004</v>
      </c>
      <c r="C259" s="63">
        <v>0</v>
      </c>
      <c r="D259" s="62">
        <v>2.5</v>
      </c>
      <c r="E259" s="63">
        <v>17.926500000000001</v>
      </c>
      <c r="F259" s="63">
        <v>0</v>
      </c>
      <c r="G259" s="63">
        <v>0.5</v>
      </c>
      <c r="H259" s="63">
        <v>2.25</v>
      </c>
      <c r="I259" s="63">
        <v>6</v>
      </c>
      <c r="J259" s="63">
        <v>1.25</v>
      </c>
      <c r="K259" s="63">
        <v>3.75</v>
      </c>
      <c r="L259" s="76">
        <v>0</v>
      </c>
    </row>
    <row r="260" spans="1:12" ht="15.75" hidden="1">
      <c r="A260" s="46" t="s">
        <v>86</v>
      </c>
      <c r="B260" s="63">
        <v>6.538125</v>
      </c>
      <c r="C260" s="63">
        <v>0</v>
      </c>
      <c r="D260" s="62">
        <v>0</v>
      </c>
      <c r="E260" s="63">
        <v>3.538125</v>
      </c>
      <c r="F260" s="63">
        <v>1</v>
      </c>
      <c r="G260" s="63">
        <v>0.75</v>
      </c>
      <c r="H260" s="63">
        <v>0</v>
      </c>
      <c r="I260" s="63">
        <v>0.25</v>
      </c>
      <c r="J260" s="63">
        <v>0</v>
      </c>
      <c r="K260" s="63">
        <v>1</v>
      </c>
      <c r="L260" s="76">
        <v>0</v>
      </c>
    </row>
    <row r="261" spans="1:12" ht="15.75" hidden="1">
      <c r="A261" s="46" t="s">
        <v>87</v>
      </c>
      <c r="B261" s="63">
        <v>115.65375</v>
      </c>
      <c r="C261" s="63">
        <v>0</v>
      </c>
      <c r="D261" s="62">
        <v>5</v>
      </c>
      <c r="E261" s="63">
        <v>68.403750000000002</v>
      </c>
      <c r="F261" s="63">
        <v>0.5</v>
      </c>
      <c r="G261" s="63">
        <v>14.75</v>
      </c>
      <c r="H261" s="63">
        <v>0</v>
      </c>
      <c r="I261" s="63">
        <v>11.25</v>
      </c>
      <c r="J261" s="63">
        <v>4.75</v>
      </c>
      <c r="K261" s="63">
        <v>11</v>
      </c>
      <c r="L261" s="76">
        <v>0</v>
      </c>
    </row>
    <row r="262" spans="1:12" ht="15.75" hidden="1">
      <c r="A262" s="47" t="s">
        <v>88</v>
      </c>
      <c r="B262" s="63">
        <v>127.546375</v>
      </c>
      <c r="C262" s="63">
        <v>0</v>
      </c>
      <c r="D262" s="62">
        <v>0.5</v>
      </c>
      <c r="E262" s="63">
        <v>78.546374999999998</v>
      </c>
      <c r="F262" s="63">
        <v>2.25</v>
      </c>
      <c r="G262" s="63">
        <v>14</v>
      </c>
      <c r="H262" s="63">
        <v>3</v>
      </c>
      <c r="I262" s="63">
        <v>21.5</v>
      </c>
      <c r="J262" s="63">
        <v>0.25</v>
      </c>
      <c r="K262" s="63">
        <v>7.5</v>
      </c>
      <c r="L262" s="76">
        <v>0</v>
      </c>
    </row>
    <row r="263" spans="1:12" ht="15.75" hidden="1">
      <c r="A263" s="46" t="s">
        <v>89</v>
      </c>
      <c r="B263" s="63">
        <v>14.038125000000001</v>
      </c>
      <c r="C263" s="63">
        <v>0.75</v>
      </c>
      <c r="D263" s="62">
        <v>2.25</v>
      </c>
      <c r="E263" s="63">
        <v>3.538125</v>
      </c>
      <c r="F263" s="63">
        <v>2.75</v>
      </c>
      <c r="G263" s="63">
        <v>1.25</v>
      </c>
      <c r="H263" s="63">
        <v>0</v>
      </c>
      <c r="I263" s="63">
        <v>3</v>
      </c>
      <c r="J263" s="63">
        <v>0</v>
      </c>
      <c r="K263" s="63">
        <v>0.5</v>
      </c>
      <c r="L263" s="76">
        <v>0</v>
      </c>
    </row>
    <row r="264" spans="1:12" ht="15.75" hidden="1">
      <c r="A264" s="46" t="s">
        <v>90</v>
      </c>
      <c r="B264" s="63">
        <v>22.209</v>
      </c>
      <c r="C264" s="63">
        <v>1.5</v>
      </c>
      <c r="D264" s="62">
        <v>1.25</v>
      </c>
      <c r="E264" s="63">
        <v>13.209</v>
      </c>
      <c r="F264" s="63">
        <v>0.75</v>
      </c>
      <c r="G264" s="63">
        <v>2</v>
      </c>
      <c r="H264" s="63">
        <v>0.5</v>
      </c>
      <c r="I264" s="63">
        <v>1.75</v>
      </c>
      <c r="J264" s="63">
        <v>0</v>
      </c>
      <c r="K264" s="63">
        <v>1.25</v>
      </c>
      <c r="L264" s="76">
        <v>0</v>
      </c>
    </row>
    <row r="265" spans="1:12" ht="15.75" hidden="1">
      <c r="A265" s="46" t="s">
        <v>91</v>
      </c>
      <c r="B265" s="63">
        <v>98.046374999999998</v>
      </c>
      <c r="C265" s="63">
        <v>0</v>
      </c>
      <c r="D265" s="62">
        <v>4.5</v>
      </c>
      <c r="E265" s="63">
        <v>78.546374999999998</v>
      </c>
      <c r="F265" s="63">
        <v>0</v>
      </c>
      <c r="G265" s="63">
        <v>0.5</v>
      </c>
      <c r="H265" s="63">
        <v>0.5</v>
      </c>
      <c r="I265" s="63">
        <v>11.25</v>
      </c>
      <c r="J265" s="63">
        <v>0</v>
      </c>
      <c r="K265" s="63">
        <v>2.75</v>
      </c>
      <c r="L265" s="76">
        <v>0</v>
      </c>
    </row>
    <row r="266" spans="1:12" ht="15.75" hidden="1">
      <c r="A266" s="46" t="s">
        <v>92</v>
      </c>
      <c r="B266" s="63">
        <v>8.3544999999999998</v>
      </c>
      <c r="C266" s="63">
        <v>0</v>
      </c>
      <c r="D266" s="62">
        <v>0</v>
      </c>
      <c r="E266" s="63">
        <v>6.6044999999999998</v>
      </c>
      <c r="F266" s="63">
        <v>0</v>
      </c>
      <c r="G266" s="63">
        <v>1</v>
      </c>
      <c r="H266" s="63">
        <v>0</v>
      </c>
      <c r="I266" s="63">
        <v>0.5</v>
      </c>
      <c r="J266" s="63">
        <v>0</v>
      </c>
      <c r="K266" s="63">
        <v>0.25</v>
      </c>
      <c r="L266" s="76">
        <v>0</v>
      </c>
    </row>
    <row r="267" spans="1:12" ht="15.75" hidden="1">
      <c r="A267" s="46" t="s">
        <v>93</v>
      </c>
      <c r="B267" s="63">
        <v>40.649625</v>
      </c>
      <c r="C267" s="63">
        <v>0</v>
      </c>
      <c r="D267" s="62">
        <v>7</v>
      </c>
      <c r="E267" s="63">
        <v>30.899625</v>
      </c>
      <c r="F267" s="63">
        <v>0.5</v>
      </c>
      <c r="G267" s="63">
        <v>0.25</v>
      </c>
      <c r="H267" s="63">
        <v>0.5</v>
      </c>
      <c r="I267" s="63">
        <v>1.5</v>
      </c>
      <c r="J267" s="63">
        <v>0</v>
      </c>
      <c r="K267" s="63">
        <v>0</v>
      </c>
      <c r="L267" s="76">
        <v>0</v>
      </c>
    </row>
    <row r="268" spans="1:12" ht="15.75" hidden="1">
      <c r="A268" s="48" t="s">
        <v>94</v>
      </c>
      <c r="B268" s="63">
        <v>101.8035</v>
      </c>
      <c r="C268" s="63">
        <v>0.75</v>
      </c>
      <c r="D268" s="62">
        <v>2.5</v>
      </c>
      <c r="E268" s="63">
        <v>57.5535</v>
      </c>
      <c r="F268" s="63">
        <v>8.25</v>
      </c>
      <c r="G268" s="63">
        <v>11.5</v>
      </c>
      <c r="H268" s="63">
        <v>2.5</v>
      </c>
      <c r="I268" s="63">
        <v>5.75</v>
      </c>
      <c r="J268" s="63">
        <v>4.25</v>
      </c>
      <c r="K268" s="63">
        <v>8.75</v>
      </c>
      <c r="L268" s="76">
        <v>0</v>
      </c>
    </row>
    <row r="269" spans="1:12" ht="15.75">
      <c r="A269" s="48" t="s">
        <v>95</v>
      </c>
      <c r="B269" s="58">
        <v>797.03662499999996</v>
      </c>
      <c r="C269" s="58">
        <v>4</v>
      </c>
      <c r="D269" s="59">
        <v>35</v>
      </c>
      <c r="E269" s="58">
        <v>504.53662500000002</v>
      </c>
      <c r="F269" s="58">
        <v>28.5</v>
      </c>
      <c r="G269" s="58">
        <v>63</v>
      </c>
      <c r="H269" s="58">
        <v>12</v>
      </c>
      <c r="I269" s="58">
        <v>81.25</v>
      </c>
      <c r="J269" s="58">
        <v>15</v>
      </c>
      <c r="K269" s="58">
        <v>53.75</v>
      </c>
      <c r="L269" s="60">
        <v>0</v>
      </c>
    </row>
    <row r="270" spans="1:12" ht="15.75" hidden="1">
      <c r="A270" s="47" t="s">
        <v>96</v>
      </c>
      <c r="B270" s="63">
        <v>12.608750000000001</v>
      </c>
      <c r="C270" s="63">
        <v>0</v>
      </c>
      <c r="D270" s="62">
        <v>0.5</v>
      </c>
      <c r="E270" s="63">
        <v>2.3587500000000001</v>
      </c>
      <c r="F270" s="63">
        <v>0.25</v>
      </c>
      <c r="G270" s="63">
        <v>0</v>
      </c>
      <c r="H270" s="63">
        <v>1</v>
      </c>
      <c r="I270" s="63">
        <v>7.75</v>
      </c>
      <c r="J270" s="63">
        <v>0</v>
      </c>
      <c r="K270" s="63">
        <v>0.75</v>
      </c>
      <c r="L270" s="76">
        <v>0</v>
      </c>
    </row>
    <row r="271" spans="1:12" ht="15.75" hidden="1">
      <c r="A271" s="46" t="s">
        <v>97</v>
      </c>
      <c r="B271" s="63">
        <v>14.175125000000001</v>
      </c>
      <c r="C271" s="63">
        <v>0</v>
      </c>
      <c r="D271" s="62">
        <v>0</v>
      </c>
      <c r="E271" s="63">
        <v>5.4251250000000004</v>
      </c>
      <c r="F271" s="63">
        <v>0</v>
      </c>
      <c r="G271" s="63">
        <v>3.5</v>
      </c>
      <c r="H271" s="63">
        <v>0.25</v>
      </c>
      <c r="I271" s="63">
        <v>1.5</v>
      </c>
      <c r="J271" s="63">
        <v>0</v>
      </c>
      <c r="K271" s="63">
        <v>3.5</v>
      </c>
      <c r="L271" s="76">
        <v>0</v>
      </c>
    </row>
    <row r="272" spans="1:12" ht="15.75" hidden="1">
      <c r="A272" s="46" t="s">
        <v>98</v>
      </c>
      <c r="B272" s="63">
        <v>16.086125000000003</v>
      </c>
      <c r="C272" s="63">
        <v>0</v>
      </c>
      <c r="D272" s="62">
        <v>0</v>
      </c>
      <c r="E272" s="63">
        <v>11.086125000000001</v>
      </c>
      <c r="F272" s="63">
        <v>0.25</v>
      </c>
      <c r="G272" s="63">
        <v>2.25</v>
      </c>
      <c r="H272" s="63">
        <v>0.75</v>
      </c>
      <c r="I272" s="63">
        <v>1.5</v>
      </c>
      <c r="J272" s="63">
        <v>0</v>
      </c>
      <c r="K272" s="63">
        <v>0.25</v>
      </c>
      <c r="L272" s="76">
        <v>0</v>
      </c>
    </row>
    <row r="273" spans="1:13" ht="15.75" hidden="1">
      <c r="A273" s="46" t="s">
        <v>99</v>
      </c>
      <c r="B273" s="63">
        <v>0.97175</v>
      </c>
      <c r="C273" s="63">
        <v>0</v>
      </c>
      <c r="D273" s="62">
        <v>0</v>
      </c>
      <c r="E273" s="63">
        <v>0.47175</v>
      </c>
      <c r="F273" s="63">
        <v>0</v>
      </c>
      <c r="G273" s="63">
        <v>0</v>
      </c>
      <c r="H273" s="63">
        <v>0</v>
      </c>
      <c r="I273" s="63">
        <v>0</v>
      </c>
      <c r="J273" s="63">
        <v>0</v>
      </c>
      <c r="K273" s="63">
        <v>0.5</v>
      </c>
      <c r="L273" s="76">
        <v>0</v>
      </c>
    </row>
    <row r="274" spans="1:13" ht="15.75" hidden="1">
      <c r="A274" s="46" t="s">
        <v>100</v>
      </c>
      <c r="B274" s="63">
        <v>64.279499999999999</v>
      </c>
      <c r="C274" s="63">
        <v>0</v>
      </c>
      <c r="D274" s="62">
        <v>3</v>
      </c>
      <c r="E274" s="63">
        <v>53.779499999999999</v>
      </c>
      <c r="F274" s="63">
        <v>0.75</v>
      </c>
      <c r="G274" s="63">
        <v>3.75</v>
      </c>
      <c r="H274" s="63">
        <v>0.25</v>
      </c>
      <c r="I274" s="63">
        <v>1.5</v>
      </c>
      <c r="J274" s="63">
        <v>0</v>
      </c>
      <c r="K274" s="63">
        <v>1.25</v>
      </c>
      <c r="L274" s="76">
        <v>0</v>
      </c>
    </row>
    <row r="275" spans="1:13" ht="15.75" hidden="1">
      <c r="A275" s="46" t="s">
        <v>101</v>
      </c>
      <c r="B275" s="63">
        <v>4.5522499999999999</v>
      </c>
      <c r="C275" s="63">
        <v>0</v>
      </c>
      <c r="D275" s="62">
        <v>0</v>
      </c>
      <c r="E275" s="63">
        <v>3.3022499999999999</v>
      </c>
      <c r="F275" s="63">
        <v>0</v>
      </c>
      <c r="G275" s="63">
        <v>0</v>
      </c>
      <c r="H275" s="63">
        <v>0</v>
      </c>
      <c r="I275" s="63">
        <v>0.25</v>
      </c>
      <c r="J275" s="63">
        <v>0</v>
      </c>
      <c r="K275" s="63">
        <v>1</v>
      </c>
      <c r="L275" s="76">
        <v>0</v>
      </c>
    </row>
    <row r="276" spans="1:13" ht="15.75" hidden="1">
      <c r="A276" s="46" t="s">
        <v>102</v>
      </c>
      <c r="B276" s="63">
        <v>48.843125000000001</v>
      </c>
      <c r="C276" s="63">
        <v>0</v>
      </c>
      <c r="D276" s="62">
        <v>0</v>
      </c>
      <c r="E276" s="63">
        <v>31.843125000000001</v>
      </c>
      <c r="F276" s="63">
        <v>5.75</v>
      </c>
      <c r="G276" s="63">
        <v>3</v>
      </c>
      <c r="H276" s="63">
        <v>0.25</v>
      </c>
      <c r="I276" s="63">
        <v>4.25</v>
      </c>
      <c r="J276" s="63">
        <v>0.75</v>
      </c>
      <c r="K276" s="63">
        <v>3</v>
      </c>
      <c r="L276" s="76">
        <v>0</v>
      </c>
    </row>
    <row r="277" spans="1:13" ht="15.75" hidden="1">
      <c r="A277" s="46" t="s">
        <v>103</v>
      </c>
      <c r="B277" s="63">
        <v>50.08325</v>
      </c>
      <c r="C277" s="63">
        <v>1</v>
      </c>
      <c r="D277" s="62">
        <v>3</v>
      </c>
      <c r="E277" s="63">
        <v>27.83325</v>
      </c>
      <c r="F277" s="63">
        <v>2.75</v>
      </c>
      <c r="G277" s="63">
        <v>1</v>
      </c>
      <c r="H277" s="63">
        <v>1.5</v>
      </c>
      <c r="I277" s="63">
        <v>4.25</v>
      </c>
      <c r="J277" s="63">
        <v>0.25</v>
      </c>
      <c r="K277" s="63">
        <v>8.5</v>
      </c>
      <c r="L277" s="76">
        <v>0</v>
      </c>
    </row>
    <row r="278" spans="1:13" ht="15.75" hidden="1">
      <c r="A278" s="46" t="s">
        <v>104</v>
      </c>
      <c r="B278" s="63">
        <v>10.283875</v>
      </c>
      <c r="C278" s="63">
        <v>0</v>
      </c>
      <c r="D278" s="62">
        <v>0</v>
      </c>
      <c r="E278" s="63">
        <v>7.7838750000000001</v>
      </c>
      <c r="F278" s="63">
        <v>0</v>
      </c>
      <c r="G278" s="63">
        <v>0.5</v>
      </c>
      <c r="H278" s="63">
        <v>0.5</v>
      </c>
      <c r="I278" s="63">
        <v>1</v>
      </c>
      <c r="J278" s="63">
        <v>0</v>
      </c>
      <c r="K278" s="63">
        <v>0.5</v>
      </c>
      <c r="L278" s="76">
        <v>0</v>
      </c>
    </row>
    <row r="279" spans="1:13" ht="15.75" hidden="1">
      <c r="A279" s="46" t="s">
        <v>105</v>
      </c>
      <c r="B279" s="63">
        <v>89.742750000000001</v>
      </c>
      <c r="C279" s="63">
        <v>0.5</v>
      </c>
      <c r="D279" s="62">
        <v>5</v>
      </c>
      <c r="E279" s="63">
        <v>62.742750000000001</v>
      </c>
      <c r="F279" s="63">
        <v>5.5</v>
      </c>
      <c r="G279" s="63">
        <v>7</v>
      </c>
      <c r="H279" s="63">
        <v>0.75</v>
      </c>
      <c r="I279" s="63">
        <v>6.25</v>
      </c>
      <c r="J279" s="63">
        <v>0</v>
      </c>
      <c r="K279" s="63">
        <v>2</v>
      </c>
      <c r="L279" s="76">
        <v>0</v>
      </c>
    </row>
    <row r="280" spans="1:13" ht="15.75" hidden="1">
      <c r="A280" s="48" t="s">
        <v>106</v>
      </c>
      <c r="B280" s="63">
        <v>36.331874999999997</v>
      </c>
      <c r="C280" s="63">
        <v>0</v>
      </c>
      <c r="D280" s="62">
        <v>1.25</v>
      </c>
      <c r="E280" s="63">
        <v>15.331875</v>
      </c>
      <c r="F280" s="63">
        <v>0</v>
      </c>
      <c r="G280" s="63">
        <v>9.25</v>
      </c>
      <c r="H280" s="63">
        <v>0.25</v>
      </c>
      <c r="I280" s="63">
        <v>1.25</v>
      </c>
      <c r="J280" s="63">
        <v>0.25</v>
      </c>
      <c r="K280" s="63">
        <v>8.75</v>
      </c>
      <c r="L280" s="76">
        <v>0</v>
      </c>
    </row>
    <row r="281" spans="1:13" ht="15.75">
      <c r="A281" s="46" t="s">
        <v>107</v>
      </c>
      <c r="B281" s="58">
        <v>347.95837499999999</v>
      </c>
      <c r="C281" s="58">
        <v>1.5</v>
      </c>
      <c r="D281" s="67">
        <v>12.75</v>
      </c>
      <c r="E281" s="58">
        <v>221.95837499999999</v>
      </c>
      <c r="F281" s="58">
        <v>15.25</v>
      </c>
      <c r="G281" s="58">
        <v>30.25</v>
      </c>
      <c r="H281" s="58">
        <v>5.5</v>
      </c>
      <c r="I281" s="58">
        <v>29.5</v>
      </c>
      <c r="J281" s="58">
        <v>1.25</v>
      </c>
      <c r="K281" s="58">
        <v>30</v>
      </c>
      <c r="L281" s="60">
        <v>0</v>
      </c>
    </row>
    <row r="282" spans="1:13" ht="16.5" thickBot="1">
      <c r="A282" s="68" t="s">
        <v>108</v>
      </c>
      <c r="B282" s="124">
        <v>6679.8866249999992</v>
      </c>
      <c r="C282" s="124">
        <v>32.75</v>
      </c>
      <c r="D282" s="70">
        <v>1212.25</v>
      </c>
      <c r="E282" s="71">
        <v>2957.6366250000001</v>
      </c>
      <c r="F282" s="71">
        <v>258</v>
      </c>
      <c r="G282" s="71">
        <v>646.25</v>
      </c>
      <c r="H282" s="71">
        <v>117.5</v>
      </c>
      <c r="I282" s="71">
        <v>886.75</v>
      </c>
      <c r="J282" s="71">
        <v>94</v>
      </c>
      <c r="K282" s="71">
        <v>472.25</v>
      </c>
      <c r="L282" s="72">
        <v>2.5</v>
      </c>
    </row>
    <row r="283" spans="1:13"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>
      <c r="A284" s="41" t="s">
        <v>19</v>
      </c>
    </row>
  </sheetData>
  <mergeCells count="11">
    <mergeCell ref="A191:L191"/>
    <mergeCell ref="A193:A194"/>
    <mergeCell ref="B193:B194"/>
    <mergeCell ref="C193:L193"/>
    <mergeCell ref="A1:L1"/>
    <mergeCell ref="A3:A4"/>
    <mergeCell ref="B3:B4"/>
    <mergeCell ref="C3:L3"/>
    <mergeCell ref="A98:A99"/>
    <mergeCell ref="B98:B99"/>
    <mergeCell ref="C98:L98"/>
  </mergeCells>
  <printOptions horizontalCentered="1" verticalCentered="1"/>
  <pageMargins left="0.7" right="0.7" top="0.75" bottom="0.75" header="0.3" footer="0.3"/>
  <pageSetup paperSize="9" scale="69" orientation="landscape" r:id="rId1"/>
  <rowBreaks count="1" manualBreakCount="1">
    <brk id="285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Z31"/>
  <sheetViews>
    <sheetView zoomScale="110" zoomScaleNormal="110" workbookViewId="0">
      <selection sqref="A1:U1"/>
    </sheetView>
  </sheetViews>
  <sheetFormatPr defaultRowHeight="12.75"/>
  <cols>
    <col min="1" max="1" width="19.7109375" style="493" customWidth="1"/>
    <col min="2" max="2" width="7.28515625" style="493" customWidth="1"/>
    <col min="3" max="3" width="8.85546875" style="493" customWidth="1"/>
    <col min="4" max="4" width="9.7109375" style="493" customWidth="1"/>
    <col min="5" max="5" width="7.28515625" style="493" customWidth="1"/>
    <col min="6" max="7" width="8.42578125" style="493" customWidth="1"/>
    <col min="8" max="8" width="6.28515625" style="493" customWidth="1"/>
    <col min="9" max="10" width="8.42578125" style="493" customWidth="1"/>
    <col min="11" max="11" width="6.28515625" style="493" customWidth="1"/>
    <col min="12" max="13" width="8.42578125" style="493" customWidth="1"/>
    <col min="14" max="14" width="6.28515625" style="493" customWidth="1"/>
    <col min="15" max="16" width="8.42578125" style="493" customWidth="1"/>
    <col min="17" max="17" width="6.28515625" style="494" customWidth="1"/>
    <col min="18" max="19" width="8.42578125" style="493" customWidth="1"/>
    <col min="20" max="20" width="7.28515625" style="493" customWidth="1"/>
    <col min="21" max="22" width="8.42578125" style="493" customWidth="1"/>
    <col min="23" max="256" width="8.85546875" style="493"/>
    <col min="257" max="257" width="19.7109375" style="493" customWidth="1"/>
    <col min="258" max="258" width="7.28515625" style="493" customWidth="1"/>
    <col min="259" max="259" width="8.85546875" style="493" customWidth="1"/>
    <col min="260" max="260" width="9.7109375" style="493" customWidth="1"/>
    <col min="261" max="261" width="7.28515625" style="493" customWidth="1"/>
    <col min="262" max="263" width="8.42578125" style="493" customWidth="1"/>
    <col min="264" max="264" width="6.28515625" style="493" customWidth="1"/>
    <col min="265" max="266" width="8.42578125" style="493" customWidth="1"/>
    <col min="267" max="267" width="6.28515625" style="493" customWidth="1"/>
    <col min="268" max="269" width="8.42578125" style="493" customWidth="1"/>
    <col min="270" max="270" width="6.28515625" style="493" customWidth="1"/>
    <col min="271" max="272" width="8.42578125" style="493" customWidth="1"/>
    <col min="273" max="273" width="6.28515625" style="493" customWidth="1"/>
    <col min="274" max="275" width="8.42578125" style="493" customWidth="1"/>
    <col min="276" max="276" width="7.28515625" style="493" customWidth="1"/>
    <col min="277" max="278" width="8.42578125" style="493" customWidth="1"/>
    <col min="279" max="512" width="8.85546875" style="493"/>
    <col min="513" max="513" width="19.7109375" style="493" customWidth="1"/>
    <col min="514" max="514" width="7.28515625" style="493" customWidth="1"/>
    <col min="515" max="515" width="8.85546875" style="493" customWidth="1"/>
    <col min="516" max="516" width="9.7109375" style="493" customWidth="1"/>
    <col min="517" max="517" width="7.28515625" style="493" customWidth="1"/>
    <col min="518" max="519" width="8.42578125" style="493" customWidth="1"/>
    <col min="520" max="520" width="6.28515625" style="493" customWidth="1"/>
    <col min="521" max="522" width="8.42578125" style="493" customWidth="1"/>
    <col min="523" max="523" width="6.28515625" style="493" customWidth="1"/>
    <col min="524" max="525" width="8.42578125" style="493" customWidth="1"/>
    <col min="526" max="526" width="6.28515625" style="493" customWidth="1"/>
    <col min="527" max="528" width="8.42578125" style="493" customWidth="1"/>
    <col min="529" max="529" width="6.28515625" style="493" customWidth="1"/>
    <col min="530" max="531" width="8.42578125" style="493" customWidth="1"/>
    <col min="532" max="532" width="7.28515625" style="493" customWidth="1"/>
    <col min="533" max="534" width="8.42578125" style="493" customWidth="1"/>
    <col min="535" max="768" width="8.85546875" style="493"/>
    <col min="769" max="769" width="19.7109375" style="493" customWidth="1"/>
    <col min="770" max="770" width="7.28515625" style="493" customWidth="1"/>
    <col min="771" max="771" width="8.85546875" style="493" customWidth="1"/>
    <col min="772" max="772" width="9.7109375" style="493" customWidth="1"/>
    <col min="773" max="773" width="7.28515625" style="493" customWidth="1"/>
    <col min="774" max="775" width="8.42578125" style="493" customWidth="1"/>
    <col min="776" max="776" width="6.28515625" style="493" customWidth="1"/>
    <col min="777" max="778" width="8.42578125" style="493" customWidth="1"/>
    <col min="779" max="779" width="6.28515625" style="493" customWidth="1"/>
    <col min="780" max="781" width="8.42578125" style="493" customWidth="1"/>
    <col min="782" max="782" width="6.28515625" style="493" customWidth="1"/>
    <col min="783" max="784" width="8.42578125" style="493" customWidth="1"/>
    <col min="785" max="785" width="6.28515625" style="493" customWidth="1"/>
    <col min="786" max="787" width="8.42578125" style="493" customWidth="1"/>
    <col min="788" max="788" width="7.28515625" style="493" customWidth="1"/>
    <col min="789" max="790" width="8.42578125" style="493" customWidth="1"/>
    <col min="791" max="1024" width="8.85546875" style="493"/>
    <col min="1025" max="1025" width="19.7109375" style="493" customWidth="1"/>
    <col min="1026" max="1026" width="7.28515625" style="493" customWidth="1"/>
    <col min="1027" max="1027" width="8.85546875" style="493" customWidth="1"/>
    <col min="1028" max="1028" width="9.7109375" style="493" customWidth="1"/>
    <col min="1029" max="1029" width="7.28515625" style="493" customWidth="1"/>
    <col min="1030" max="1031" width="8.42578125" style="493" customWidth="1"/>
    <col min="1032" max="1032" width="6.28515625" style="493" customWidth="1"/>
    <col min="1033" max="1034" width="8.42578125" style="493" customWidth="1"/>
    <col min="1035" max="1035" width="6.28515625" style="493" customWidth="1"/>
    <col min="1036" max="1037" width="8.42578125" style="493" customWidth="1"/>
    <col min="1038" max="1038" width="6.28515625" style="493" customWidth="1"/>
    <col min="1039" max="1040" width="8.42578125" style="493" customWidth="1"/>
    <col min="1041" max="1041" width="6.28515625" style="493" customWidth="1"/>
    <col min="1042" max="1043" width="8.42578125" style="493" customWidth="1"/>
    <col min="1044" max="1044" width="7.28515625" style="493" customWidth="1"/>
    <col min="1045" max="1046" width="8.42578125" style="493" customWidth="1"/>
    <col min="1047" max="1280" width="8.85546875" style="493"/>
    <col min="1281" max="1281" width="19.7109375" style="493" customWidth="1"/>
    <col min="1282" max="1282" width="7.28515625" style="493" customWidth="1"/>
    <col min="1283" max="1283" width="8.85546875" style="493" customWidth="1"/>
    <col min="1284" max="1284" width="9.7109375" style="493" customWidth="1"/>
    <col min="1285" max="1285" width="7.28515625" style="493" customWidth="1"/>
    <col min="1286" max="1287" width="8.42578125" style="493" customWidth="1"/>
    <col min="1288" max="1288" width="6.28515625" style="493" customWidth="1"/>
    <col min="1289" max="1290" width="8.42578125" style="493" customWidth="1"/>
    <col min="1291" max="1291" width="6.28515625" style="493" customWidth="1"/>
    <col min="1292" max="1293" width="8.42578125" style="493" customWidth="1"/>
    <col min="1294" max="1294" width="6.28515625" style="493" customWidth="1"/>
    <col min="1295" max="1296" width="8.42578125" style="493" customWidth="1"/>
    <col min="1297" max="1297" width="6.28515625" style="493" customWidth="1"/>
    <col min="1298" max="1299" width="8.42578125" style="493" customWidth="1"/>
    <col min="1300" max="1300" width="7.28515625" style="493" customWidth="1"/>
    <col min="1301" max="1302" width="8.42578125" style="493" customWidth="1"/>
    <col min="1303" max="1536" width="8.85546875" style="493"/>
    <col min="1537" max="1537" width="19.7109375" style="493" customWidth="1"/>
    <col min="1538" max="1538" width="7.28515625" style="493" customWidth="1"/>
    <col min="1539" max="1539" width="8.85546875" style="493" customWidth="1"/>
    <col min="1540" max="1540" width="9.7109375" style="493" customWidth="1"/>
    <col min="1541" max="1541" width="7.28515625" style="493" customWidth="1"/>
    <col min="1542" max="1543" width="8.42578125" style="493" customWidth="1"/>
    <col min="1544" max="1544" width="6.28515625" style="493" customWidth="1"/>
    <col min="1545" max="1546" width="8.42578125" style="493" customWidth="1"/>
    <col min="1547" max="1547" width="6.28515625" style="493" customWidth="1"/>
    <col min="1548" max="1549" width="8.42578125" style="493" customWidth="1"/>
    <col min="1550" max="1550" width="6.28515625" style="493" customWidth="1"/>
    <col min="1551" max="1552" width="8.42578125" style="493" customWidth="1"/>
    <col min="1553" max="1553" width="6.28515625" style="493" customWidth="1"/>
    <col min="1554" max="1555" width="8.42578125" style="493" customWidth="1"/>
    <col min="1556" max="1556" width="7.28515625" style="493" customWidth="1"/>
    <col min="1557" max="1558" width="8.42578125" style="493" customWidth="1"/>
    <col min="1559" max="1792" width="8.85546875" style="493"/>
    <col min="1793" max="1793" width="19.7109375" style="493" customWidth="1"/>
    <col min="1794" max="1794" width="7.28515625" style="493" customWidth="1"/>
    <col min="1795" max="1795" width="8.85546875" style="493" customWidth="1"/>
    <col min="1796" max="1796" width="9.7109375" style="493" customWidth="1"/>
    <col min="1797" max="1797" width="7.28515625" style="493" customWidth="1"/>
    <col min="1798" max="1799" width="8.42578125" style="493" customWidth="1"/>
    <col min="1800" max="1800" width="6.28515625" style="493" customWidth="1"/>
    <col min="1801" max="1802" width="8.42578125" style="493" customWidth="1"/>
    <col min="1803" max="1803" width="6.28515625" style="493" customWidth="1"/>
    <col min="1804" max="1805" width="8.42578125" style="493" customWidth="1"/>
    <col min="1806" max="1806" width="6.28515625" style="493" customWidth="1"/>
    <col min="1807" max="1808" width="8.42578125" style="493" customWidth="1"/>
    <col min="1809" max="1809" width="6.28515625" style="493" customWidth="1"/>
    <col min="1810" max="1811" width="8.42578125" style="493" customWidth="1"/>
    <col min="1812" max="1812" width="7.28515625" style="493" customWidth="1"/>
    <col min="1813" max="1814" width="8.42578125" style="493" customWidth="1"/>
    <col min="1815" max="2048" width="8.85546875" style="493"/>
    <col min="2049" max="2049" width="19.7109375" style="493" customWidth="1"/>
    <col min="2050" max="2050" width="7.28515625" style="493" customWidth="1"/>
    <col min="2051" max="2051" width="8.85546875" style="493" customWidth="1"/>
    <col min="2052" max="2052" width="9.7109375" style="493" customWidth="1"/>
    <col min="2053" max="2053" width="7.28515625" style="493" customWidth="1"/>
    <col min="2054" max="2055" width="8.42578125" style="493" customWidth="1"/>
    <col min="2056" max="2056" width="6.28515625" style="493" customWidth="1"/>
    <col min="2057" max="2058" width="8.42578125" style="493" customWidth="1"/>
    <col min="2059" max="2059" width="6.28515625" style="493" customWidth="1"/>
    <col min="2060" max="2061" width="8.42578125" style="493" customWidth="1"/>
    <col min="2062" max="2062" width="6.28515625" style="493" customWidth="1"/>
    <col min="2063" max="2064" width="8.42578125" style="493" customWidth="1"/>
    <col min="2065" max="2065" width="6.28515625" style="493" customWidth="1"/>
    <col min="2066" max="2067" width="8.42578125" style="493" customWidth="1"/>
    <col min="2068" max="2068" width="7.28515625" style="493" customWidth="1"/>
    <col min="2069" max="2070" width="8.42578125" style="493" customWidth="1"/>
    <col min="2071" max="2304" width="8.85546875" style="493"/>
    <col min="2305" max="2305" width="19.7109375" style="493" customWidth="1"/>
    <col min="2306" max="2306" width="7.28515625" style="493" customWidth="1"/>
    <col min="2307" max="2307" width="8.85546875" style="493" customWidth="1"/>
    <col min="2308" max="2308" width="9.7109375" style="493" customWidth="1"/>
    <col min="2309" max="2309" width="7.28515625" style="493" customWidth="1"/>
    <col min="2310" max="2311" width="8.42578125" style="493" customWidth="1"/>
    <col min="2312" max="2312" width="6.28515625" style="493" customWidth="1"/>
    <col min="2313" max="2314" width="8.42578125" style="493" customWidth="1"/>
    <col min="2315" max="2315" width="6.28515625" style="493" customWidth="1"/>
    <col min="2316" max="2317" width="8.42578125" style="493" customWidth="1"/>
    <col min="2318" max="2318" width="6.28515625" style="493" customWidth="1"/>
    <col min="2319" max="2320" width="8.42578125" style="493" customWidth="1"/>
    <col min="2321" max="2321" width="6.28515625" style="493" customWidth="1"/>
    <col min="2322" max="2323" width="8.42578125" style="493" customWidth="1"/>
    <col min="2324" max="2324" width="7.28515625" style="493" customWidth="1"/>
    <col min="2325" max="2326" width="8.42578125" style="493" customWidth="1"/>
    <col min="2327" max="2560" width="8.85546875" style="493"/>
    <col min="2561" max="2561" width="19.7109375" style="493" customWidth="1"/>
    <col min="2562" max="2562" width="7.28515625" style="493" customWidth="1"/>
    <col min="2563" max="2563" width="8.85546875" style="493" customWidth="1"/>
    <col min="2564" max="2564" width="9.7109375" style="493" customWidth="1"/>
    <col min="2565" max="2565" width="7.28515625" style="493" customWidth="1"/>
    <col min="2566" max="2567" width="8.42578125" style="493" customWidth="1"/>
    <col min="2568" max="2568" width="6.28515625" style="493" customWidth="1"/>
    <col min="2569" max="2570" width="8.42578125" style="493" customWidth="1"/>
    <col min="2571" max="2571" width="6.28515625" style="493" customWidth="1"/>
    <col min="2572" max="2573" width="8.42578125" style="493" customWidth="1"/>
    <col min="2574" max="2574" width="6.28515625" style="493" customWidth="1"/>
    <col min="2575" max="2576" width="8.42578125" style="493" customWidth="1"/>
    <col min="2577" max="2577" width="6.28515625" style="493" customWidth="1"/>
    <col min="2578" max="2579" width="8.42578125" style="493" customWidth="1"/>
    <col min="2580" max="2580" width="7.28515625" style="493" customWidth="1"/>
    <col min="2581" max="2582" width="8.42578125" style="493" customWidth="1"/>
    <col min="2583" max="2816" width="8.85546875" style="493"/>
    <col min="2817" max="2817" width="19.7109375" style="493" customWidth="1"/>
    <col min="2818" max="2818" width="7.28515625" style="493" customWidth="1"/>
    <col min="2819" max="2819" width="8.85546875" style="493" customWidth="1"/>
    <col min="2820" max="2820" width="9.7109375" style="493" customWidth="1"/>
    <col min="2821" max="2821" width="7.28515625" style="493" customWidth="1"/>
    <col min="2822" max="2823" width="8.42578125" style="493" customWidth="1"/>
    <col min="2824" max="2824" width="6.28515625" style="493" customWidth="1"/>
    <col min="2825" max="2826" width="8.42578125" style="493" customWidth="1"/>
    <col min="2827" max="2827" width="6.28515625" style="493" customWidth="1"/>
    <col min="2828" max="2829" width="8.42578125" style="493" customWidth="1"/>
    <col min="2830" max="2830" width="6.28515625" style="493" customWidth="1"/>
    <col min="2831" max="2832" width="8.42578125" style="493" customWidth="1"/>
    <col min="2833" max="2833" width="6.28515625" style="493" customWidth="1"/>
    <col min="2834" max="2835" width="8.42578125" style="493" customWidth="1"/>
    <col min="2836" max="2836" width="7.28515625" style="493" customWidth="1"/>
    <col min="2837" max="2838" width="8.42578125" style="493" customWidth="1"/>
    <col min="2839" max="3072" width="8.85546875" style="493"/>
    <col min="3073" max="3073" width="19.7109375" style="493" customWidth="1"/>
    <col min="3074" max="3074" width="7.28515625" style="493" customWidth="1"/>
    <col min="3075" max="3075" width="8.85546875" style="493" customWidth="1"/>
    <col min="3076" max="3076" width="9.7109375" style="493" customWidth="1"/>
    <col min="3077" max="3077" width="7.28515625" style="493" customWidth="1"/>
    <col min="3078" max="3079" width="8.42578125" style="493" customWidth="1"/>
    <col min="3080" max="3080" width="6.28515625" style="493" customWidth="1"/>
    <col min="3081" max="3082" width="8.42578125" style="493" customWidth="1"/>
    <col min="3083" max="3083" width="6.28515625" style="493" customWidth="1"/>
    <col min="3084" max="3085" width="8.42578125" style="493" customWidth="1"/>
    <col min="3086" max="3086" width="6.28515625" style="493" customWidth="1"/>
    <col min="3087" max="3088" width="8.42578125" style="493" customWidth="1"/>
    <col min="3089" max="3089" width="6.28515625" style="493" customWidth="1"/>
    <col min="3090" max="3091" width="8.42578125" style="493" customWidth="1"/>
    <col min="3092" max="3092" width="7.28515625" style="493" customWidth="1"/>
    <col min="3093" max="3094" width="8.42578125" style="493" customWidth="1"/>
    <col min="3095" max="3328" width="8.85546875" style="493"/>
    <col min="3329" max="3329" width="19.7109375" style="493" customWidth="1"/>
    <col min="3330" max="3330" width="7.28515625" style="493" customWidth="1"/>
    <col min="3331" max="3331" width="8.85546875" style="493" customWidth="1"/>
    <col min="3332" max="3332" width="9.7109375" style="493" customWidth="1"/>
    <col min="3333" max="3333" width="7.28515625" style="493" customWidth="1"/>
    <col min="3334" max="3335" width="8.42578125" style="493" customWidth="1"/>
    <col min="3336" max="3336" width="6.28515625" style="493" customWidth="1"/>
    <col min="3337" max="3338" width="8.42578125" style="493" customWidth="1"/>
    <col min="3339" max="3339" width="6.28515625" style="493" customWidth="1"/>
    <col min="3340" max="3341" width="8.42578125" style="493" customWidth="1"/>
    <col min="3342" max="3342" width="6.28515625" style="493" customWidth="1"/>
    <col min="3343" max="3344" width="8.42578125" style="493" customWidth="1"/>
    <col min="3345" max="3345" width="6.28515625" style="493" customWidth="1"/>
    <col min="3346" max="3347" width="8.42578125" style="493" customWidth="1"/>
    <col min="3348" max="3348" width="7.28515625" style="493" customWidth="1"/>
    <col min="3349" max="3350" width="8.42578125" style="493" customWidth="1"/>
    <col min="3351" max="3584" width="8.85546875" style="493"/>
    <col min="3585" max="3585" width="19.7109375" style="493" customWidth="1"/>
    <col min="3586" max="3586" width="7.28515625" style="493" customWidth="1"/>
    <col min="3587" max="3587" width="8.85546875" style="493" customWidth="1"/>
    <col min="3588" max="3588" width="9.7109375" style="493" customWidth="1"/>
    <col min="3589" max="3589" width="7.28515625" style="493" customWidth="1"/>
    <col min="3590" max="3591" width="8.42578125" style="493" customWidth="1"/>
    <col min="3592" max="3592" width="6.28515625" style="493" customWidth="1"/>
    <col min="3593" max="3594" width="8.42578125" style="493" customWidth="1"/>
    <col min="3595" max="3595" width="6.28515625" style="493" customWidth="1"/>
    <col min="3596" max="3597" width="8.42578125" style="493" customWidth="1"/>
    <col min="3598" max="3598" width="6.28515625" style="493" customWidth="1"/>
    <col min="3599" max="3600" width="8.42578125" style="493" customWidth="1"/>
    <col min="3601" max="3601" width="6.28515625" style="493" customWidth="1"/>
    <col min="3602" max="3603" width="8.42578125" style="493" customWidth="1"/>
    <col min="3604" max="3604" width="7.28515625" style="493" customWidth="1"/>
    <col min="3605" max="3606" width="8.42578125" style="493" customWidth="1"/>
    <col min="3607" max="3840" width="8.85546875" style="493"/>
    <col min="3841" max="3841" width="19.7109375" style="493" customWidth="1"/>
    <col min="3842" max="3842" width="7.28515625" style="493" customWidth="1"/>
    <col min="3843" max="3843" width="8.85546875" style="493" customWidth="1"/>
    <col min="3844" max="3844" width="9.7109375" style="493" customWidth="1"/>
    <col min="3845" max="3845" width="7.28515625" style="493" customWidth="1"/>
    <col min="3846" max="3847" width="8.42578125" style="493" customWidth="1"/>
    <col min="3848" max="3848" width="6.28515625" style="493" customWidth="1"/>
    <col min="3849" max="3850" width="8.42578125" style="493" customWidth="1"/>
    <col min="3851" max="3851" width="6.28515625" style="493" customWidth="1"/>
    <col min="3852" max="3853" width="8.42578125" style="493" customWidth="1"/>
    <col min="3854" max="3854" width="6.28515625" style="493" customWidth="1"/>
    <col min="3855" max="3856" width="8.42578125" style="493" customWidth="1"/>
    <col min="3857" max="3857" width="6.28515625" style="493" customWidth="1"/>
    <col min="3858" max="3859" width="8.42578125" style="493" customWidth="1"/>
    <col min="3860" max="3860" width="7.28515625" style="493" customWidth="1"/>
    <col min="3861" max="3862" width="8.42578125" style="493" customWidth="1"/>
    <col min="3863" max="4096" width="8.85546875" style="493"/>
    <col min="4097" max="4097" width="19.7109375" style="493" customWidth="1"/>
    <col min="4098" max="4098" width="7.28515625" style="493" customWidth="1"/>
    <col min="4099" max="4099" width="8.85546875" style="493" customWidth="1"/>
    <col min="4100" max="4100" width="9.7109375" style="493" customWidth="1"/>
    <col min="4101" max="4101" width="7.28515625" style="493" customWidth="1"/>
    <col min="4102" max="4103" width="8.42578125" style="493" customWidth="1"/>
    <col min="4104" max="4104" width="6.28515625" style="493" customWidth="1"/>
    <col min="4105" max="4106" width="8.42578125" style="493" customWidth="1"/>
    <col min="4107" max="4107" width="6.28515625" style="493" customWidth="1"/>
    <col min="4108" max="4109" width="8.42578125" style="493" customWidth="1"/>
    <col min="4110" max="4110" width="6.28515625" style="493" customWidth="1"/>
    <col min="4111" max="4112" width="8.42578125" style="493" customWidth="1"/>
    <col min="4113" max="4113" width="6.28515625" style="493" customWidth="1"/>
    <col min="4114" max="4115" width="8.42578125" style="493" customWidth="1"/>
    <col min="4116" max="4116" width="7.28515625" style="493" customWidth="1"/>
    <col min="4117" max="4118" width="8.42578125" style="493" customWidth="1"/>
    <col min="4119" max="4352" width="8.85546875" style="493"/>
    <col min="4353" max="4353" width="19.7109375" style="493" customWidth="1"/>
    <col min="4354" max="4354" width="7.28515625" style="493" customWidth="1"/>
    <col min="4355" max="4355" width="8.85546875" style="493" customWidth="1"/>
    <col min="4356" max="4356" width="9.7109375" style="493" customWidth="1"/>
    <col min="4357" max="4357" width="7.28515625" style="493" customWidth="1"/>
    <col min="4358" max="4359" width="8.42578125" style="493" customWidth="1"/>
    <col min="4360" max="4360" width="6.28515625" style="493" customWidth="1"/>
    <col min="4361" max="4362" width="8.42578125" style="493" customWidth="1"/>
    <col min="4363" max="4363" width="6.28515625" style="493" customWidth="1"/>
    <col min="4364" max="4365" width="8.42578125" style="493" customWidth="1"/>
    <col min="4366" max="4366" width="6.28515625" style="493" customWidth="1"/>
    <col min="4367" max="4368" width="8.42578125" style="493" customWidth="1"/>
    <col min="4369" max="4369" width="6.28515625" style="493" customWidth="1"/>
    <col min="4370" max="4371" width="8.42578125" style="493" customWidth="1"/>
    <col min="4372" max="4372" width="7.28515625" style="493" customWidth="1"/>
    <col min="4373" max="4374" width="8.42578125" style="493" customWidth="1"/>
    <col min="4375" max="4608" width="8.85546875" style="493"/>
    <col min="4609" max="4609" width="19.7109375" style="493" customWidth="1"/>
    <col min="4610" max="4610" width="7.28515625" style="493" customWidth="1"/>
    <col min="4611" max="4611" width="8.85546875" style="493" customWidth="1"/>
    <col min="4612" max="4612" width="9.7109375" style="493" customWidth="1"/>
    <col min="4613" max="4613" width="7.28515625" style="493" customWidth="1"/>
    <col min="4614" max="4615" width="8.42578125" style="493" customWidth="1"/>
    <col min="4616" max="4616" width="6.28515625" style="493" customWidth="1"/>
    <col min="4617" max="4618" width="8.42578125" style="493" customWidth="1"/>
    <col min="4619" max="4619" width="6.28515625" style="493" customWidth="1"/>
    <col min="4620" max="4621" width="8.42578125" style="493" customWidth="1"/>
    <col min="4622" max="4622" width="6.28515625" style="493" customWidth="1"/>
    <col min="4623" max="4624" width="8.42578125" style="493" customWidth="1"/>
    <col min="4625" max="4625" width="6.28515625" style="493" customWidth="1"/>
    <col min="4626" max="4627" width="8.42578125" style="493" customWidth="1"/>
    <col min="4628" max="4628" width="7.28515625" style="493" customWidth="1"/>
    <col min="4629" max="4630" width="8.42578125" style="493" customWidth="1"/>
    <col min="4631" max="4864" width="8.85546875" style="493"/>
    <col min="4865" max="4865" width="19.7109375" style="493" customWidth="1"/>
    <col min="4866" max="4866" width="7.28515625" style="493" customWidth="1"/>
    <col min="4867" max="4867" width="8.85546875" style="493" customWidth="1"/>
    <col min="4868" max="4868" width="9.7109375" style="493" customWidth="1"/>
    <col min="4869" max="4869" width="7.28515625" style="493" customWidth="1"/>
    <col min="4870" max="4871" width="8.42578125" style="493" customWidth="1"/>
    <col min="4872" max="4872" width="6.28515625" style="493" customWidth="1"/>
    <col min="4873" max="4874" width="8.42578125" style="493" customWidth="1"/>
    <col min="4875" max="4875" width="6.28515625" style="493" customWidth="1"/>
    <col min="4876" max="4877" width="8.42578125" style="493" customWidth="1"/>
    <col min="4878" max="4878" width="6.28515625" style="493" customWidth="1"/>
    <col min="4879" max="4880" width="8.42578125" style="493" customWidth="1"/>
    <col min="4881" max="4881" width="6.28515625" style="493" customWidth="1"/>
    <col min="4882" max="4883" width="8.42578125" style="493" customWidth="1"/>
    <col min="4884" max="4884" width="7.28515625" style="493" customWidth="1"/>
    <col min="4885" max="4886" width="8.42578125" style="493" customWidth="1"/>
    <col min="4887" max="5120" width="8.85546875" style="493"/>
    <col min="5121" max="5121" width="19.7109375" style="493" customWidth="1"/>
    <col min="5122" max="5122" width="7.28515625" style="493" customWidth="1"/>
    <col min="5123" max="5123" width="8.85546875" style="493" customWidth="1"/>
    <col min="5124" max="5124" width="9.7109375" style="493" customWidth="1"/>
    <col min="5125" max="5125" width="7.28515625" style="493" customWidth="1"/>
    <col min="5126" max="5127" width="8.42578125" style="493" customWidth="1"/>
    <col min="5128" max="5128" width="6.28515625" style="493" customWidth="1"/>
    <col min="5129" max="5130" width="8.42578125" style="493" customWidth="1"/>
    <col min="5131" max="5131" width="6.28515625" style="493" customWidth="1"/>
    <col min="5132" max="5133" width="8.42578125" style="493" customWidth="1"/>
    <col min="5134" max="5134" width="6.28515625" style="493" customWidth="1"/>
    <col min="5135" max="5136" width="8.42578125" style="493" customWidth="1"/>
    <col min="5137" max="5137" width="6.28515625" style="493" customWidth="1"/>
    <col min="5138" max="5139" width="8.42578125" style="493" customWidth="1"/>
    <col min="5140" max="5140" width="7.28515625" style="493" customWidth="1"/>
    <col min="5141" max="5142" width="8.42578125" style="493" customWidth="1"/>
    <col min="5143" max="5376" width="8.85546875" style="493"/>
    <col min="5377" max="5377" width="19.7109375" style="493" customWidth="1"/>
    <col min="5378" max="5378" width="7.28515625" style="493" customWidth="1"/>
    <col min="5379" max="5379" width="8.85546875" style="493" customWidth="1"/>
    <col min="5380" max="5380" width="9.7109375" style="493" customWidth="1"/>
    <col min="5381" max="5381" width="7.28515625" style="493" customWidth="1"/>
    <col min="5382" max="5383" width="8.42578125" style="493" customWidth="1"/>
    <col min="5384" max="5384" width="6.28515625" style="493" customWidth="1"/>
    <col min="5385" max="5386" width="8.42578125" style="493" customWidth="1"/>
    <col min="5387" max="5387" width="6.28515625" style="493" customWidth="1"/>
    <col min="5388" max="5389" width="8.42578125" style="493" customWidth="1"/>
    <col min="5390" max="5390" width="6.28515625" style="493" customWidth="1"/>
    <col min="5391" max="5392" width="8.42578125" style="493" customWidth="1"/>
    <col min="5393" max="5393" width="6.28515625" style="493" customWidth="1"/>
    <col min="5394" max="5395" width="8.42578125" style="493" customWidth="1"/>
    <col min="5396" max="5396" width="7.28515625" style="493" customWidth="1"/>
    <col min="5397" max="5398" width="8.42578125" style="493" customWidth="1"/>
    <col min="5399" max="5632" width="8.85546875" style="493"/>
    <col min="5633" max="5633" width="19.7109375" style="493" customWidth="1"/>
    <col min="5634" max="5634" width="7.28515625" style="493" customWidth="1"/>
    <col min="5635" max="5635" width="8.85546875" style="493" customWidth="1"/>
    <col min="5636" max="5636" width="9.7109375" style="493" customWidth="1"/>
    <col min="5637" max="5637" width="7.28515625" style="493" customWidth="1"/>
    <col min="5638" max="5639" width="8.42578125" style="493" customWidth="1"/>
    <col min="5640" max="5640" width="6.28515625" style="493" customWidth="1"/>
    <col min="5641" max="5642" width="8.42578125" style="493" customWidth="1"/>
    <col min="5643" max="5643" width="6.28515625" style="493" customWidth="1"/>
    <col min="5644" max="5645" width="8.42578125" style="493" customWidth="1"/>
    <col min="5646" max="5646" width="6.28515625" style="493" customWidth="1"/>
    <col min="5647" max="5648" width="8.42578125" style="493" customWidth="1"/>
    <col min="5649" max="5649" width="6.28515625" style="493" customWidth="1"/>
    <col min="5650" max="5651" width="8.42578125" style="493" customWidth="1"/>
    <col min="5652" max="5652" width="7.28515625" style="493" customWidth="1"/>
    <col min="5653" max="5654" width="8.42578125" style="493" customWidth="1"/>
    <col min="5655" max="5888" width="8.85546875" style="493"/>
    <col min="5889" max="5889" width="19.7109375" style="493" customWidth="1"/>
    <col min="5890" max="5890" width="7.28515625" style="493" customWidth="1"/>
    <col min="5891" max="5891" width="8.85546875" style="493" customWidth="1"/>
    <col min="5892" max="5892" width="9.7109375" style="493" customWidth="1"/>
    <col min="5893" max="5893" width="7.28515625" style="493" customWidth="1"/>
    <col min="5894" max="5895" width="8.42578125" style="493" customWidth="1"/>
    <col min="5896" max="5896" width="6.28515625" style="493" customWidth="1"/>
    <col min="5897" max="5898" width="8.42578125" style="493" customWidth="1"/>
    <col min="5899" max="5899" width="6.28515625" style="493" customWidth="1"/>
    <col min="5900" max="5901" width="8.42578125" style="493" customWidth="1"/>
    <col min="5902" max="5902" width="6.28515625" style="493" customWidth="1"/>
    <col min="5903" max="5904" width="8.42578125" style="493" customWidth="1"/>
    <col min="5905" max="5905" width="6.28515625" style="493" customWidth="1"/>
    <col min="5906" max="5907" width="8.42578125" style="493" customWidth="1"/>
    <col min="5908" max="5908" width="7.28515625" style="493" customWidth="1"/>
    <col min="5909" max="5910" width="8.42578125" style="493" customWidth="1"/>
    <col min="5911" max="6144" width="8.85546875" style="493"/>
    <col min="6145" max="6145" width="19.7109375" style="493" customWidth="1"/>
    <col min="6146" max="6146" width="7.28515625" style="493" customWidth="1"/>
    <col min="6147" max="6147" width="8.85546875" style="493" customWidth="1"/>
    <col min="6148" max="6148" width="9.7109375" style="493" customWidth="1"/>
    <col min="6149" max="6149" width="7.28515625" style="493" customWidth="1"/>
    <col min="6150" max="6151" width="8.42578125" style="493" customWidth="1"/>
    <col min="6152" max="6152" width="6.28515625" style="493" customWidth="1"/>
    <col min="6153" max="6154" width="8.42578125" style="493" customWidth="1"/>
    <col min="6155" max="6155" width="6.28515625" style="493" customWidth="1"/>
    <col min="6156" max="6157" width="8.42578125" style="493" customWidth="1"/>
    <col min="6158" max="6158" width="6.28515625" style="493" customWidth="1"/>
    <col min="6159" max="6160" width="8.42578125" style="493" customWidth="1"/>
    <col min="6161" max="6161" width="6.28515625" style="493" customWidth="1"/>
    <col min="6162" max="6163" width="8.42578125" style="493" customWidth="1"/>
    <col min="6164" max="6164" width="7.28515625" style="493" customWidth="1"/>
    <col min="6165" max="6166" width="8.42578125" style="493" customWidth="1"/>
    <col min="6167" max="6400" width="8.85546875" style="493"/>
    <col min="6401" max="6401" width="19.7109375" style="493" customWidth="1"/>
    <col min="6402" max="6402" width="7.28515625" style="493" customWidth="1"/>
    <col min="6403" max="6403" width="8.85546875" style="493" customWidth="1"/>
    <col min="6404" max="6404" width="9.7109375" style="493" customWidth="1"/>
    <col min="6405" max="6405" width="7.28515625" style="493" customWidth="1"/>
    <col min="6406" max="6407" width="8.42578125" style="493" customWidth="1"/>
    <col min="6408" max="6408" width="6.28515625" style="493" customWidth="1"/>
    <col min="6409" max="6410" width="8.42578125" style="493" customWidth="1"/>
    <col min="6411" max="6411" width="6.28515625" style="493" customWidth="1"/>
    <col min="6412" max="6413" width="8.42578125" style="493" customWidth="1"/>
    <col min="6414" max="6414" width="6.28515625" style="493" customWidth="1"/>
    <col min="6415" max="6416" width="8.42578125" style="493" customWidth="1"/>
    <col min="6417" max="6417" width="6.28515625" style="493" customWidth="1"/>
    <col min="6418" max="6419" width="8.42578125" style="493" customWidth="1"/>
    <col min="6420" max="6420" width="7.28515625" style="493" customWidth="1"/>
    <col min="6421" max="6422" width="8.42578125" style="493" customWidth="1"/>
    <col min="6423" max="6656" width="8.85546875" style="493"/>
    <col min="6657" max="6657" width="19.7109375" style="493" customWidth="1"/>
    <col min="6658" max="6658" width="7.28515625" style="493" customWidth="1"/>
    <col min="6659" max="6659" width="8.85546875" style="493" customWidth="1"/>
    <col min="6660" max="6660" width="9.7109375" style="493" customWidth="1"/>
    <col min="6661" max="6661" width="7.28515625" style="493" customWidth="1"/>
    <col min="6662" max="6663" width="8.42578125" style="493" customWidth="1"/>
    <col min="6664" max="6664" width="6.28515625" style="493" customWidth="1"/>
    <col min="6665" max="6666" width="8.42578125" style="493" customWidth="1"/>
    <col min="6667" max="6667" width="6.28515625" style="493" customWidth="1"/>
    <col min="6668" max="6669" width="8.42578125" style="493" customWidth="1"/>
    <col min="6670" max="6670" width="6.28515625" style="493" customWidth="1"/>
    <col min="6671" max="6672" width="8.42578125" style="493" customWidth="1"/>
    <col min="6673" max="6673" width="6.28515625" style="493" customWidth="1"/>
    <col min="6674" max="6675" width="8.42578125" style="493" customWidth="1"/>
    <col min="6676" max="6676" width="7.28515625" style="493" customWidth="1"/>
    <col min="6677" max="6678" width="8.42578125" style="493" customWidth="1"/>
    <col min="6679" max="6912" width="8.85546875" style="493"/>
    <col min="6913" max="6913" width="19.7109375" style="493" customWidth="1"/>
    <col min="6914" max="6914" width="7.28515625" style="493" customWidth="1"/>
    <col min="6915" max="6915" width="8.85546875" style="493" customWidth="1"/>
    <col min="6916" max="6916" width="9.7109375" style="493" customWidth="1"/>
    <col min="6917" max="6917" width="7.28515625" style="493" customWidth="1"/>
    <col min="6918" max="6919" width="8.42578125" style="493" customWidth="1"/>
    <col min="6920" max="6920" width="6.28515625" style="493" customWidth="1"/>
    <col min="6921" max="6922" width="8.42578125" style="493" customWidth="1"/>
    <col min="6923" max="6923" width="6.28515625" style="493" customWidth="1"/>
    <col min="6924" max="6925" width="8.42578125" style="493" customWidth="1"/>
    <col min="6926" max="6926" width="6.28515625" style="493" customWidth="1"/>
    <col min="6927" max="6928" width="8.42578125" style="493" customWidth="1"/>
    <col min="6929" max="6929" width="6.28515625" style="493" customWidth="1"/>
    <col min="6930" max="6931" width="8.42578125" style="493" customWidth="1"/>
    <col min="6932" max="6932" width="7.28515625" style="493" customWidth="1"/>
    <col min="6933" max="6934" width="8.42578125" style="493" customWidth="1"/>
    <col min="6935" max="7168" width="8.85546875" style="493"/>
    <col min="7169" max="7169" width="19.7109375" style="493" customWidth="1"/>
    <col min="7170" max="7170" width="7.28515625" style="493" customWidth="1"/>
    <col min="7171" max="7171" width="8.85546875" style="493" customWidth="1"/>
    <col min="7172" max="7172" width="9.7109375" style="493" customWidth="1"/>
    <col min="7173" max="7173" width="7.28515625" style="493" customWidth="1"/>
    <col min="7174" max="7175" width="8.42578125" style="493" customWidth="1"/>
    <col min="7176" max="7176" width="6.28515625" style="493" customWidth="1"/>
    <col min="7177" max="7178" width="8.42578125" style="493" customWidth="1"/>
    <col min="7179" max="7179" width="6.28515625" style="493" customWidth="1"/>
    <col min="7180" max="7181" width="8.42578125" style="493" customWidth="1"/>
    <col min="7182" max="7182" width="6.28515625" style="493" customWidth="1"/>
    <col min="7183" max="7184" width="8.42578125" style="493" customWidth="1"/>
    <col min="7185" max="7185" width="6.28515625" style="493" customWidth="1"/>
    <col min="7186" max="7187" width="8.42578125" style="493" customWidth="1"/>
    <col min="7188" max="7188" width="7.28515625" style="493" customWidth="1"/>
    <col min="7189" max="7190" width="8.42578125" style="493" customWidth="1"/>
    <col min="7191" max="7424" width="8.85546875" style="493"/>
    <col min="7425" max="7425" width="19.7109375" style="493" customWidth="1"/>
    <col min="7426" max="7426" width="7.28515625" style="493" customWidth="1"/>
    <col min="7427" max="7427" width="8.85546875" style="493" customWidth="1"/>
    <col min="7428" max="7428" width="9.7109375" style="493" customWidth="1"/>
    <col min="7429" max="7429" width="7.28515625" style="493" customWidth="1"/>
    <col min="7430" max="7431" width="8.42578125" style="493" customWidth="1"/>
    <col min="7432" max="7432" width="6.28515625" style="493" customWidth="1"/>
    <col min="7433" max="7434" width="8.42578125" style="493" customWidth="1"/>
    <col min="7435" max="7435" width="6.28515625" style="493" customWidth="1"/>
    <col min="7436" max="7437" width="8.42578125" style="493" customWidth="1"/>
    <col min="7438" max="7438" width="6.28515625" style="493" customWidth="1"/>
    <col min="7439" max="7440" width="8.42578125" style="493" customWidth="1"/>
    <col min="7441" max="7441" width="6.28515625" style="493" customWidth="1"/>
    <col min="7442" max="7443" width="8.42578125" style="493" customWidth="1"/>
    <col min="7444" max="7444" width="7.28515625" style="493" customWidth="1"/>
    <col min="7445" max="7446" width="8.42578125" style="493" customWidth="1"/>
    <col min="7447" max="7680" width="8.85546875" style="493"/>
    <col min="7681" max="7681" width="19.7109375" style="493" customWidth="1"/>
    <col min="7682" max="7682" width="7.28515625" style="493" customWidth="1"/>
    <col min="7683" max="7683" width="8.85546875" style="493" customWidth="1"/>
    <col min="7684" max="7684" width="9.7109375" style="493" customWidth="1"/>
    <col min="7685" max="7685" width="7.28515625" style="493" customWidth="1"/>
    <col min="7686" max="7687" width="8.42578125" style="493" customWidth="1"/>
    <col min="7688" max="7688" width="6.28515625" style="493" customWidth="1"/>
    <col min="7689" max="7690" width="8.42578125" style="493" customWidth="1"/>
    <col min="7691" max="7691" width="6.28515625" style="493" customWidth="1"/>
    <col min="7692" max="7693" width="8.42578125" style="493" customWidth="1"/>
    <col min="7694" max="7694" width="6.28515625" style="493" customWidth="1"/>
    <col min="7695" max="7696" width="8.42578125" style="493" customWidth="1"/>
    <col min="7697" max="7697" width="6.28515625" style="493" customWidth="1"/>
    <col min="7698" max="7699" width="8.42578125" style="493" customWidth="1"/>
    <col min="7700" max="7700" width="7.28515625" style="493" customWidth="1"/>
    <col min="7701" max="7702" width="8.42578125" style="493" customWidth="1"/>
    <col min="7703" max="7936" width="8.85546875" style="493"/>
    <col min="7937" max="7937" width="19.7109375" style="493" customWidth="1"/>
    <col min="7938" max="7938" width="7.28515625" style="493" customWidth="1"/>
    <col min="7939" max="7939" width="8.85546875" style="493" customWidth="1"/>
    <col min="7940" max="7940" width="9.7109375" style="493" customWidth="1"/>
    <col min="7941" max="7941" width="7.28515625" style="493" customWidth="1"/>
    <col min="7942" max="7943" width="8.42578125" style="493" customWidth="1"/>
    <col min="7944" max="7944" width="6.28515625" style="493" customWidth="1"/>
    <col min="7945" max="7946" width="8.42578125" style="493" customWidth="1"/>
    <col min="7947" max="7947" width="6.28515625" style="493" customWidth="1"/>
    <col min="7948" max="7949" width="8.42578125" style="493" customWidth="1"/>
    <col min="7950" max="7950" width="6.28515625" style="493" customWidth="1"/>
    <col min="7951" max="7952" width="8.42578125" style="493" customWidth="1"/>
    <col min="7953" max="7953" width="6.28515625" style="493" customWidth="1"/>
    <col min="7954" max="7955" width="8.42578125" style="493" customWidth="1"/>
    <col min="7956" max="7956" width="7.28515625" style="493" customWidth="1"/>
    <col min="7957" max="7958" width="8.42578125" style="493" customWidth="1"/>
    <col min="7959" max="8192" width="8.85546875" style="493"/>
    <col min="8193" max="8193" width="19.7109375" style="493" customWidth="1"/>
    <col min="8194" max="8194" width="7.28515625" style="493" customWidth="1"/>
    <col min="8195" max="8195" width="8.85546875" style="493" customWidth="1"/>
    <col min="8196" max="8196" width="9.7109375" style="493" customWidth="1"/>
    <col min="8197" max="8197" width="7.28515625" style="493" customWidth="1"/>
    <col min="8198" max="8199" width="8.42578125" style="493" customWidth="1"/>
    <col min="8200" max="8200" width="6.28515625" style="493" customWidth="1"/>
    <col min="8201" max="8202" width="8.42578125" style="493" customWidth="1"/>
    <col min="8203" max="8203" width="6.28515625" style="493" customWidth="1"/>
    <col min="8204" max="8205" width="8.42578125" style="493" customWidth="1"/>
    <col min="8206" max="8206" width="6.28515625" style="493" customWidth="1"/>
    <col min="8207" max="8208" width="8.42578125" style="493" customWidth="1"/>
    <col min="8209" max="8209" width="6.28515625" style="493" customWidth="1"/>
    <col min="8210" max="8211" width="8.42578125" style="493" customWidth="1"/>
    <col min="8212" max="8212" width="7.28515625" style="493" customWidth="1"/>
    <col min="8213" max="8214" width="8.42578125" style="493" customWidth="1"/>
    <col min="8215" max="8448" width="8.85546875" style="493"/>
    <col min="8449" max="8449" width="19.7109375" style="493" customWidth="1"/>
    <col min="8450" max="8450" width="7.28515625" style="493" customWidth="1"/>
    <col min="8451" max="8451" width="8.85546875" style="493" customWidth="1"/>
    <col min="8452" max="8452" width="9.7109375" style="493" customWidth="1"/>
    <col min="8453" max="8453" width="7.28515625" style="493" customWidth="1"/>
    <col min="8454" max="8455" width="8.42578125" style="493" customWidth="1"/>
    <col min="8456" max="8456" width="6.28515625" style="493" customWidth="1"/>
    <col min="8457" max="8458" width="8.42578125" style="493" customWidth="1"/>
    <col min="8459" max="8459" width="6.28515625" style="493" customWidth="1"/>
    <col min="8460" max="8461" width="8.42578125" style="493" customWidth="1"/>
    <col min="8462" max="8462" width="6.28515625" style="493" customWidth="1"/>
    <col min="8463" max="8464" width="8.42578125" style="493" customWidth="1"/>
    <col min="8465" max="8465" width="6.28515625" style="493" customWidth="1"/>
    <col min="8466" max="8467" width="8.42578125" style="493" customWidth="1"/>
    <col min="8468" max="8468" width="7.28515625" style="493" customWidth="1"/>
    <col min="8469" max="8470" width="8.42578125" style="493" customWidth="1"/>
    <col min="8471" max="8704" width="8.85546875" style="493"/>
    <col min="8705" max="8705" width="19.7109375" style="493" customWidth="1"/>
    <col min="8706" max="8706" width="7.28515625" style="493" customWidth="1"/>
    <col min="8707" max="8707" width="8.85546875" style="493" customWidth="1"/>
    <col min="8708" max="8708" width="9.7109375" style="493" customWidth="1"/>
    <col min="8709" max="8709" width="7.28515625" style="493" customWidth="1"/>
    <col min="8710" max="8711" width="8.42578125" style="493" customWidth="1"/>
    <col min="8712" max="8712" width="6.28515625" style="493" customWidth="1"/>
    <col min="8713" max="8714" width="8.42578125" style="493" customWidth="1"/>
    <col min="8715" max="8715" width="6.28515625" style="493" customWidth="1"/>
    <col min="8716" max="8717" width="8.42578125" style="493" customWidth="1"/>
    <col min="8718" max="8718" width="6.28515625" style="493" customWidth="1"/>
    <col min="8719" max="8720" width="8.42578125" style="493" customWidth="1"/>
    <col min="8721" max="8721" width="6.28515625" style="493" customWidth="1"/>
    <col min="8722" max="8723" width="8.42578125" style="493" customWidth="1"/>
    <col min="8724" max="8724" width="7.28515625" style="493" customWidth="1"/>
    <col min="8725" max="8726" width="8.42578125" style="493" customWidth="1"/>
    <col min="8727" max="8960" width="8.85546875" style="493"/>
    <col min="8961" max="8961" width="19.7109375" style="493" customWidth="1"/>
    <col min="8962" max="8962" width="7.28515625" style="493" customWidth="1"/>
    <col min="8963" max="8963" width="8.85546875" style="493" customWidth="1"/>
    <col min="8964" max="8964" width="9.7109375" style="493" customWidth="1"/>
    <col min="8965" max="8965" width="7.28515625" style="493" customWidth="1"/>
    <col min="8966" max="8967" width="8.42578125" style="493" customWidth="1"/>
    <col min="8968" max="8968" width="6.28515625" style="493" customWidth="1"/>
    <col min="8969" max="8970" width="8.42578125" style="493" customWidth="1"/>
    <col min="8971" max="8971" width="6.28515625" style="493" customWidth="1"/>
    <col min="8972" max="8973" width="8.42578125" style="493" customWidth="1"/>
    <col min="8974" max="8974" width="6.28515625" style="493" customWidth="1"/>
    <col min="8975" max="8976" width="8.42578125" style="493" customWidth="1"/>
    <col min="8977" max="8977" width="6.28515625" style="493" customWidth="1"/>
    <col min="8978" max="8979" width="8.42578125" style="493" customWidth="1"/>
    <col min="8980" max="8980" width="7.28515625" style="493" customWidth="1"/>
    <col min="8981" max="8982" width="8.42578125" style="493" customWidth="1"/>
    <col min="8983" max="9216" width="8.85546875" style="493"/>
    <col min="9217" max="9217" width="19.7109375" style="493" customWidth="1"/>
    <col min="9218" max="9218" width="7.28515625" style="493" customWidth="1"/>
    <col min="9219" max="9219" width="8.85546875" style="493" customWidth="1"/>
    <col min="9220" max="9220" width="9.7109375" style="493" customWidth="1"/>
    <col min="9221" max="9221" width="7.28515625" style="493" customWidth="1"/>
    <col min="9222" max="9223" width="8.42578125" style="493" customWidth="1"/>
    <col min="9224" max="9224" width="6.28515625" style="493" customWidth="1"/>
    <col min="9225" max="9226" width="8.42578125" style="493" customWidth="1"/>
    <col min="9227" max="9227" width="6.28515625" style="493" customWidth="1"/>
    <col min="9228" max="9229" width="8.42578125" style="493" customWidth="1"/>
    <col min="9230" max="9230" width="6.28515625" style="493" customWidth="1"/>
    <col min="9231" max="9232" width="8.42578125" style="493" customWidth="1"/>
    <col min="9233" max="9233" width="6.28515625" style="493" customWidth="1"/>
    <col min="9234" max="9235" width="8.42578125" style="493" customWidth="1"/>
    <col min="9236" max="9236" width="7.28515625" style="493" customWidth="1"/>
    <col min="9237" max="9238" width="8.42578125" style="493" customWidth="1"/>
    <col min="9239" max="9472" width="8.85546875" style="493"/>
    <col min="9473" max="9473" width="19.7109375" style="493" customWidth="1"/>
    <col min="9474" max="9474" width="7.28515625" style="493" customWidth="1"/>
    <col min="9475" max="9475" width="8.85546875" style="493" customWidth="1"/>
    <col min="9476" max="9476" width="9.7109375" style="493" customWidth="1"/>
    <col min="9477" max="9477" width="7.28515625" style="493" customWidth="1"/>
    <col min="9478" max="9479" width="8.42578125" style="493" customWidth="1"/>
    <col min="9480" max="9480" width="6.28515625" style="493" customWidth="1"/>
    <col min="9481" max="9482" width="8.42578125" style="493" customWidth="1"/>
    <col min="9483" max="9483" width="6.28515625" style="493" customWidth="1"/>
    <col min="9484" max="9485" width="8.42578125" style="493" customWidth="1"/>
    <col min="9486" max="9486" width="6.28515625" style="493" customWidth="1"/>
    <col min="9487" max="9488" width="8.42578125" style="493" customWidth="1"/>
    <col min="9489" max="9489" width="6.28515625" style="493" customWidth="1"/>
    <col min="9490" max="9491" width="8.42578125" style="493" customWidth="1"/>
    <col min="9492" max="9492" width="7.28515625" style="493" customWidth="1"/>
    <col min="9493" max="9494" width="8.42578125" style="493" customWidth="1"/>
    <col min="9495" max="9728" width="8.85546875" style="493"/>
    <col min="9729" max="9729" width="19.7109375" style="493" customWidth="1"/>
    <col min="9730" max="9730" width="7.28515625" style="493" customWidth="1"/>
    <col min="9731" max="9731" width="8.85546875" style="493" customWidth="1"/>
    <col min="9732" max="9732" width="9.7109375" style="493" customWidth="1"/>
    <col min="9733" max="9733" width="7.28515625" style="493" customWidth="1"/>
    <col min="9734" max="9735" width="8.42578125" style="493" customWidth="1"/>
    <col min="9736" max="9736" width="6.28515625" style="493" customWidth="1"/>
    <col min="9737" max="9738" width="8.42578125" style="493" customWidth="1"/>
    <col min="9739" max="9739" width="6.28515625" style="493" customWidth="1"/>
    <col min="9740" max="9741" width="8.42578125" style="493" customWidth="1"/>
    <col min="9742" max="9742" width="6.28515625" style="493" customWidth="1"/>
    <col min="9743" max="9744" width="8.42578125" style="493" customWidth="1"/>
    <col min="9745" max="9745" width="6.28515625" style="493" customWidth="1"/>
    <col min="9746" max="9747" width="8.42578125" style="493" customWidth="1"/>
    <col min="9748" max="9748" width="7.28515625" style="493" customWidth="1"/>
    <col min="9749" max="9750" width="8.42578125" style="493" customWidth="1"/>
    <col min="9751" max="9984" width="8.85546875" style="493"/>
    <col min="9985" max="9985" width="19.7109375" style="493" customWidth="1"/>
    <col min="9986" max="9986" width="7.28515625" style="493" customWidth="1"/>
    <col min="9987" max="9987" width="8.85546875" style="493" customWidth="1"/>
    <col min="9988" max="9988" width="9.7109375" style="493" customWidth="1"/>
    <col min="9989" max="9989" width="7.28515625" style="493" customWidth="1"/>
    <col min="9990" max="9991" width="8.42578125" style="493" customWidth="1"/>
    <col min="9992" max="9992" width="6.28515625" style="493" customWidth="1"/>
    <col min="9993" max="9994" width="8.42578125" style="493" customWidth="1"/>
    <col min="9995" max="9995" width="6.28515625" style="493" customWidth="1"/>
    <col min="9996" max="9997" width="8.42578125" style="493" customWidth="1"/>
    <col min="9998" max="9998" width="6.28515625" style="493" customWidth="1"/>
    <col min="9999" max="10000" width="8.42578125" style="493" customWidth="1"/>
    <col min="10001" max="10001" width="6.28515625" style="493" customWidth="1"/>
    <col min="10002" max="10003" width="8.42578125" style="493" customWidth="1"/>
    <col min="10004" max="10004" width="7.28515625" style="493" customWidth="1"/>
    <col min="10005" max="10006" width="8.42578125" style="493" customWidth="1"/>
    <col min="10007" max="10240" width="8.85546875" style="493"/>
    <col min="10241" max="10241" width="19.7109375" style="493" customWidth="1"/>
    <col min="10242" max="10242" width="7.28515625" style="493" customWidth="1"/>
    <col min="10243" max="10243" width="8.85546875" style="493" customWidth="1"/>
    <col min="10244" max="10244" width="9.7109375" style="493" customWidth="1"/>
    <col min="10245" max="10245" width="7.28515625" style="493" customWidth="1"/>
    <col min="10246" max="10247" width="8.42578125" style="493" customWidth="1"/>
    <col min="10248" max="10248" width="6.28515625" style="493" customWidth="1"/>
    <col min="10249" max="10250" width="8.42578125" style="493" customWidth="1"/>
    <col min="10251" max="10251" width="6.28515625" style="493" customWidth="1"/>
    <col min="10252" max="10253" width="8.42578125" style="493" customWidth="1"/>
    <col min="10254" max="10254" width="6.28515625" style="493" customWidth="1"/>
    <col min="10255" max="10256" width="8.42578125" style="493" customWidth="1"/>
    <col min="10257" max="10257" width="6.28515625" style="493" customWidth="1"/>
    <col min="10258" max="10259" width="8.42578125" style="493" customWidth="1"/>
    <col min="10260" max="10260" width="7.28515625" style="493" customWidth="1"/>
    <col min="10261" max="10262" width="8.42578125" style="493" customWidth="1"/>
    <col min="10263" max="10496" width="8.85546875" style="493"/>
    <col min="10497" max="10497" width="19.7109375" style="493" customWidth="1"/>
    <col min="10498" max="10498" width="7.28515625" style="493" customWidth="1"/>
    <col min="10499" max="10499" width="8.85546875" style="493" customWidth="1"/>
    <col min="10500" max="10500" width="9.7109375" style="493" customWidth="1"/>
    <col min="10501" max="10501" width="7.28515625" style="493" customWidth="1"/>
    <col min="10502" max="10503" width="8.42578125" style="493" customWidth="1"/>
    <col min="10504" max="10504" width="6.28515625" style="493" customWidth="1"/>
    <col min="10505" max="10506" width="8.42578125" style="493" customWidth="1"/>
    <col min="10507" max="10507" width="6.28515625" style="493" customWidth="1"/>
    <col min="10508" max="10509" width="8.42578125" style="493" customWidth="1"/>
    <col min="10510" max="10510" width="6.28515625" style="493" customWidth="1"/>
    <col min="10511" max="10512" width="8.42578125" style="493" customWidth="1"/>
    <col min="10513" max="10513" width="6.28515625" style="493" customWidth="1"/>
    <col min="10514" max="10515" width="8.42578125" style="493" customWidth="1"/>
    <col min="10516" max="10516" width="7.28515625" style="493" customWidth="1"/>
    <col min="10517" max="10518" width="8.42578125" style="493" customWidth="1"/>
    <col min="10519" max="10752" width="8.85546875" style="493"/>
    <col min="10753" max="10753" width="19.7109375" style="493" customWidth="1"/>
    <col min="10754" max="10754" width="7.28515625" style="493" customWidth="1"/>
    <col min="10755" max="10755" width="8.85546875" style="493" customWidth="1"/>
    <col min="10756" max="10756" width="9.7109375" style="493" customWidth="1"/>
    <col min="10757" max="10757" width="7.28515625" style="493" customWidth="1"/>
    <col min="10758" max="10759" width="8.42578125" style="493" customWidth="1"/>
    <col min="10760" max="10760" width="6.28515625" style="493" customWidth="1"/>
    <col min="10761" max="10762" width="8.42578125" style="493" customWidth="1"/>
    <col min="10763" max="10763" width="6.28515625" style="493" customWidth="1"/>
    <col min="10764" max="10765" width="8.42578125" style="493" customWidth="1"/>
    <col min="10766" max="10766" width="6.28515625" style="493" customWidth="1"/>
    <col min="10767" max="10768" width="8.42578125" style="493" customWidth="1"/>
    <col min="10769" max="10769" width="6.28515625" style="493" customWidth="1"/>
    <col min="10770" max="10771" width="8.42578125" style="493" customWidth="1"/>
    <col min="10772" max="10772" width="7.28515625" style="493" customWidth="1"/>
    <col min="10773" max="10774" width="8.42578125" style="493" customWidth="1"/>
    <col min="10775" max="11008" width="8.85546875" style="493"/>
    <col min="11009" max="11009" width="19.7109375" style="493" customWidth="1"/>
    <col min="11010" max="11010" width="7.28515625" style="493" customWidth="1"/>
    <col min="11011" max="11011" width="8.85546875" style="493" customWidth="1"/>
    <col min="11012" max="11012" width="9.7109375" style="493" customWidth="1"/>
    <col min="11013" max="11013" width="7.28515625" style="493" customWidth="1"/>
    <col min="11014" max="11015" width="8.42578125" style="493" customWidth="1"/>
    <col min="11016" max="11016" width="6.28515625" style="493" customWidth="1"/>
    <col min="11017" max="11018" width="8.42578125" style="493" customWidth="1"/>
    <col min="11019" max="11019" width="6.28515625" style="493" customWidth="1"/>
    <col min="11020" max="11021" width="8.42578125" style="493" customWidth="1"/>
    <col min="11022" max="11022" width="6.28515625" style="493" customWidth="1"/>
    <col min="11023" max="11024" width="8.42578125" style="493" customWidth="1"/>
    <col min="11025" max="11025" width="6.28515625" style="493" customWidth="1"/>
    <col min="11026" max="11027" width="8.42578125" style="493" customWidth="1"/>
    <col min="11028" max="11028" width="7.28515625" style="493" customWidth="1"/>
    <col min="11029" max="11030" width="8.42578125" style="493" customWidth="1"/>
    <col min="11031" max="11264" width="8.85546875" style="493"/>
    <col min="11265" max="11265" width="19.7109375" style="493" customWidth="1"/>
    <col min="11266" max="11266" width="7.28515625" style="493" customWidth="1"/>
    <col min="11267" max="11267" width="8.85546875" style="493" customWidth="1"/>
    <col min="11268" max="11268" width="9.7109375" style="493" customWidth="1"/>
    <col min="11269" max="11269" width="7.28515625" style="493" customWidth="1"/>
    <col min="11270" max="11271" width="8.42578125" style="493" customWidth="1"/>
    <col min="11272" max="11272" width="6.28515625" style="493" customWidth="1"/>
    <col min="11273" max="11274" width="8.42578125" style="493" customWidth="1"/>
    <col min="11275" max="11275" width="6.28515625" style="493" customWidth="1"/>
    <col min="11276" max="11277" width="8.42578125" style="493" customWidth="1"/>
    <col min="11278" max="11278" width="6.28515625" style="493" customWidth="1"/>
    <col min="11279" max="11280" width="8.42578125" style="493" customWidth="1"/>
    <col min="11281" max="11281" width="6.28515625" style="493" customWidth="1"/>
    <col min="11282" max="11283" width="8.42578125" style="493" customWidth="1"/>
    <col min="11284" max="11284" width="7.28515625" style="493" customWidth="1"/>
    <col min="11285" max="11286" width="8.42578125" style="493" customWidth="1"/>
    <col min="11287" max="11520" width="8.85546875" style="493"/>
    <col min="11521" max="11521" width="19.7109375" style="493" customWidth="1"/>
    <col min="11522" max="11522" width="7.28515625" style="493" customWidth="1"/>
    <col min="11523" max="11523" width="8.85546875" style="493" customWidth="1"/>
    <col min="11524" max="11524" width="9.7109375" style="493" customWidth="1"/>
    <col min="11525" max="11525" width="7.28515625" style="493" customWidth="1"/>
    <col min="11526" max="11527" width="8.42578125" style="493" customWidth="1"/>
    <col min="11528" max="11528" width="6.28515625" style="493" customWidth="1"/>
    <col min="11529" max="11530" width="8.42578125" style="493" customWidth="1"/>
    <col min="11531" max="11531" width="6.28515625" style="493" customWidth="1"/>
    <col min="11532" max="11533" width="8.42578125" style="493" customWidth="1"/>
    <col min="11534" max="11534" width="6.28515625" style="493" customWidth="1"/>
    <col min="11535" max="11536" width="8.42578125" style="493" customWidth="1"/>
    <col min="11537" max="11537" width="6.28515625" style="493" customWidth="1"/>
    <col min="11538" max="11539" width="8.42578125" style="493" customWidth="1"/>
    <col min="11540" max="11540" width="7.28515625" style="493" customWidth="1"/>
    <col min="11541" max="11542" width="8.42578125" style="493" customWidth="1"/>
    <col min="11543" max="11776" width="8.85546875" style="493"/>
    <col min="11777" max="11777" width="19.7109375" style="493" customWidth="1"/>
    <col min="11778" max="11778" width="7.28515625" style="493" customWidth="1"/>
    <col min="11779" max="11779" width="8.85546875" style="493" customWidth="1"/>
    <col min="11780" max="11780" width="9.7109375" style="493" customWidth="1"/>
    <col min="11781" max="11781" width="7.28515625" style="493" customWidth="1"/>
    <col min="11782" max="11783" width="8.42578125" style="493" customWidth="1"/>
    <col min="11784" max="11784" width="6.28515625" style="493" customWidth="1"/>
    <col min="11785" max="11786" width="8.42578125" style="493" customWidth="1"/>
    <col min="11787" max="11787" width="6.28515625" style="493" customWidth="1"/>
    <col min="11788" max="11789" width="8.42578125" style="493" customWidth="1"/>
    <col min="11790" max="11790" width="6.28515625" style="493" customWidth="1"/>
    <col min="11791" max="11792" width="8.42578125" style="493" customWidth="1"/>
    <col min="11793" max="11793" width="6.28515625" style="493" customWidth="1"/>
    <col min="11794" max="11795" width="8.42578125" style="493" customWidth="1"/>
    <col min="11796" max="11796" width="7.28515625" style="493" customWidth="1"/>
    <col min="11797" max="11798" width="8.42578125" style="493" customWidth="1"/>
    <col min="11799" max="12032" width="8.85546875" style="493"/>
    <col min="12033" max="12033" width="19.7109375" style="493" customWidth="1"/>
    <col min="12034" max="12034" width="7.28515625" style="493" customWidth="1"/>
    <col min="12035" max="12035" width="8.85546875" style="493" customWidth="1"/>
    <col min="12036" max="12036" width="9.7109375" style="493" customWidth="1"/>
    <col min="12037" max="12037" width="7.28515625" style="493" customWidth="1"/>
    <col min="12038" max="12039" width="8.42578125" style="493" customWidth="1"/>
    <col min="12040" max="12040" width="6.28515625" style="493" customWidth="1"/>
    <col min="12041" max="12042" width="8.42578125" style="493" customWidth="1"/>
    <col min="12043" max="12043" width="6.28515625" style="493" customWidth="1"/>
    <col min="12044" max="12045" width="8.42578125" style="493" customWidth="1"/>
    <col min="12046" max="12046" width="6.28515625" style="493" customWidth="1"/>
    <col min="12047" max="12048" width="8.42578125" style="493" customWidth="1"/>
    <col min="12049" max="12049" width="6.28515625" style="493" customWidth="1"/>
    <col min="12050" max="12051" width="8.42578125" style="493" customWidth="1"/>
    <col min="12052" max="12052" width="7.28515625" style="493" customWidth="1"/>
    <col min="12053" max="12054" width="8.42578125" style="493" customWidth="1"/>
    <col min="12055" max="12288" width="8.85546875" style="493"/>
    <col min="12289" max="12289" width="19.7109375" style="493" customWidth="1"/>
    <col min="12290" max="12290" width="7.28515625" style="493" customWidth="1"/>
    <col min="12291" max="12291" width="8.85546875" style="493" customWidth="1"/>
    <col min="12292" max="12292" width="9.7109375" style="493" customWidth="1"/>
    <col min="12293" max="12293" width="7.28515625" style="493" customWidth="1"/>
    <col min="12294" max="12295" width="8.42578125" style="493" customWidth="1"/>
    <col min="12296" max="12296" width="6.28515625" style="493" customWidth="1"/>
    <col min="12297" max="12298" width="8.42578125" style="493" customWidth="1"/>
    <col min="12299" max="12299" width="6.28515625" style="493" customWidth="1"/>
    <col min="12300" max="12301" width="8.42578125" style="493" customWidth="1"/>
    <col min="12302" max="12302" width="6.28515625" style="493" customWidth="1"/>
    <col min="12303" max="12304" width="8.42578125" style="493" customWidth="1"/>
    <col min="12305" max="12305" width="6.28515625" style="493" customWidth="1"/>
    <col min="12306" max="12307" width="8.42578125" style="493" customWidth="1"/>
    <col min="12308" max="12308" width="7.28515625" style="493" customWidth="1"/>
    <col min="12309" max="12310" width="8.42578125" style="493" customWidth="1"/>
    <col min="12311" max="12544" width="8.85546875" style="493"/>
    <col min="12545" max="12545" width="19.7109375" style="493" customWidth="1"/>
    <col min="12546" max="12546" width="7.28515625" style="493" customWidth="1"/>
    <col min="12547" max="12547" width="8.85546875" style="493" customWidth="1"/>
    <col min="12548" max="12548" width="9.7109375" style="493" customWidth="1"/>
    <col min="12549" max="12549" width="7.28515625" style="493" customWidth="1"/>
    <col min="12550" max="12551" width="8.42578125" style="493" customWidth="1"/>
    <col min="12552" max="12552" width="6.28515625" style="493" customWidth="1"/>
    <col min="12553" max="12554" width="8.42578125" style="493" customWidth="1"/>
    <col min="12555" max="12555" width="6.28515625" style="493" customWidth="1"/>
    <col min="12556" max="12557" width="8.42578125" style="493" customWidth="1"/>
    <col min="12558" max="12558" width="6.28515625" style="493" customWidth="1"/>
    <col min="12559" max="12560" width="8.42578125" style="493" customWidth="1"/>
    <col min="12561" max="12561" width="6.28515625" style="493" customWidth="1"/>
    <col min="12562" max="12563" width="8.42578125" style="493" customWidth="1"/>
    <col min="12564" max="12564" width="7.28515625" style="493" customWidth="1"/>
    <col min="12565" max="12566" width="8.42578125" style="493" customWidth="1"/>
    <col min="12567" max="12800" width="8.85546875" style="493"/>
    <col min="12801" max="12801" width="19.7109375" style="493" customWidth="1"/>
    <col min="12802" max="12802" width="7.28515625" style="493" customWidth="1"/>
    <col min="12803" max="12803" width="8.85546875" style="493" customWidth="1"/>
    <col min="12804" max="12804" width="9.7109375" style="493" customWidth="1"/>
    <col min="12805" max="12805" width="7.28515625" style="493" customWidth="1"/>
    <col min="12806" max="12807" width="8.42578125" style="493" customWidth="1"/>
    <col min="12808" max="12808" width="6.28515625" style="493" customWidth="1"/>
    <col min="12809" max="12810" width="8.42578125" style="493" customWidth="1"/>
    <col min="12811" max="12811" width="6.28515625" style="493" customWidth="1"/>
    <col min="12812" max="12813" width="8.42578125" style="493" customWidth="1"/>
    <col min="12814" max="12814" width="6.28515625" style="493" customWidth="1"/>
    <col min="12815" max="12816" width="8.42578125" style="493" customWidth="1"/>
    <col min="12817" max="12817" width="6.28515625" style="493" customWidth="1"/>
    <col min="12818" max="12819" width="8.42578125" style="493" customWidth="1"/>
    <col min="12820" max="12820" width="7.28515625" style="493" customWidth="1"/>
    <col min="12821" max="12822" width="8.42578125" style="493" customWidth="1"/>
    <col min="12823" max="13056" width="8.85546875" style="493"/>
    <col min="13057" max="13057" width="19.7109375" style="493" customWidth="1"/>
    <col min="13058" max="13058" width="7.28515625" style="493" customWidth="1"/>
    <col min="13059" max="13059" width="8.85546875" style="493" customWidth="1"/>
    <col min="13060" max="13060" width="9.7109375" style="493" customWidth="1"/>
    <col min="13061" max="13061" width="7.28515625" style="493" customWidth="1"/>
    <col min="13062" max="13063" width="8.42578125" style="493" customWidth="1"/>
    <col min="13064" max="13064" width="6.28515625" style="493" customWidth="1"/>
    <col min="13065" max="13066" width="8.42578125" style="493" customWidth="1"/>
    <col min="13067" max="13067" width="6.28515625" style="493" customWidth="1"/>
    <col min="13068" max="13069" width="8.42578125" style="493" customWidth="1"/>
    <col min="13070" max="13070" width="6.28515625" style="493" customWidth="1"/>
    <col min="13071" max="13072" width="8.42578125" style="493" customWidth="1"/>
    <col min="13073" max="13073" width="6.28515625" style="493" customWidth="1"/>
    <col min="13074" max="13075" width="8.42578125" style="493" customWidth="1"/>
    <col min="13076" max="13076" width="7.28515625" style="493" customWidth="1"/>
    <col min="13077" max="13078" width="8.42578125" style="493" customWidth="1"/>
    <col min="13079" max="13312" width="8.85546875" style="493"/>
    <col min="13313" max="13313" width="19.7109375" style="493" customWidth="1"/>
    <col min="13314" max="13314" width="7.28515625" style="493" customWidth="1"/>
    <col min="13315" max="13315" width="8.85546875" style="493" customWidth="1"/>
    <col min="13316" max="13316" width="9.7109375" style="493" customWidth="1"/>
    <col min="13317" max="13317" width="7.28515625" style="493" customWidth="1"/>
    <col min="13318" max="13319" width="8.42578125" style="493" customWidth="1"/>
    <col min="13320" max="13320" width="6.28515625" style="493" customWidth="1"/>
    <col min="13321" max="13322" width="8.42578125" style="493" customWidth="1"/>
    <col min="13323" max="13323" width="6.28515625" style="493" customWidth="1"/>
    <col min="13324" max="13325" width="8.42578125" style="493" customWidth="1"/>
    <col min="13326" max="13326" width="6.28515625" style="493" customWidth="1"/>
    <col min="13327" max="13328" width="8.42578125" style="493" customWidth="1"/>
    <col min="13329" max="13329" width="6.28515625" style="493" customWidth="1"/>
    <col min="13330" max="13331" width="8.42578125" style="493" customWidth="1"/>
    <col min="13332" max="13332" width="7.28515625" style="493" customWidth="1"/>
    <col min="13333" max="13334" width="8.42578125" style="493" customWidth="1"/>
    <col min="13335" max="13568" width="8.85546875" style="493"/>
    <col min="13569" max="13569" width="19.7109375" style="493" customWidth="1"/>
    <col min="13570" max="13570" width="7.28515625" style="493" customWidth="1"/>
    <col min="13571" max="13571" width="8.85546875" style="493" customWidth="1"/>
    <col min="13572" max="13572" width="9.7109375" style="493" customWidth="1"/>
    <col min="13573" max="13573" width="7.28515625" style="493" customWidth="1"/>
    <col min="13574" max="13575" width="8.42578125" style="493" customWidth="1"/>
    <col min="13576" max="13576" width="6.28515625" style="493" customWidth="1"/>
    <col min="13577" max="13578" width="8.42578125" style="493" customWidth="1"/>
    <col min="13579" max="13579" width="6.28515625" style="493" customWidth="1"/>
    <col min="13580" max="13581" width="8.42578125" style="493" customWidth="1"/>
    <col min="13582" max="13582" width="6.28515625" style="493" customWidth="1"/>
    <col min="13583" max="13584" width="8.42578125" style="493" customWidth="1"/>
    <col min="13585" max="13585" width="6.28515625" style="493" customWidth="1"/>
    <col min="13586" max="13587" width="8.42578125" style="493" customWidth="1"/>
    <col min="13588" max="13588" width="7.28515625" style="493" customWidth="1"/>
    <col min="13589" max="13590" width="8.42578125" style="493" customWidth="1"/>
    <col min="13591" max="13824" width="8.85546875" style="493"/>
    <col min="13825" max="13825" width="19.7109375" style="493" customWidth="1"/>
    <col min="13826" max="13826" width="7.28515625" style="493" customWidth="1"/>
    <col min="13827" max="13827" width="8.85546875" style="493" customWidth="1"/>
    <col min="13828" max="13828" width="9.7109375" style="493" customWidth="1"/>
    <col min="13829" max="13829" width="7.28515625" style="493" customWidth="1"/>
    <col min="13830" max="13831" width="8.42578125" style="493" customWidth="1"/>
    <col min="13832" max="13832" width="6.28515625" style="493" customWidth="1"/>
    <col min="13833" max="13834" width="8.42578125" style="493" customWidth="1"/>
    <col min="13835" max="13835" width="6.28515625" style="493" customWidth="1"/>
    <col min="13836" max="13837" width="8.42578125" style="493" customWidth="1"/>
    <col min="13838" max="13838" width="6.28515625" style="493" customWidth="1"/>
    <col min="13839" max="13840" width="8.42578125" style="493" customWidth="1"/>
    <col min="13841" max="13841" width="6.28515625" style="493" customWidth="1"/>
    <col min="13842" max="13843" width="8.42578125" style="493" customWidth="1"/>
    <col min="13844" max="13844" width="7.28515625" style="493" customWidth="1"/>
    <col min="13845" max="13846" width="8.42578125" style="493" customWidth="1"/>
    <col min="13847" max="14080" width="8.85546875" style="493"/>
    <col min="14081" max="14081" width="19.7109375" style="493" customWidth="1"/>
    <col min="14082" max="14082" width="7.28515625" style="493" customWidth="1"/>
    <col min="14083" max="14083" width="8.85546875" style="493" customWidth="1"/>
    <col min="14084" max="14084" width="9.7109375" style="493" customWidth="1"/>
    <col min="14085" max="14085" width="7.28515625" style="493" customWidth="1"/>
    <col min="14086" max="14087" width="8.42578125" style="493" customWidth="1"/>
    <col min="14088" max="14088" width="6.28515625" style="493" customWidth="1"/>
    <col min="14089" max="14090" width="8.42578125" style="493" customWidth="1"/>
    <col min="14091" max="14091" width="6.28515625" style="493" customWidth="1"/>
    <col min="14092" max="14093" width="8.42578125" style="493" customWidth="1"/>
    <col min="14094" max="14094" width="6.28515625" style="493" customWidth="1"/>
    <col min="14095" max="14096" width="8.42578125" style="493" customWidth="1"/>
    <col min="14097" max="14097" width="6.28515625" style="493" customWidth="1"/>
    <col min="14098" max="14099" width="8.42578125" style="493" customWidth="1"/>
    <col min="14100" max="14100" width="7.28515625" style="493" customWidth="1"/>
    <col min="14101" max="14102" width="8.42578125" style="493" customWidth="1"/>
    <col min="14103" max="14336" width="8.85546875" style="493"/>
    <col min="14337" max="14337" width="19.7109375" style="493" customWidth="1"/>
    <col min="14338" max="14338" width="7.28515625" style="493" customWidth="1"/>
    <col min="14339" max="14339" width="8.85546875" style="493" customWidth="1"/>
    <col min="14340" max="14340" width="9.7109375" style="493" customWidth="1"/>
    <col min="14341" max="14341" width="7.28515625" style="493" customWidth="1"/>
    <col min="14342" max="14343" width="8.42578125" style="493" customWidth="1"/>
    <col min="14344" max="14344" width="6.28515625" style="493" customWidth="1"/>
    <col min="14345" max="14346" width="8.42578125" style="493" customWidth="1"/>
    <col min="14347" max="14347" width="6.28515625" style="493" customWidth="1"/>
    <col min="14348" max="14349" width="8.42578125" style="493" customWidth="1"/>
    <col min="14350" max="14350" width="6.28515625" style="493" customWidth="1"/>
    <col min="14351" max="14352" width="8.42578125" style="493" customWidth="1"/>
    <col min="14353" max="14353" width="6.28515625" style="493" customWidth="1"/>
    <col min="14354" max="14355" width="8.42578125" style="493" customWidth="1"/>
    <col min="14356" max="14356" width="7.28515625" style="493" customWidth="1"/>
    <col min="14357" max="14358" width="8.42578125" style="493" customWidth="1"/>
    <col min="14359" max="14592" width="8.85546875" style="493"/>
    <col min="14593" max="14593" width="19.7109375" style="493" customWidth="1"/>
    <col min="14594" max="14594" width="7.28515625" style="493" customWidth="1"/>
    <col min="14595" max="14595" width="8.85546875" style="493" customWidth="1"/>
    <col min="14596" max="14596" width="9.7109375" style="493" customWidth="1"/>
    <col min="14597" max="14597" width="7.28515625" style="493" customWidth="1"/>
    <col min="14598" max="14599" width="8.42578125" style="493" customWidth="1"/>
    <col min="14600" max="14600" width="6.28515625" style="493" customWidth="1"/>
    <col min="14601" max="14602" width="8.42578125" style="493" customWidth="1"/>
    <col min="14603" max="14603" width="6.28515625" style="493" customWidth="1"/>
    <col min="14604" max="14605" width="8.42578125" style="493" customWidth="1"/>
    <col min="14606" max="14606" width="6.28515625" style="493" customWidth="1"/>
    <col min="14607" max="14608" width="8.42578125" style="493" customWidth="1"/>
    <col min="14609" max="14609" width="6.28515625" style="493" customWidth="1"/>
    <col min="14610" max="14611" width="8.42578125" style="493" customWidth="1"/>
    <col min="14612" max="14612" width="7.28515625" style="493" customWidth="1"/>
    <col min="14613" max="14614" width="8.42578125" style="493" customWidth="1"/>
    <col min="14615" max="14848" width="8.85546875" style="493"/>
    <col min="14849" max="14849" width="19.7109375" style="493" customWidth="1"/>
    <col min="14850" max="14850" width="7.28515625" style="493" customWidth="1"/>
    <col min="14851" max="14851" width="8.85546875" style="493" customWidth="1"/>
    <col min="14852" max="14852" width="9.7109375" style="493" customWidth="1"/>
    <col min="14853" max="14853" width="7.28515625" style="493" customWidth="1"/>
    <col min="14854" max="14855" width="8.42578125" style="493" customWidth="1"/>
    <col min="14856" max="14856" width="6.28515625" style="493" customWidth="1"/>
    <col min="14857" max="14858" width="8.42578125" style="493" customWidth="1"/>
    <col min="14859" max="14859" width="6.28515625" style="493" customWidth="1"/>
    <col min="14860" max="14861" width="8.42578125" style="493" customWidth="1"/>
    <col min="14862" max="14862" width="6.28515625" style="493" customWidth="1"/>
    <col min="14863" max="14864" width="8.42578125" style="493" customWidth="1"/>
    <col min="14865" max="14865" width="6.28515625" style="493" customWidth="1"/>
    <col min="14866" max="14867" width="8.42578125" style="493" customWidth="1"/>
    <col min="14868" max="14868" width="7.28515625" style="493" customWidth="1"/>
    <col min="14869" max="14870" width="8.42578125" style="493" customWidth="1"/>
    <col min="14871" max="15104" width="8.85546875" style="493"/>
    <col min="15105" max="15105" width="19.7109375" style="493" customWidth="1"/>
    <col min="15106" max="15106" width="7.28515625" style="493" customWidth="1"/>
    <col min="15107" max="15107" width="8.85546875" style="493" customWidth="1"/>
    <col min="15108" max="15108" width="9.7109375" style="493" customWidth="1"/>
    <col min="15109" max="15109" width="7.28515625" style="493" customWidth="1"/>
    <col min="15110" max="15111" width="8.42578125" style="493" customWidth="1"/>
    <col min="15112" max="15112" width="6.28515625" style="493" customWidth="1"/>
    <col min="15113" max="15114" width="8.42578125" style="493" customWidth="1"/>
    <col min="15115" max="15115" width="6.28515625" style="493" customWidth="1"/>
    <col min="15116" max="15117" width="8.42578125" style="493" customWidth="1"/>
    <col min="15118" max="15118" width="6.28515625" style="493" customWidth="1"/>
    <col min="15119" max="15120" width="8.42578125" style="493" customWidth="1"/>
    <col min="15121" max="15121" width="6.28515625" style="493" customWidth="1"/>
    <col min="15122" max="15123" width="8.42578125" style="493" customWidth="1"/>
    <col min="15124" max="15124" width="7.28515625" style="493" customWidth="1"/>
    <col min="15125" max="15126" width="8.42578125" style="493" customWidth="1"/>
    <col min="15127" max="15360" width="8.85546875" style="493"/>
    <col min="15361" max="15361" width="19.7109375" style="493" customWidth="1"/>
    <col min="15362" max="15362" width="7.28515625" style="493" customWidth="1"/>
    <col min="15363" max="15363" width="8.85546875" style="493" customWidth="1"/>
    <col min="15364" max="15364" width="9.7109375" style="493" customWidth="1"/>
    <col min="15365" max="15365" width="7.28515625" style="493" customWidth="1"/>
    <col min="15366" max="15367" width="8.42578125" style="493" customWidth="1"/>
    <col min="15368" max="15368" width="6.28515625" style="493" customWidth="1"/>
    <col min="15369" max="15370" width="8.42578125" style="493" customWidth="1"/>
    <col min="15371" max="15371" width="6.28515625" style="493" customWidth="1"/>
    <col min="15372" max="15373" width="8.42578125" style="493" customWidth="1"/>
    <col min="15374" max="15374" width="6.28515625" style="493" customWidth="1"/>
    <col min="15375" max="15376" width="8.42578125" style="493" customWidth="1"/>
    <col min="15377" max="15377" width="6.28515625" style="493" customWidth="1"/>
    <col min="15378" max="15379" width="8.42578125" style="493" customWidth="1"/>
    <col min="15380" max="15380" width="7.28515625" style="493" customWidth="1"/>
    <col min="15381" max="15382" width="8.42578125" style="493" customWidth="1"/>
    <col min="15383" max="15616" width="8.85546875" style="493"/>
    <col min="15617" max="15617" width="19.7109375" style="493" customWidth="1"/>
    <col min="15618" max="15618" width="7.28515625" style="493" customWidth="1"/>
    <col min="15619" max="15619" width="8.85546875" style="493" customWidth="1"/>
    <col min="15620" max="15620" width="9.7109375" style="493" customWidth="1"/>
    <col min="15621" max="15621" width="7.28515625" style="493" customWidth="1"/>
    <col min="15622" max="15623" width="8.42578125" style="493" customWidth="1"/>
    <col min="15624" max="15624" width="6.28515625" style="493" customWidth="1"/>
    <col min="15625" max="15626" width="8.42578125" style="493" customWidth="1"/>
    <col min="15627" max="15627" width="6.28515625" style="493" customWidth="1"/>
    <col min="15628" max="15629" width="8.42578125" style="493" customWidth="1"/>
    <col min="15630" max="15630" width="6.28515625" style="493" customWidth="1"/>
    <col min="15631" max="15632" width="8.42578125" style="493" customWidth="1"/>
    <col min="15633" max="15633" width="6.28515625" style="493" customWidth="1"/>
    <col min="15634" max="15635" width="8.42578125" style="493" customWidth="1"/>
    <col min="15636" max="15636" width="7.28515625" style="493" customWidth="1"/>
    <col min="15637" max="15638" width="8.42578125" style="493" customWidth="1"/>
    <col min="15639" max="15872" width="8.85546875" style="493"/>
    <col min="15873" max="15873" width="19.7109375" style="493" customWidth="1"/>
    <col min="15874" max="15874" width="7.28515625" style="493" customWidth="1"/>
    <col min="15875" max="15875" width="8.85546875" style="493" customWidth="1"/>
    <col min="15876" max="15876" width="9.7109375" style="493" customWidth="1"/>
    <col min="15877" max="15877" width="7.28515625" style="493" customWidth="1"/>
    <col min="15878" max="15879" width="8.42578125" style="493" customWidth="1"/>
    <col min="15880" max="15880" width="6.28515625" style="493" customWidth="1"/>
    <col min="15881" max="15882" width="8.42578125" style="493" customWidth="1"/>
    <col min="15883" max="15883" width="6.28515625" style="493" customWidth="1"/>
    <col min="15884" max="15885" width="8.42578125" style="493" customWidth="1"/>
    <col min="15886" max="15886" width="6.28515625" style="493" customWidth="1"/>
    <col min="15887" max="15888" width="8.42578125" style="493" customWidth="1"/>
    <col min="15889" max="15889" width="6.28515625" style="493" customWidth="1"/>
    <col min="15890" max="15891" width="8.42578125" style="493" customWidth="1"/>
    <col min="15892" max="15892" width="7.28515625" style="493" customWidth="1"/>
    <col min="15893" max="15894" width="8.42578125" style="493" customWidth="1"/>
    <col min="15895" max="16128" width="8.85546875" style="493"/>
    <col min="16129" max="16129" width="19.7109375" style="493" customWidth="1"/>
    <col min="16130" max="16130" width="7.28515625" style="493" customWidth="1"/>
    <col min="16131" max="16131" width="8.85546875" style="493" customWidth="1"/>
    <col min="16132" max="16132" width="9.7109375" style="493" customWidth="1"/>
    <col min="16133" max="16133" width="7.28515625" style="493" customWidth="1"/>
    <col min="16134" max="16135" width="8.42578125" style="493" customWidth="1"/>
    <col min="16136" max="16136" width="6.28515625" style="493" customWidth="1"/>
    <col min="16137" max="16138" width="8.42578125" style="493" customWidth="1"/>
    <col min="16139" max="16139" width="6.28515625" style="493" customWidth="1"/>
    <col min="16140" max="16141" width="8.42578125" style="493" customWidth="1"/>
    <col min="16142" max="16142" width="6.28515625" style="493" customWidth="1"/>
    <col min="16143" max="16144" width="8.42578125" style="493" customWidth="1"/>
    <col min="16145" max="16145" width="6.28515625" style="493" customWidth="1"/>
    <col min="16146" max="16147" width="8.42578125" style="493" customWidth="1"/>
    <col min="16148" max="16148" width="7.28515625" style="493" customWidth="1"/>
    <col min="16149" max="16150" width="8.42578125" style="493" customWidth="1"/>
    <col min="16151" max="16384" width="8.85546875" style="493"/>
  </cols>
  <sheetData>
    <row r="1" spans="1:26">
      <c r="A1" s="685" t="s">
        <v>331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</row>
    <row r="2" spans="1:26" ht="4.5" customHeight="1" thickBot="1">
      <c r="T2" s="495"/>
      <c r="U2" s="495"/>
      <c r="V2" s="495"/>
      <c r="W2" s="495"/>
      <c r="X2" s="495"/>
    </row>
    <row r="3" spans="1:26" s="497" customFormat="1" ht="36.75" customHeight="1" thickBot="1">
      <c r="A3" s="686" t="s">
        <v>296</v>
      </c>
      <c r="B3" s="688" t="s">
        <v>297</v>
      </c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90"/>
      <c r="W3" s="496"/>
      <c r="X3" s="496"/>
    </row>
    <row r="4" spans="1:26" s="497" customFormat="1" ht="29.25" customHeight="1" thickBot="1">
      <c r="A4" s="687"/>
      <c r="B4" s="691" t="s">
        <v>298</v>
      </c>
      <c r="C4" s="692"/>
      <c r="D4" s="693"/>
      <c r="E4" s="691" t="s">
        <v>299</v>
      </c>
      <c r="F4" s="692"/>
      <c r="G4" s="692"/>
      <c r="H4" s="694" t="s">
        <v>300</v>
      </c>
      <c r="I4" s="695"/>
      <c r="J4" s="696"/>
      <c r="K4" s="694" t="s">
        <v>301</v>
      </c>
      <c r="L4" s="695"/>
      <c r="M4" s="696"/>
      <c r="N4" s="694" t="s">
        <v>302</v>
      </c>
      <c r="O4" s="695"/>
      <c r="P4" s="696"/>
      <c r="Q4" s="694" t="s">
        <v>303</v>
      </c>
      <c r="R4" s="695"/>
      <c r="S4" s="696"/>
      <c r="T4" s="697" t="s">
        <v>304</v>
      </c>
      <c r="U4" s="698"/>
      <c r="V4" s="699"/>
      <c r="W4" s="498"/>
      <c r="X4" s="498"/>
      <c r="Y4" s="496"/>
      <c r="Z4" s="496"/>
    </row>
    <row r="5" spans="1:26" s="497" customFormat="1" ht="30" customHeight="1" thickBot="1">
      <c r="A5" s="683" t="s">
        <v>305</v>
      </c>
      <c r="B5" s="499" t="s">
        <v>306</v>
      </c>
      <c r="C5" s="500" t="s">
        <v>307</v>
      </c>
      <c r="D5" s="501" t="s">
        <v>308</v>
      </c>
      <c r="E5" s="499" t="s">
        <v>306</v>
      </c>
      <c r="F5" s="500" t="s">
        <v>307</v>
      </c>
      <c r="G5" s="501" t="s">
        <v>308</v>
      </c>
      <c r="H5" s="502" t="s">
        <v>306</v>
      </c>
      <c r="I5" s="503" t="s">
        <v>307</v>
      </c>
      <c r="J5" s="504" t="s">
        <v>308</v>
      </c>
      <c r="K5" s="502" t="s">
        <v>306</v>
      </c>
      <c r="L5" s="503" t="s">
        <v>307</v>
      </c>
      <c r="M5" s="504" t="s">
        <v>308</v>
      </c>
      <c r="N5" s="502" t="s">
        <v>306</v>
      </c>
      <c r="O5" s="503" t="s">
        <v>307</v>
      </c>
      <c r="P5" s="504" t="s">
        <v>308</v>
      </c>
      <c r="Q5" s="502" t="s">
        <v>306</v>
      </c>
      <c r="R5" s="503" t="s">
        <v>307</v>
      </c>
      <c r="S5" s="504" t="s">
        <v>308</v>
      </c>
      <c r="T5" s="499" t="s">
        <v>306</v>
      </c>
      <c r="U5" s="500" t="s">
        <v>307</v>
      </c>
      <c r="V5" s="505" t="s">
        <v>308</v>
      </c>
      <c r="W5" s="498"/>
      <c r="X5" s="498"/>
      <c r="Y5" s="496"/>
      <c r="Z5" s="496"/>
    </row>
    <row r="6" spans="1:26" ht="20.25" customHeight="1" thickBot="1">
      <c r="A6" s="684"/>
      <c r="B6" s="506">
        <v>769</v>
      </c>
      <c r="C6" s="507">
        <v>103.2</v>
      </c>
      <c r="D6" s="508">
        <v>102.2</v>
      </c>
      <c r="E6" s="506">
        <v>786</v>
      </c>
      <c r="F6" s="509">
        <v>102.2</v>
      </c>
      <c r="G6" s="510">
        <v>98.4</v>
      </c>
      <c r="H6" s="483">
        <v>770</v>
      </c>
      <c r="I6" s="484">
        <v>103.2</v>
      </c>
      <c r="J6" s="485">
        <v>99.4</v>
      </c>
      <c r="K6" s="483">
        <v>793</v>
      </c>
      <c r="L6" s="484">
        <v>101.5</v>
      </c>
      <c r="M6" s="485">
        <v>98.1</v>
      </c>
      <c r="N6" s="483">
        <v>784</v>
      </c>
      <c r="O6" s="484">
        <v>102</v>
      </c>
      <c r="P6" s="485">
        <v>98.4</v>
      </c>
      <c r="Q6" s="483">
        <v>875</v>
      </c>
      <c r="R6" s="484">
        <v>103.2</v>
      </c>
      <c r="S6" s="485">
        <v>99.7</v>
      </c>
      <c r="T6" s="506">
        <v>805</v>
      </c>
      <c r="U6" s="507">
        <v>102.4</v>
      </c>
      <c r="V6" s="509">
        <v>98.8</v>
      </c>
      <c r="W6" s="495"/>
      <c r="X6" s="495"/>
      <c r="Y6" s="495"/>
      <c r="Z6" s="495"/>
    </row>
    <row r="7" spans="1:26" ht="13.5" thickBot="1">
      <c r="A7" s="511" t="s">
        <v>153</v>
      </c>
      <c r="B7" s="512"/>
      <c r="C7" s="513"/>
      <c r="D7" s="514"/>
      <c r="E7" s="512"/>
      <c r="F7" s="512"/>
      <c r="G7" s="512"/>
      <c r="H7" s="487"/>
      <c r="I7" s="515"/>
      <c r="J7" s="516"/>
      <c r="K7" s="487"/>
      <c r="L7" s="515"/>
      <c r="M7" s="516"/>
      <c r="N7" s="487"/>
      <c r="O7" s="515"/>
      <c r="P7" s="516"/>
      <c r="Q7" s="487"/>
      <c r="R7" s="515"/>
      <c r="S7" s="516"/>
      <c r="T7" s="517"/>
      <c r="U7" s="518"/>
      <c r="V7" s="519"/>
    </row>
    <row r="8" spans="1:26" ht="35.25" customHeight="1" thickBot="1">
      <c r="A8" s="466" t="s">
        <v>309</v>
      </c>
      <c r="B8" s="506">
        <v>592</v>
      </c>
      <c r="C8" s="520">
        <v>101.2</v>
      </c>
      <c r="D8" s="521">
        <v>100.19801980198019</v>
      </c>
      <c r="E8" s="506">
        <v>620</v>
      </c>
      <c r="F8" s="509">
        <v>104.7</v>
      </c>
      <c r="G8" s="522">
        <v>100.76997112608277</v>
      </c>
      <c r="H8" s="483">
        <v>609</v>
      </c>
      <c r="I8" s="484">
        <v>103.6</v>
      </c>
      <c r="J8" s="485">
        <v>99.807321772639696</v>
      </c>
      <c r="K8" s="483">
        <v>602</v>
      </c>
      <c r="L8" s="484">
        <v>103.8</v>
      </c>
      <c r="M8" s="485">
        <v>100.28985507246377</v>
      </c>
      <c r="N8" s="483">
        <v>670</v>
      </c>
      <c r="O8" s="484">
        <v>102.6</v>
      </c>
      <c r="P8" s="485">
        <v>98.939247830279655</v>
      </c>
      <c r="Q8" s="483">
        <v>668</v>
      </c>
      <c r="R8" s="484">
        <v>101.4</v>
      </c>
      <c r="S8" s="485">
        <v>97.971014492753625</v>
      </c>
      <c r="T8" s="506">
        <v>637</v>
      </c>
      <c r="U8" s="507">
        <v>102.7</v>
      </c>
      <c r="V8" s="509">
        <v>99.131274131274139</v>
      </c>
    </row>
    <row r="9" spans="1:26" s="527" customFormat="1" ht="13.5" customHeight="1" thickBot="1">
      <c r="A9" s="523" t="s">
        <v>310</v>
      </c>
      <c r="B9" s="467">
        <v>581</v>
      </c>
      <c r="C9" s="524">
        <v>103.1</v>
      </c>
      <c r="D9" s="525">
        <v>102.07920792079207</v>
      </c>
      <c r="E9" s="467">
        <v>612</v>
      </c>
      <c r="F9" s="526">
        <v>105.3</v>
      </c>
      <c r="G9" s="525">
        <v>101.34744947064485</v>
      </c>
      <c r="H9" s="467">
        <v>590</v>
      </c>
      <c r="I9" s="524">
        <v>103.1</v>
      </c>
      <c r="J9" s="526">
        <v>99.32562620423893</v>
      </c>
      <c r="K9" s="467">
        <v>599</v>
      </c>
      <c r="L9" s="524">
        <v>103.5</v>
      </c>
      <c r="M9" s="526">
        <v>100</v>
      </c>
      <c r="N9" s="467">
        <v>675</v>
      </c>
      <c r="O9" s="524">
        <v>103.8</v>
      </c>
      <c r="P9" s="526">
        <v>100.09643201542912</v>
      </c>
      <c r="Q9" s="467">
        <v>656</v>
      </c>
      <c r="R9" s="524">
        <v>101.7</v>
      </c>
      <c r="S9" s="526">
        <v>98.260869565217391</v>
      </c>
      <c r="T9" s="467">
        <v>630</v>
      </c>
      <c r="U9" s="524">
        <v>102.9</v>
      </c>
      <c r="V9" s="526">
        <v>99.324324324324323</v>
      </c>
    </row>
    <row r="10" spans="1:26" ht="15.75" customHeight="1" thickBot="1">
      <c r="A10" s="466" t="s">
        <v>311</v>
      </c>
      <c r="B10" s="506">
        <v>795</v>
      </c>
      <c r="C10" s="507">
        <v>105.4</v>
      </c>
      <c r="D10" s="522">
        <v>104.35643564356435</v>
      </c>
      <c r="E10" s="506">
        <v>824</v>
      </c>
      <c r="F10" s="509">
        <v>103.6</v>
      </c>
      <c r="G10" s="522">
        <v>99.711260827718959</v>
      </c>
      <c r="H10" s="468">
        <v>814</v>
      </c>
      <c r="I10" s="469">
        <v>105</v>
      </c>
      <c r="J10" s="470">
        <v>101.15606936416185</v>
      </c>
      <c r="K10" s="468">
        <v>858</v>
      </c>
      <c r="L10" s="469">
        <v>103.5</v>
      </c>
      <c r="M10" s="470">
        <v>100</v>
      </c>
      <c r="N10" s="468">
        <v>835</v>
      </c>
      <c r="O10" s="469">
        <v>102.6</v>
      </c>
      <c r="P10" s="470">
        <v>98.939247830279655</v>
      </c>
      <c r="Q10" s="468">
        <v>922</v>
      </c>
      <c r="R10" s="469">
        <v>105</v>
      </c>
      <c r="S10" s="469">
        <v>101.44927536231884</v>
      </c>
      <c r="T10" s="506">
        <v>857</v>
      </c>
      <c r="U10" s="507">
        <v>104</v>
      </c>
      <c r="V10" s="509">
        <v>100.3861003861004</v>
      </c>
    </row>
    <row r="11" spans="1:26" ht="13.5">
      <c r="A11" s="528" t="s">
        <v>153</v>
      </c>
      <c r="B11" s="529"/>
      <c r="C11" s="530"/>
      <c r="D11" s="531"/>
      <c r="E11" s="529"/>
      <c r="F11" s="529"/>
      <c r="G11" s="531"/>
      <c r="H11" s="532"/>
      <c r="I11" s="533"/>
      <c r="J11" s="534"/>
      <c r="K11" s="532"/>
      <c r="L11" s="533"/>
      <c r="M11" s="534">
        <v>0</v>
      </c>
      <c r="N11" s="532"/>
      <c r="O11" s="533"/>
      <c r="P11" s="534">
        <v>0</v>
      </c>
      <c r="Q11" s="532"/>
      <c r="R11" s="533"/>
      <c r="S11" s="534">
        <v>0</v>
      </c>
      <c r="T11" s="535"/>
      <c r="U11" s="536"/>
      <c r="V11" s="534">
        <v>0</v>
      </c>
    </row>
    <row r="12" spans="1:26" s="527" customFormat="1" ht="13.5">
      <c r="A12" s="537" t="s">
        <v>312</v>
      </c>
      <c r="B12" s="471">
        <v>861</v>
      </c>
      <c r="C12" s="538">
        <v>100</v>
      </c>
      <c r="D12" s="539">
        <v>99.009900990099013</v>
      </c>
      <c r="E12" s="471">
        <v>943</v>
      </c>
      <c r="F12" s="540">
        <v>109.5</v>
      </c>
      <c r="G12" s="539">
        <v>105.3897978825794</v>
      </c>
      <c r="H12" s="472">
        <v>879</v>
      </c>
      <c r="I12" s="541">
        <v>94.5</v>
      </c>
      <c r="J12" s="542">
        <v>91.040462427745666</v>
      </c>
      <c r="K12" s="472">
        <v>902</v>
      </c>
      <c r="L12" s="541">
        <v>99.9</v>
      </c>
      <c r="M12" s="542">
        <v>96.521739130434781</v>
      </c>
      <c r="N12" s="472">
        <v>898</v>
      </c>
      <c r="O12" s="541">
        <v>97.8</v>
      </c>
      <c r="P12" s="542">
        <v>94.310511089681768</v>
      </c>
      <c r="Q12" s="472">
        <v>1051</v>
      </c>
      <c r="R12" s="541">
        <v>102.6</v>
      </c>
      <c r="S12" s="542">
        <v>99.130434782608702</v>
      </c>
      <c r="T12" s="471">
        <v>932</v>
      </c>
      <c r="U12" s="538">
        <v>98.8</v>
      </c>
      <c r="V12" s="542">
        <v>95.366795366795373</v>
      </c>
    </row>
    <row r="13" spans="1:26" s="527" customFormat="1" ht="13.5">
      <c r="A13" s="537" t="s">
        <v>313</v>
      </c>
      <c r="B13" s="473">
        <v>771</v>
      </c>
      <c r="C13" s="543">
        <v>105.3</v>
      </c>
      <c r="D13" s="539">
        <v>104.25742574257426</v>
      </c>
      <c r="E13" s="473">
        <v>800</v>
      </c>
      <c r="F13" s="544">
        <v>103.8</v>
      </c>
      <c r="G13" s="539">
        <v>99.903753609239644</v>
      </c>
      <c r="H13" s="474">
        <v>794</v>
      </c>
      <c r="I13" s="545">
        <v>105.3</v>
      </c>
      <c r="J13" s="542">
        <v>101.44508670520231</v>
      </c>
      <c r="K13" s="474">
        <v>831</v>
      </c>
      <c r="L13" s="545">
        <v>103.6</v>
      </c>
      <c r="M13" s="542">
        <v>100.09661835748793</v>
      </c>
      <c r="N13" s="474">
        <v>812</v>
      </c>
      <c r="O13" s="545">
        <v>102.8</v>
      </c>
      <c r="P13" s="542">
        <v>99.132111861137901</v>
      </c>
      <c r="Q13" s="474">
        <v>895</v>
      </c>
      <c r="R13" s="545">
        <v>105</v>
      </c>
      <c r="S13" s="542">
        <v>101.44927536231884</v>
      </c>
      <c r="T13" s="473">
        <v>832</v>
      </c>
      <c r="U13" s="543">
        <v>104</v>
      </c>
      <c r="V13" s="542">
        <v>100.3861003861004</v>
      </c>
    </row>
    <row r="14" spans="1:26" s="527" customFormat="1" ht="25.5">
      <c r="A14" s="537" t="s">
        <v>314</v>
      </c>
      <c r="B14" s="475">
        <v>1268</v>
      </c>
      <c r="C14" s="538">
        <v>106.8</v>
      </c>
      <c r="D14" s="539">
        <v>105.74257425742574</v>
      </c>
      <c r="E14" s="475">
        <v>1372</v>
      </c>
      <c r="F14" s="540">
        <v>108.2</v>
      </c>
      <c r="G14" s="539">
        <v>104.1385948026949</v>
      </c>
      <c r="H14" s="476">
        <v>1333</v>
      </c>
      <c r="I14" s="541">
        <v>109.3</v>
      </c>
      <c r="J14" s="542">
        <v>105.29865125240848</v>
      </c>
      <c r="K14" s="476">
        <v>1537</v>
      </c>
      <c r="L14" s="541">
        <v>104.1</v>
      </c>
      <c r="M14" s="542">
        <v>100.57971014492753</v>
      </c>
      <c r="N14" s="476">
        <v>1420</v>
      </c>
      <c r="O14" s="541">
        <v>104</v>
      </c>
      <c r="P14" s="542">
        <v>100.28929604628736</v>
      </c>
      <c r="Q14" s="476">
        <v>1594</v>
      </c>
      <c r="R14" s="541">
        <v>111.4</v>
      </c>
      <c r="S14" s="542">
        <v>107.6328502415459</v>
      </c>
      <c r="T14" s="475">
        <v>1471</v>
      </c>
      <c r="U14" s="538">
        <v>107.2</v>
      </c>
      <c r="V14" s="542">
        <v>103.47490347490348</v>
      </c>
    </row>
    <row r="15" spans="1:26" s="527" customFormat="1" ht="14.25" thickBot="1">
      <c r="A15" s="546" t="s">
        <v>315</v>
      </c>
      <c r="B15" s="477">
        <v>805</v>
      </c>
      <c r="C15" s="547">
        <v>105.4</v>
      </c>
      <c r="D15" s="548">
        <v>104.35643564356435</v>
      </c>
      <c r="E15" s="477">
        <v>811</v>
      </c>
      <c r="F15" s="549">
        <v>100.7</v>
      </c>
      <c r="G15" s="548">
        <v>96.920115495668909</v>
      </c>
      <c r="H15" s="478">
        <v>789</v>
      </c>
      <c r="I15" s="550">
        <v>103.8</v>
      </c>
      <c r="J15" s="551">
        <v>100</v>
      </c>
      <c r="K15" s="478">
        <v>822</v>
      </c>
      <c r="L15" s="550">
        <v>103.7</v>
      </c>
      <c r="M15" s="551">
        <v>100.19323671497584</v>
      </c>
      <c r="N15" s="478">
        <v>797</v>
      </c>
      <c r="O15" s="550">
        <v>99.4</v>
      </c>
      <c r="P15" s="551">
        <v>95.853423336547735</v>
      </c>
      <c r="Q15" s="478">
        <v>886</v>
      </c>
      <c r="R15" s="550">
        <v>99.6</v>
      </c>
      <c r="S15" s="551">
        <v>96.231884057971016</v>
      </c>
      <c r="T15" s="477">
        <v>823</v>
      </c>
      <c r="U15" s="547">
        <v>101.5</v>
      </c>
      <c r="V15" s="551">
        <v>97.972972972972983</v>
      </c>
    </row>
    <row r="16" spans="1:26" ht="13.5" thickBot="1">
      <c r="A16" s="479" t="s">
        <v>316</v>
      </c>
      <c r="B16" s="552">
        <v>579</v>
      </c>
      <c r="C16" s="553">
        <v>103.6</v>
      </c>
      <c r="D16" s="554">
        <v>102.57425742574257</v>
      </c>
      <c r="E16" s="552">
        <v>603</v>
      </c>
      <c r="F16" s="555">
        <v>104.1</v>
      </c>
      <c r="G16" s="554">
        <v>100.19249278152068</v>
      </c>
      <c r="H16" s="480">
        <v>569</v>
      </c>
      <c r="I16" s="481">
        <v>102.5</v>
      </c>
      <c r="J16" s="482">
        <v>98.747591522158004</v>
      </c>
      <c r="K16" s="480">
        <v>599</v>
      </c>
      <c r="L16" s="481">
        <v>100</v>
      </c>
      <c r="M16" s="482">
        <v>96.618357487922708</v>
      </c>
      <c r="N16" s="480">
        <v>606</v>
      </c>
      <c r="O16" s="481">
        <v>99.5</v>
      </c>
      <c r="P16" s="482">
        <v>95.949855351976851</v>
      </c>
      <c r="Q16" s="480">
        <v>653</v>
      </c>
      <c r="R16" s="481">
        <v>100.3</v>
      </c>
      <c r="S16" s="482">
        <v>96.908212560386474</v>
      </c>
      <c r="T16" s="552">
        <v>607</v>
      </c>
      <c r="U16" s="553">
        <v>100.7</v>
      </c>
      <c r="V16" s="555">
        <v>97.200772200772207</v>
      </c>
    </row>
    <row r="17" spans="1:22" ht="26.25" thickBot="1">
      <c r="A17" s="466" t="s">
        <v>317</v>
      </c>
      <c r="B17" s="506">
        <v>743</v>
      </c>
      <c r="C17" s="507">
        <v>102.9</v>
      </c>
      <c r="D17" s="522">
        <v>101.88118811881188</v>
      </c>
      <c r="E17" s="506">
        <v>753</v>
      </c>
      <c r="F17" s="509">
        <v>101.3</v>
      </c>
      <c r="G17" s="522">
        <v>97.497593840230991</v>
      </c>
      <c r="H17" s="483">
        <v>704</v>
      </c>
      <c r="I17" s="484">
        <v>101.3</v>
      </c>
      <c r="J17" s="485">
        <v>97.591522157996152</v>
      </c>
      <c r="K17" s="483">
        <v>764</v>
      </c>
      <c r="L17" s="484">
        <v>100.7</v>
      </c>
      <c r="M17" s="485">
        <v>97.294685990338166</v>
      </c>
      <c r="N17" s="483">
        <v>761</v>
      </c>
      <c r="O17" s="484">
        <v>100.3</v>
      </c>
      <c r="P17" s="485">
        <v>96.721311475409834</v>
      </c>
      <c r="Q17" s="483">
        <v>812</v>
      </c>
      <c r="R17" s="484">
        <v>101.8</v>
      </c>
      <c r="S17" s="485">
        <v>98.357487922705317</v>
      </c>
      <c r="T17" s="506">
        <v>760</v>
      </c>
      <c r="U17" s="507">
        <v>100.9</v>
      </c>
      <c r="V17" s="509">
        <v>97.393822393822404</v>
      </c>
    </row>
    <row r="18" spans="1:22" ht="13.5" thickBot="1">
      <c r="A18" s="486" t="s">
        <v>318</v>
      </c>
      <c r="B18" s="556">
        <v>784</v>
      </c>
      <c r="C18" s="557">
        <v>102.1</v>
      </c>
      <c r="D18" s="558">
        <v>101.08910891089108</v>
      </c>
      <c r="E18" s="556">
        <v>798</v>
      </c>
      <c r="F18" s="559">
        <v>101.8</v>
      </c>
      <c r="G18" s="558">
        <v>97.978825794032716</v>
      </c>
      <c r="H18" s="487">
        <v>823</v>
      </c>
      <c r="I18" s="488">
        <v>103.4</v>
      </c>
      <c r="J18" s="489">
        <v>99.614643545279392</v>
      </c>
      <c r="K18" s="487">
        <v>793</v>
      </c>
      <c r="L18" s="488">
        <v>101.5</v>
      </c>
      <c r="M18" s="489">
        <v>98.067632850241552</v>
      </c>
      <c r="N18" s="487">
        <v>772</v>
      </c>
      <c r="O18" s="488">
        <v>101.2</v>
      </c>
      <c r="P18" s="489">
        <v>97.589199614271934</v>
      </c>
      <c r="Q18" s="487">
        <v>861</v>
      </c>
      <c r="R18" s="488">
        <v>101.1</v>
      </c>
      <c r="S18" s="489">
        <v>97.681159420289859</v>
      </c>
      <c r="T18" s="556">
        <v>812</v>
      </c>
      <c r="U18" s="557">
        <v>101.8</v>
      </c>
      <c r="V18" s="559">
        <v>98.262548262548265</v>
      </c>
    </row>
    <row r="19" spans="1:22" ht="26.25" thickBot="1">
      <c r="A19" s="466" t="s">
        <v>319</v>
      </c>
      <c r="B19" s="506">
        <v>503</v>
      </c>
      <c r="C19" s="507">
        <v>104.7</v>
      </c>
      <c r="D19" s="522">
        <v>103.66336633663366</v>
      </c>
      <c r="E19" s="506">
        <v>508</v>
      </c>
      <c r="F19" s="509">
        <v>101</v>
      </c>
      <c r="G19" s="522">
        <v>97.20885466794995</v>
      </c>
      <c r="H19" s="483">
        <v>464</v>
      </c>
      <c r="I19" s="484">
        <v>103.3</v>
      </c>
      <c r="J19" s="485">
        <v>99.518304431599233</v>
      </c>
      <c r="K19" s="483">
        <v>480</v>
      </c>
      <c r="L19" s="484">
        <v>100.2</v>
      </c>
      <c r="M19" s="485">
        <v>96.811594202898547</v>
      </c>
      <c r="N19" s="483">
        <v>545</v>
      </c>
      <c r="O19" s="484">
        <v>100.6</v>
      </c>
      <c r="P19" s="485">
        <v>97.010607521697196</v>
      </c>
      <c r="Q19" s="483">
        <v>553</v>
      </c>
      <c r="R19" s="484">
        <v>98.2</v>
      </c>
      <c r="S19" s="485">
        <v>94.879227053140099</v>
      </c>
      <c r="T19" s="506">
        <v>511</v>
      </c>
      <c r="U19" s="507">
        <v>100.6</v>
      </c>
      <c r="V19" s="509">
        <v>97.104247104247108</v>
      </c>
    </row>
    <row r="20" spans="1:22" ht="26.25" thickBot="1">
      <c r="A20" s="486" t="s">
        <v>320</v>
      </c>
      <c r="B20" s="560">
        <v>1450</v>
      </c>
      <c r="C20" s="557">
        <v>102.6</v>
      </c>
      <c r="D20" s="558">
        <v>101.58415841584159</v>
      </c>
      <c r="E20" s="560">
        <v>1576</v>
      </c>
      <c r="F20" s="559">
        <v>108.7</v>
      </c>
      <c r="G20" s="558">
        <v>104.61982675649662</v>
      </c>
      <c r="H20" s="490">
        <v>1687</v>
      </c>
      <c r="I20" s="488">
        <v>106.6</v>
      </c>
      <c r="J20" s="489">
        <v>102.69749518304432</v>
      </c>
      <c r="K20" s="490">
        <v>1510</v>
      </c>
      <c r="L20" s="488">
        <v>101.9</v>
      </c>
      <c r="M20" s="489">
        <v>98.45410628019323</v>
      </c>
      <c r="N20" s="490">
        <v>1544</v>
      </c>
      <c r="O20" s="488">
        <v>99.7</v>
      </c>
      <c r="P20" s="489">
        <v>96.142719382835097</v>
      </c>
      <c r="Q20" s="490">
        <v>1807</v>
      </c>
      <c r="R20" s="488">
        <v>106.8</v>
      </c>
      <c r="S20" s="489">
        <v>103.18840579710145</v>
      </c>
      <c r="T20" s="560">
        <v>1637</v>
      </c>
      <c r="U20" s="557">
        <v>103.9</v>
      </c>
      <c r="V20" s="559">
        <v>100.2895752895753</v>
      </c>
    </row>
    <row r="21" spans="1:22" ht="42" customHeight="1" thickBot="1">
      <c r="A21" s="466" t="s">
        <v>321</v>
      </c>
      <c r="B21" s="561">
        <v>1425</v>
      </c>
      <c r="C21" s="507">
        <v>102.1</v>
      </c>
      <c r="D21" s="522">
        <v>101.08910891089108</v>
      </c>
      <c r="E21" s="561">
        <v>1545</v>
      </c>
      <c r="F21" s="509">
        <v>108.4</v>
      </c>
      <c r="G21" s="522">
        <v>104.33108758421558</v>
      </c>
      <c r="H21" s="491">
        <v>1751</v>
      </c>
      <c r="I21" s="484">
        <v>109.6</v>
      </c>
      <c r="J21" s="485">
        <v>105.58766859344894</v>
      </c>
      <c r="K21" s="491">
        <v>1644</v>
      </c>
      <c r="L21" s="484">
        <v>97.1</v>
      </c>
      <c r="M21" s="485">
        <v>93.816425120772948</v>
      </c>
      <c r="N21" s="491">
        <v>1421</v>
      </c>
      <c r="O21" s="484">
        <v>99.9</v>
      </c>
      <c r="P21" s="485">
        <v>96.335583413693342</v>
      </c>
      <c r="Q21" s="491">
        <v>1814</v>
      </c>
      <c r="R21" s="484">
        <v>123.6</v>
      </c>
      <c r="S21" s="485">
        <v>119.42028985507247</v>
      </c>
      <c r="T21" s="561">
        <v>1658</v>
      </c>
      <c r="U21" s="507">
        <v>107.3</v>
      </c>
      <c r="V21" s="509">
        <v>103.57142857142858</v>
      </c>
    </row>
    <row r="22" spans="1:22" ht="35.25" customHeight="1" thickBot="1">
      <c r="A22" s="486" t="s">
        <v>322</v>
      </c>
      <c r="B22" s="556">
        <v>905</v>
      </c>
      <c r="C22" s="557">
        <v>106</v>
      </c>
      <c r="D22" s="558">
        <v>104.95049504950495</v>
      </c>
      <c r="E22" s="556">
        <v>923</v>
      </c>
      <c r="F22" s="559">
        <v>102</v>
      </c>
      <c r="G22" s="558">
        <v>98.171318575553414</v>
      </c>
      <c r="H22" s="487">
        <v>853</v>
      </c>
      <c r="I22" s="488">
        <v>104.3</v>
      </c>
      <c r="J22" s="489">
        <v>100.48169556840077</v>
      </c>
      <c r="K22" s="487">
        <v>978</v>
      </c>
      <c r="L22" s="488">
        <v>106.4</v>
      </c>
      <c r="M22" s="489">
        <v>102.80193236714976</v>
      </c>
      <c r="N22" s="487">
        <v>878</v>
      </c>
      <c r="O22" s="488">
        <v>100.8</v>
      </c>
      <c r="P22" s="489">
        <v>97.203471552555442</v>
      </c>
      <c r="Q22" s="487">
        <v>919</v>
      </c>
      <c r="R22" s="488">
        <v>84.7</v>
      </c>
      <c r="S22" s="489">
        <v>81.835748792270536</v>
      </c>
      <c r="T22" s="556">
        <v>907</v>
      </c>
      <c r="U22" s="557">
        <v>98.3</v>
      </c>
      <c r="V22" s="559">
        <v>94.884169884169893</v>
      </c>
    </row>
    <row r="23" spans="1:22" ht="40.5" customHeight="1" thickBot="1">
      <c r="A23" s="466" t="s">
        <v>323</v>
      </c>
      <c r="B23" s="506">
        <v>938</v>
      </c>
      <c r="C23" s="507">
        <v>102.1</v>
      </c>
      <c r="D23" s="522">
        <v>101.08910891089108</v>
      </c>
      <c r="E23" s="506">
        <v>932</v>
      </c>
      <c r="F23" s="509">
        <v>99.4</v>
      </c>
      <c r="G23" s="522">
        <v>95.668912415784405</v>
      </c>
      <c r="H23" s="483">
        <v>960</v>
      </c>
      <c r="I23" s="484">
        <v>109.2</v>
      </c>
      <c r="J23" s="485">
        <v>105.20231213872833</v>
      </c>
      <c r="K23" s="483">
        <v>887</v>
      </c>
      <c r="L23" s="484">
        <v>95.4</v>
      </c>
      <c r="M23" s="485">
        <v>92.173913043478265</v>
      </c>
      <c r="N23" s="483">
        <v>912</v>
      </c>
      <c r="O23" s="484">
        <v>98.8</v>
      </c>
      <c r="P23" s="485">
        <v>95.274831243972997</v>
      </c>
      <c r="Q23" s="483">
        <v>974</v>
      </c>
      <c r="R23" s="484">
        <v>98</v>
      </c>
      <c r="S23" s="485">
        <v>94.685990338164245</v>
      </c>
      <c r="T23" s="506">
        <v>933</v>
      </c>
      <c r="U23" s="507">
        <v>100.1</v>
      </c>
      <c r="V23" s="509">
        <v>96.621621621621628</v>
      </c>
    </row>
    <row r="24" spans="1:22" ht="13.5" thickBot="1">
      <c r="A24" s="486" t="s">
        <v>324</v>
      </c>
      <c r="B24" s="556">
        <v>908</v>
      </c>
      <c r="C24" s="557">
        <v>99.3</v>
      </c>
      <c r="D24" s="558">
        <v>98.316831683168317</v>
      </c>
      <c r="E24" s="556">
        <v>904</v>
      </c>
      <c r="F24" s="559">
        <v>99.6</v>
      </c>
      <c r="G24" s="558">
        <v>95.861405197305089</v>
      </c>
      <c r="H24" s="487">
        <v>777</v>
      </c>
      <c r="I24" s="488">
        <v>90.2</v>
      </c>
      <c r="J24" s="489">
        <v>86.897880539499042</v>
      </c>
      <c r="K24" s="487">
        <v>754</v>
      </c>
      <c r="L24" s="488">
        <v>86</v>
      </c>
      <c r="M24" s="489">
        <v>83.091787439613526</v>
      </c>
      <c r="N24" s="487">
        <v>844</v>
      </c>
      <c r="O24" s="488">
        <v>91.8</v>
      </c>
      <c r="P24" s="489">
        <v>88.52459016393442</v>
      </c>
      <c r="Q24" s="487">
        <v>885</v>
      </c>
      <c r="R24" s="488">
        <v>92.5</v>
      </c>
      <c r="S24" s="489">
        <v>89.371980676328505</v>
      </c>
      <c r="T24" s="556">
        <v>815</v>
      </c>
      <c r="U24" s="557">
        <v>90.2</v>
      </c>
      <c r="V24" s="559">
        <v>87.065637065637077</v>
      </c>
    </row>
    <row r="25" spans="1:22" ht="41.25" customHeight="1" thickBot="1">
      <c r="A25" s="466" t="s">
        <v>325</v>
      </c>
      <c r="B25" s="506">
        <v>990</v>
      </c>
      <c r="C25" s="507">
        <v>101.9</v>
      </c>
      <c r="D25" s="522">
        <v>100.89108910891089</v>
      </c>
      <c r="E25" s="506">
        <v>980</v>
      </c>
      <c r="F25" s="509">
        <v>99</v>
      </c>
      <c r="G25" s="522">
        <v>95.283926852743022</v>
      </c>
      <c r="H25" s="483">
        <v>971</v>
      </c>
      <c r="I25" s="484">
        <v>105.1</v>
      </c>
      <c r="J25" s="485">
        <v>101.25240847784201</v>
      </c>
      <c r="K25" s="483">
        <v>978</v>
      </c>
      <c r="L25" s="484">
        <v>100.9</v>
      </c>
      <c r="M25" s="485">
        <v>97.487922705314006</v>
      </c>
      <c r="N25" s="483">
        <v>964</v>
      </c>
      <c r="O25" s="484">
        <v>100.5</v>
      </c>
      <c r="P25" s="485">
        <v>96.91417550626808</v>
      </c>
      <c r="Q25" s="483">
        <v>1081</v>
      </c>
      <c r="R25" s="484">
        <v>101.4</v>
      </c>
      <c r="S25" s="485">
        <v>97.971014492753625</v>
      </c>
      <c r="T25" s="506">
        <v>998</v>
      </c>
      <c r="U25" s="507">
        <v>102</v>
      </c>
      <c r="V25" s="509">
        <v>98.455598455598462</v>
      </c>
    </row>
    <row r="26" spans="1:22" ht="13.5" thickBot="1">
      <c r="A26" s="486" t="s">
        <v>326</v>
      </c>
      <c r="B26" s="556">
        <v>659</v>
      </c>
      <c r="C26" s="557">
        <v>102.5</v>
      </c>
      <c r="D26" s="558">
        <v>101.48514851485149</v>
      </c>
      <c r="E26" s="556">
        <v>662</v>
      </c>
      <c r="F26" s="559">
        <v>100.5</v>
      </c>
      <c r="G26" s="558">
        <v>96.727622714148211</v>
      </c>
      <c r="H26" s="487">
        <v>638</v>
      </c>
      <c r="I26" s="488">
        <v>101.9</v>
      </c>
      <c r="J26" s="489">
        <v>98.169556840077078</v>
      </c>
      <c r="K26" s="487">
        <v>687</v>
      </c>
      <c r="L26" s="488">
        <v>103.9</v>
      </c>
      <c r="M26" s="489">
        <v>100.38647342995169</v>
      </c>
      <c r="N26" s="487">
        <v>644</v>
      </c>
      <c r="O26" s="488">
        <v>103</v>
      </c>
      <c r="P26" s="489">
        <v>99.324975891996147</v>
      </c>
      <c r="Q26" s="487">
        <v>760</v>
      </c>
      <c r="R26" s="488">
        <v>103.4</v>
      </c>
      <c r="S26" s="489">
        <v>99.903381642512073</v>
      </c>
      <c r="T26" s="556">
        <v>682</v>
      </c>
      <c r="U26" s="557">
        <v>103</v>
      </c>
      <c r="V26" s="559">
        <v>99.420849420849422</v>
      </c>
    </row>
    <row r="27" spans="1:22" ht="34.5" customHeight="1" thickBot="1">
      <c r="A27" s="466" t="s">
        <v>327</v>
      </c>
      <c r="B27" s="506">
        <v>698</v>
      </c>
      <c r="C27" s="507">
        <v>104</v>
      </c>
      <c r="D27" s="522">
        <v>102.97029702970298</v>
      </c>
      <c r="E27" s="506">
        <v>722</v>
      </c>
      <c r="F27" s="509">
        <v>103.4</v>
      </c>
      <c r="G27" s="522">
        <v>99.518768046198261</v>
      </c>
      <c r="H27" s="483">
        <v>699</v>
      </c>
      <c r="I27" s="484">
        <v>103.6</v>
      </c>
      <c r="J27" s="485">
        <v>99.807321772639696</v>
      </c>
      <c r="K27" s="483">
        <v>749</v>
      </c>
      <c r="L27" s="484">
        <v>106.2</v>
      </c>
      <c r="M27" s="485">
        <v>102.60869565217391</v>
      </c>
      <c r="N27" s="483">
        <v>772</v>
      </c>
      <c r="O27" s="484">
        <v>109.2</v>
      </c>
      <c r="P27" s="485">
        <v>105.30376084860173</v>
      </c>
      <c r="Q27" s="483">
        <v>861</v>
      </c>
      <c r="R27" s="484">
        <v>107.6</v>
      </c>
      <c r="S27" s="485">
        <v>103.96135265700484</v>
      </c>
      <c r="T27" s="506">
        <v>770</v>
      </c>
      <c r="U27" s="507">
        <v>106.6</v>
      </c>
      <c r="V27" s="509">
        <v>102.89575289575291</v>
      </c>
    </row>
    <row r="28" spans="1:22" ht="31.5" customHeight="1" thickBot="1">
      <c r="A28" s="486" t="s">
        <v>328</v>
      </c>
      <c r="B28" s="556">
        <v>599</v>
      </c>
      <c r="C28" s="557">
        <v>100.5</v>
      </c>
      <c r="D28" s="558">
        <v>99.504950495049499</v>
      </c>
      <c r="E28" s="556">
        <v>626</v>
      </c>
      <c r="F28" s="559">
        <v>104.5</v>
      </c>
      <c r="G28" s="558">
        <v>100.57747834456207</v>
      </c>
      <c r="H28" s="487">
        <v>582</v>
      </c>
      <c r="I28" s="488">
        <v>106.4</v>
      </c>
      <c r="J28" s="489">
        <v>102.50481695568401</v>
      </c>
      <c r="K28" s="487">
        <v>590</v>
      </c>
      <c r="L28" s="488">
        <v>100</v>
      </c>
      <c r="M28" s="489">
        <v>96.618357487922708</v>
      </c>
      <c r="N28" s="487">
        <v>651</v>
      </c>
      <c r="O28" s="488">
        <v>99.1</v>
      </c>
      <c r="P28" s="489">
        <v>95.564127290260359</v>
      </c>
      <c r="Q28" s="487">
        <v>708</v>
      </c>
      <c r="R28" s="488">
        <v>99.7</v>
      </c>
      <c r="S28" s="489">
        <v>96.328502415458942</v>
      </c>
      <c r="T28" s="556">
        <v>633</v>
      </c>
      <c r="U28" s="557">
        <v>101.1</v>
      </c>
      <c r="V28" s="559">
        <v>97.586872586872587</v>
      </c>
    </row>
    <row r="29" spans="1:22" ht="20.25" customHeight="1" thickBot="1">
      <c r="A29" s="466" t="s">
        <v>329</v>
      </c>
      <c r="B29" s="506">
        <v>582</v>
      </c>
      <c r="C29" s="507">
        <v>97</v>
      </c>
      <c r="D29" s="562">
        <v>96.039603960396036</v>
      </c>
      <c r="E29" s="506">
        <v>582</v>
      </c>
      <c r="F29" s="509">
        <v>100</v>
      </c>
      <c r="G29" s="522">
        <v>96.246390760346486</v>
      </c>
      <c r="H29" s="483">
        <v>508</v>
      </c>
      <c r="I29" s="484">
        <v>100</v>
      </c>
      <c r="J29" s="485">
        <v>96.339113680154142</v>
      </c>
      <c r="K29" s="492">
        <v>583</v>
      </c>
      <c r="L29" s="485">
        <v>101.4</v>
      </c>
      <c r="M29" s="485">
        <v>97.971014492753625</v>
      </c>
      <c r="N29" s="483">
        <v>601</v>
      </c>
      <c r="O29" s="484">
        <v>98.8</v>
      </c>
      <c r="P29" s="485">
        <v>95.274831243972997</v>
      </c>
      <c r="Q29" s="483">
        <v>644</v>
      </c>
      <c r="R29" s="484">
        <v>101.3</v>
      </c>
      <c r="S29" s="485">
        <v>97.874396135265698</v>
      </c>
      <c r="T29" s="506">
        <v>584</v>
      </c>
      <c r="U29" s="507">
        <v>100.3</v>
      </c>
      <c r="V29" s="509">
        <v>96.814671814671826</v>
      </c>
    </row>
    <row r="30" spans="1:22" ht="9" customHeight="1">
      <c r="E30" s="494"/>
      <c r="Q30" s="493"/>
    </row>
    <row r="31" spans="1:22">
      <c r="A31" s="563" t="s">
        <v>330</v>
      </c>
    </row>
  </sheetData>
  <mergeCells count="11">
    <mergeCell ref="A5:A6"/>
    <mergeCell ref="A1:U1"/>
    <mergeCell ref="A3:A4"/>
    <mergeCell ref="B3:V3"/>
    <mergeCell ref="B4:D4"/>
    <mergeCell ref="E4:G4"/>
    <mergeCell ref="H4:J4"/>
    <mergeCell ref="K4:M4"/>
    <mergeCell ref="N4:P4"/>
    <mergeCell ref="Q4:S4"/>
    <mergeCell ref="T4:V4"/>
  </mergeCells>
  <printOptions horizontalCentered="1" verticalCentered="1"/>
  <pageMargins left="0.35433070866141736" right="0.27559055118110237" top="0.45" bottom="0.33" header="0.25" footer="0.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3"/>
  <sheetViews>
    <sheetView zoomScaleNormal="100" workbookViewId="0">
      <selection sqref="A1:K1"/>
    </sheetView>
  </sheetViews>
  <sheetFormatPr defaultColWidth="8.85546875" defaultRowHeight="12.75"/>
  <cols>
    <col min="1" max="1" width="20.7109375" style="380" customWidth="1"/>
    <col min="2" max="5" width="8.85546875" style="380"/>
    <col min="6" max="6" width="9.140625" style="380" customWidth="1"/>
    <col min="7" max="16384" width="8.85546875" style="380"/>
  </cols>
  <sheetData>
    <row r="1" spans="1:11" ht="12.75" customHeight="1">
      <c r="A1" s="575" t="s">
        <v>204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</row>
    <row r="2" spans="1:1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</row>
    <row r="3" spans="1:11">
      <c r="A3" s="577" t="s">
        <v>18</v>
      </c>
      <c r="B3" s="580" t="s">
        <v>181</v>
      </c>
      <c r="C3" s="580"/>
      <c r="D3" s="580"/>
      <c r="E3" s="580"/>
      <c r="F3" s="580"/>
      <c r="G3" s="580"/>
      <c r="H3" s="580"/>
      <c r="I3" s="580"/>
      <c r="J3" s="580"/>
      <c r="K3" s="581"/>
    </row>
    <row r="4" spans="1:11">
      <c r="A4" s="578"/>
      <c r="B4" s="582" t="s">
        <v>182</v>
      </c>
      <c r="C4" s="580"/>
      <c r="D4" s="580"/>
      <c r="E4" s="580"/>
      <c r="F4" s="580"/>
      <c r="G4" s="580"/>
      <c r="H4" s="580"/>
      <c r="I4" s="580"/>
      <c r="J4" s="580"/>
      <c r="K4" s="581"/>
    </row>
    <row r="5" spans="1:11">
      <c r="A5" s="579"/>
      <c r="B5" s="381">
        <v>2003</v>
      </c>
      <c r="C5" s="381">
        <v>2004</v>
      </c>
      <c r="D5" s="381">
        <v>2005</v>
      </c>
      <c r="E5" s="381">
        <v>2006</v>
      </c>
      <c r="F5" s="382">
        <v>2007</v>
      </c>
      <c r="G5" s="383">
        <v>2008</v>
      </c>
      <c r="H5" s="383">
        <v>2009</v>
      </c>
      <c r="I5" s="383">
        <v>2010</v>
      </c>
      <c r="J5" s="383">
        <v>2011</v>
      </c>
      <c r="K5" s="383">
        <v>2012</v>
      </c>
    </row>
    <row r="6" spans="1:11" ht="12.75" customHeight="1">
      <c r="A6" s="384" t="s">
        <v>205</v>
      </c>
      <c r="B6" s="385">
        <v>60.3</v>
      </c>
      <c r="C6" s="385">
        <v>60.2</v>
      </c>
      <c r="D6" s="385">
        <v>59.5</v>
      </c>
      <c r="E6" s="386">
        <v>59.1</v>
      </c>
      <c r="F6" s="385">
        <v>58.8</v>
      </c>
      <c r="G6" s="386">
        <v>59.4</v>
      </c>
      <c r="H6" s="387">
        <v>58.9</v>
      </c>
      <c r="I6" s="388">
        <v>59</v>
      </c>
      <c r="J6" s="386">
        <v>59.1</v>
      </c>
      <c r="K6" s="386">
        <v>59.2</v>
      </c>
    </row>
    <row r="7" spans="1:11">
      <c r="A7" s="389" t="s">
        <v>206</v>
      </c>
      <c r="B7" s="359">
        <v>13.1</v>
      </c>
      <c r="C7" s="359">
        <v>10.3</v>
      </c>
      <c r="D7" s="359">
        <v>8.1999999999999993</v>
      </c>
      <c r="E7" s="390">
        <v>9</v>
      </c>
      <c r="F7" s="359">
        <v>8.1</v>
      </c>
      <c r="G7" s="390">
        <v>7.3</v>
      </c>
      <c r="H7" s="391">
        <v>6.6</v>
      </c>
      <c r="I7" s="392">
        <v>6.3</v>
      </c>
      <c r="J7" s="390">
        <v>6.5</v>
      </c>
      <c r="K7" s="390">
        <v>6.7</v>
      </c>
    </row>
    <row r="8" spans="1:11">
      <c r="A8" s="389" t="s">
        <v>207</v>
      </c>
      <c r="B8" s="359">
        <v>68.900000000000006</v>
      </c>
      <c r="C8" s="359">
        <v>67.5</v>
      </c>
      <c r="D8" s="359">
        <v>63.2</v>
      </c>
      <c r="E8" s="390">
        <v>58.9</v>
      </c>
      <c r="F8" s="359">
        <v>58.4</v>
      </c>
      <c r="G8" s="390">
        <v>54.9</v>
      </c>
      <c r="H8" s="391">
        <v>53.4</v>
      </c>
      <c r="I8" s="392">
        <v>52.7</v>
      </c>
      <c r="J8" s="390">
        <v>50.5</v>
      </c>
      <c r="K8" s="390">
        <v>50.4</v>
      </c>
    </row>
    <row r="9" spans="1:11">
      <c r="A9" s="389" t="s">
        <v>208</v>
      </c>
      <c r="B9" s="359">
        <v>84</v>
      </c>
      <c r="C9" s="359">
        <v>83.9</v>
      </c>
      <c r="D9" s="359">
        <v>81.2</v>
      </c>
      <c r="E9" s="390">
        <v>82.2</v>
      </c>
      <c r="F9" s="359">
        <v>81.099999999999994</v>
      </c>
      <c r="G9" s="390">
        <v>82.5</v>
      </c>
      <c r="H9" s="391">
        <v>81.2</v>
      </c>
      <c r="I9" s="392">
        <v>81.7</v>
      </c>
      <c r="J9" s="390">
        <v>80.8</v>
      </c>
      <c r="K9" s="390">
        <v>82.8</v>
      </c>
    </row>
    <row r="10" spans="1:11">
      <c r="A10" s="389" t="s">
        <v>209</v>
      </c>
      <c r="B10" s="359">
        <v>89.4</v>
      </c>
      <c r="C10" s="359">
        <v>88.4</v>
      </c>
      <c r="D10" s="359">
        <v>86.8</v>
      </c>
      <c r="E10" s="390">
        <v>86.2</v>
      </c>
      <c r="F10" s="359">
        <v>85.3</v>
      </c>
      <c r="G10" s="390">
        <v>85.6</v>
      </c>
      <c r="H10" s="391">
        <v>85.4</v>
      </c>
      <c r="I10" s="392">
        <v>83.5</v>
      </c>
      <c r="J10" s="390">
        <v>83.4</v>
      </c>
      <c r="K10" s="390">
        <v>83.3</v>
      </c>
    </row>
    <row r="11" spans="1:11">
      <c r="A11" s="389" t="s">
        <v>210</v>
      </c>
      <c r="B11" s="359">
        <v>92.6</v>
      </c>
      <c r="C11" s="359">
        <v>92.6</v>
      </c>
      <c r="D11" s="359">
        <v>91.5</v>
      </c>
      <c r="E11" s="390">
        <v>90.3</v>
      </c>
      <c r="F11" s="359">
        <v>90.4</v>
      </c>
      <c r="G11" s="390">
        <v>91.4</v>
      </c>
      <c r="H11" s="391">
        <v>90</v>
      </c>
      <c r="I11" s="392">
        <v>90.4</v>
      </c>
      <c r="J11" s="390">
        <v>88.8</v>
      </c>
      <c r="K11" s="390">
        <v>88.7</v>
      </c>
    </row>
    <row r="12" spans="1:11">
      <c r="A12" s="389" t="s">
        <v>211</v>
      </c>
      <c r="B12" s="359">
        <v>94.3</v>
      </c>
      <c r="C12" s="359">
        <v>93.9</v>
      </c>
      <c r="D12" s="359">
        <v>93.7</v>
      </c>
      <c r="E12" s="390">
        <v>92.6</v>
      </c>
      <c r="F12" s="359">
        <v>92.1</v>
      </c>
      <c r="G12" s="390">
        <v>92.8</v>
      </c>
      <c r="H12" s="391">
        <v>92.1</v>
      </c>
      <c r="I12" s="392">
        <v>92.4</v>
      </c>
      <c r="J12" s="390">
        <v>92.3</v>
      </c>
      <c r="K12" s="390">
        <v>91.1</v>
      </c>
    </row>
    <row r="13" spans="1:11">
      <c r="A13" s="389" t="s">
        <v>212</v>
      </c>
      <c r="B13" s="359">
        <v>91.9</v>
      </c>
      <c r="C13" s="359">
        <v>90.9</v>
      </c>
      <c r="D13" s="359">
        <v>90.7</v>
      </c>
      <c r="E13" s="390">
        <v>90.3</v>
      </c>
      <c r="F13" s="359">
        <v>89.2</v>
      </c>
      <c r="G13" s="390">
        <v>90.9</v>
      </c>
      <c r="H13" s="391">
        <v>91.1</v>
      </c>
      <c r="I13" s="392">
        <v>90.4</v>
      </c>
      <c r="J13" s="390">
        <v>91.1</v>
      </c>
      <c r="K13" s="390">
        <v>91.4</v>
      </c>
    </row>
    <row r="14" spans="1:11">
      <c r="A14" s="389" t="s">
        <v>213</v>
      </c>
      <c r="B14" s="359">
        <v>84.3</v>
      </c>
      <c r="C14" s="359">
        <v>84.5</v>
      </c>
      <c r="D14" s="359">
        <v>85.3</v>
      </c>
      <c r="E14" s="390">
        <v>85.1</v>
      </c>
      <c r="F14" s="359">
        <v>84.2</v>
      </c>
      <c r="G14" s="390">
        <v>85.8</v>
      </c>
      <c r="H14" s="391">
        <v>85.2</v>
      </c>
      <c r="I14" s="392">
        <v>85.1</v>
      </c>
      <c r="J14" s="390">
        <v>87.8</v>
      </c>
      <c r="K14" s="390">
        <v>86.9</v>
      </c>
    </row>
    <row r="15" spans="1:11" ht="12.75" customHeight="1">
      <c r="A15" s="389" t="s">
        <v>214</v>
      </c>
      <c r="B15" s="359">
        <v>46.3</v>
      </c>
      <c r="C15" s="359">
        <v>48.9</v>
      </c>
      <c r="D15" s="359">
        <v>51.7</v>
      </c>
      <c r="E15" s="390">
        <v>53.1</v>
      </c>
      <c r="F15" s="359">
        <v>55</v>
      </c>
      <c r="G15" s="390">
        <v>59</v>
      </c>
      <c r="H15" s="391">
        <v>61.5</v>
      </c>
      <c r="I15" s="392">
        <v>65.5</v>
      </c>
      <c r="J15" s="390">
        <v>67.3</v>
      </c>
      <c r="K15" s="390">
        <v>71.7</v>
      </c>
    </row>
    <row r="16" spans="1:11">
      <c r="A16" s="389" t="s">
        <v>215</v>
      </c>
      <c r="B16" s="359">
        <v>7.7</v>
      </c>
      <c r="C16" s="359">
        <v>10.6</v>
      </c>
      <c r="D16" s="359">
        <v>14</v>
      </c>
      <c r="E16" s="390">
        <v>14.7</v>
      </c>
      <c r="F16" s="359">
        <v>16.399999999999999</v>
      </c>
      <c r="G16" s="390">
        <v>18.100000000000001</v>
      </c>
      <c r="H16" s="391">
        <v>17.399999999999999</v>
      </c>
      <c r="I16" s="392">
        <v>18</v>
      </c>
      <c r="J16" s="390">
        <v>18.899999999999999</v>
      </c>
      <c r="K16" s="390">
        <v>20.7</v>
      </c>
    </row>
    <row r="17" spans="1:11">
      <c r="A17" s="389" t="s">
        <v>216</v>
      </c>
      <c r="B17" s="359">
        <v>1.2</v>
      </c>
      <c r="C17" s="359">
        <v>1.4</v>
      </c>
      <c r="D17" s="359">
        <v>1.4</v>
      </c>
      <c r="E17" s="390">
        <v>1.2</v>
      </c>
      <c r="F17" s="359">
        <v>1.2</v>
      </c>
      <c r="G17" s="390">
        <v>1.6</v>
      </c>
      <c r="H17" s="391">
        <v>1.5</v>
      </c>
      <c r="I17" s="392">
        <v>1.6</v>
      </c>
      <c r="J17" s="390">
        <v>1.8</v>
      </c>
      <c r="K17" s="390">
        <v>1.8</v>
      </c>
    </row>
    <row r="18" spans="1:11">
      <c r="A18" s="389"/>
      <c r="B18" s="359"/>
      <c r="C18" s="359"/>
      <c r="D18" s="359"/>
      <c r="E18" s="390"/>
      <c r="F18" s="359"/>
      <c r="G18" s="390"/>
      <c r="H18" s="391"/>
      <c r="I18" s="392"/>
      <c r="J18" s="390"/>
      <c r="K18" s="390"/>
    </row>
    <row r="19" spans="1:11">
      <c r="A19" s="389" t="s">
        <v>217</v>
      </c>
      <c r="B19" s="362">
        <v>41.9</v>
      </c>
      <c r="C19" s="362">
        <v>39.9</v>
      </c>
      <c r="D19" s="362">
        <v>36.700000000000003</v>
      </c>
      <c r="E19" s="362">
        <v>35.1</v>
      </c>
      <c r="F19" s="362">
        <v>34.5</v>
      </c>
      <c r="G19" s="362">
        <v>32.299999999999997</v>
      </c>
      <c r="H19" s="391">
        <v>31.3</v>
      </c>
      <c r="I19" s="393">
        <v>31</v>
      </c>
      <c r="J19" s="362">
        <v>30.2</v>
      </c>
      <c r="K19" s="390">
        <v>30.5</v>
      </c>
    </row>
    <row r="20" spans="1:11">
      <c r="A20" s="389" t="s">
        <v>218</v>
      </c>
      <c r="B20" s="362">
        <v>28.5</v>
      </c>
      <c r="C20" s="362">
        <v>31.7</v>
      </c>
      <c r="D20" s="362">
        <v>35</v>
      </c>
      <c r="E20" s="362">
        <v>36.799999999999997</v>
      </c>
      <c r="F20" s="362">
        <v>38.799999999999997</v>
      </c>
      <c r="G20" s="362">
        <v>42</v>
      </c>
      <c r="H20" s="391">
        <v>42.9</v>
      </c>
      <c r="I20" s="393">
        <v>45.2</v>
      </c>
      <c r="J20" s="393">
        <v>46</v>
      </c>
      <c r="K20" s="390">
        <v>48.5</v>
      </c>
    </row>
    <row r="21" spans="1:11">
      <c r="A21" s="389" t="s">
        <v>219</v>
      </c>
      <c r="B21" s="362">
        <v>51.7</v>
      </c>
      <c r="C21" s="362">
        <v>54.2</v>
      </c>
      <c r="D21" s="362">
        <v>56.4</v>
      </c>
      <c r="E21" s="362">
        <v>57</v>
      </c>
      <c r="F21" s="362">
        <v>57.6</v>
      </c>
      <c r="G21" s="362">
        <v>59.7</v>
      </c>
      <c r="H21" s="391">
        <v>59.4</v>
      </c>
      <c r="I21" s="393">
        <v>60.3</v>
      </c>
      <c r="J21" s="362">
        <v>61.1</v>
      </c>
      <c r="K21" s="390">
        <v>61.9</v>
      </c>
    </row>
    <row r="22" spans="1:11">
      <c r="A22" s="389" t="s">
        <v>220</v>
      </c>
      <c r="B22" s="362">
        <v>70.099999999999994</v>
      </c>
      <c r="C22" s="362">
        <v>69.7</v>
      </c>
      <c r="D22" s="362">
        <v>68.900000000000006</v>
      </c>
      <c r="E22" s="362">
        <v>68.599999999999994</v>
      </c>
      <c r="F22" s="362">
        <v>68.2</v>
      </c>
      <c r="G22" s="362">
        <v>68.900000000000006</v>
      </c>
      <c r="H22" s="391">
        <v>68.400000000000006</v>
      </c>
      <c r="I22" s="393">
        <v>68.7</v>
      </c>
      <c r="J22" s="362">
        <v>68.900000000000006</v>
      </c>
      <c r="K22" s="390">
        <v>69.400000000000006</v>
      </c>
    </row>
    <row r="23" spans="1:11" ht="12.75" customHeight="1">
      <c r="A23" s="574" t="s">
        <v>221</v>
      </c>
      <c r="B23" s="574"/>
      <c r="C23" s="574"/>
      <c r="D23" s="574"/>
      <c r="E23" s="574"/>
      <c r="F23" s="574"/>
      <c r="G23" s="574"/>
      <c r="H23" s="574"/>
      <c r="I23" s="574"/>
      <c r="J23" s="574"/>
      <c r="K23" s="574"/>
    </row>
    <row r="24" spans="1:11">
      <c r="A24" s="394"/>
      <c r="B24" s="376"/>
      <c r="C24" s="376"/>
      <c r="D24" s="376"/>
      <c r="E24" s="376"/>
      <c r="F24" s="376"/>
      <c r="G24" s="376"/>
      <c r="H24" s="395"/>
      <c r="I24" s="376"/>
      <c r="J24" s="376"/>
      <c r="K24" s="396"/>
    </row>
    <row r="26" spans="1:11" ht="12.75" customHeight="1">
      <c r="A26" s="575" t="s">
        <v>222</v>
      </c>
      <c r="B26" s="575"/>
      <c r="C26" s="575"/>
      <c r="D26" s="575"/>
      <c r="E26" s="575"/>
      <c r="F26" s="575"/>
      <c r="G26" s="575"/>
      <c r="H26" s="575"/>
      <c r="I26" s="575"/>
      <c r="J26" s="575"/>
    </row>
    <row r="27" spans="1:11">
      <c r="A27" s="576"/>
      <c r="B27" s="576"/>
      <c r="C27" s="576"/>
      <c r="D27" s="576"/>
      <c r="E27" s="576"/>
      <c r="F27" s="576"/>
      <c r="G27" s="576"/>
      <c r="H27" s="576"/>
      <c r="I27" s="576"/>
      <c r="J27" s="576"/>
      <c r="K27" s="576"/>
    </row>
    <row r="28" spans="1:11">
      <c r="A28" s="577" t="s">
        <v>18</v>
      </c>
      <c r="B28" s="580" t="s">
        <v>181</v>
      </c>
      <c r="C28" s="580"/>
      <c r="D28" s="580"/>
      <c r="E28" s="580"/>
      <c r="F28" s="580"/>
      <c r="G28" s="580"/>
      <c r="H28" s="580"/>
      <c r="I28" s="580"/>
      <c r="J28" s="580"/>
      <c r="K28" s="581"/>
    </row>
    <row r="29" spans="1:11">
      <c r="A29" s="578"/>
      <c r="B29" s="582" t="s">
        <v>182</v>
      </c>
      <c r="C29" s="580"/>
      <c r="D29" s="580"/>
      <c r="E29" s="580"/>
      <c r="F29" s="580"/>
      <c r="G29" s="580"/>
      <c r="H29" s="580"/>
      <c r="I29" s="580"/>
      <c r="J29" s="580"/>
      <c r="K29" s="581"/>
    </row>
    <row r="30" spans="1:11" ht="14.25" customHeight="1">
      <c r="A30" s="579"/>
      <c r="B30" s="381">
        <v>2003</v>
      </c>
      <c r="C30" s="381">
        <v>2004</v>
      </c>
      <c r="D30" s="381">
        <v>2005</v>
      </c>
      <c r="E30" s="381">
        <v>2006</v>
      </c>
      <c r="F30" s="382">
        <v>2007</v>
      </c>
      <c r="G30" s="383">
        <v>2008</v>
      </c>
      <c r="H30" s="383">
        <v>2009</v>
      </c>
      <c r="I30" s="383">
        <v>2010</v>
      </c>
      <c r="J30" s="383">
        <v>2011</v>
      </c>
      <c r="K30" s="383">
        <v>2012</v>
      </c>
    </row>
    <row r="31" spans="1:11" ht="12.75" customHeight="1">
      <c r="A31" s="384" t="s">
        <v>205</v>
      </c>
      <c r="B31" s="385">
        <v>49.6</v>
      </c>
      <c r="C31" s="385">
        <v>49.1</v>
      </c>
      <c r="D31" s="385">
        <v>49.8</v>
      </c>
      <c r="E31" s="386">
        <v>51.2</v>
      </c>
      <c r="F31" s="386">
        <v>52.3</v>
      </c>
      <c r="G31" s="397">
        <v>53.7</v>
      </c>
      <c r="H31" s="397">
        <v>51.8</v>
      </c>
      <c r="I31" s="397">
        <v>50.5</v>
      </c>
      <c r="J31" s="398">
        <v>51.1</v>
      </c>
      <c r="K31" s="397">
        <v>50.9</v>
      </c>
    </row>
    <row r="32" spans="1:11">
      <c r="A32" s="389" t="s">
        <v>206</v>
      </c>
      <c r="B32" s="359">
        <v>4.7</v>
      </c>
      <c r="C32" s="359">
        <v>4.0999999999999996</v>
      </c>
      <c r="D32" s="359">
        <v>3</v>
      </c>
      <c r="E32" s="390">
        <v>3.9</v>
      </c>
      <c r="F32" s="390">
        <v>4.4000000000000004</v>
      </c>
      <c r="G32" s="399">
        <v>4.3</v>
      </c>
      <c r="H32" s="364">
        <v>3.1</v>
      </c>
      <c r="I32" s="364">
        <v>2.4</v>
      </c>
      <c r="J32" s="365">
        <v>2.2000000000000002</v>
      </c>
      <c r="K32" s="364">
        <v>2.5</v>
      </c>
    </row>
    <row r="33" spans="1:11">
      <c r="A33" s="389" t="s">
        <v>207</v>
      </c>
      <c r="B33" s="359">
        <v>48.4</v>
      </c>
      <c r="C33" s="359">
        <v>47.1</v>
      </c>
      <c r="D33" s="359">
        <v>46.6</v>
      </c>
      <c r="E33" s="390">
        <v>45.6</v>
      </c>
      <c r="F33" s="390">
        <v>48.6</v>
      </c>
      <c r="G33" s="399">
        <v>46</v>
      </c>
      <c r="H33" s="364">
        <v>40.299999999999997</v>
      </c>
      <c r="I33" s="364">
        <v>36.5</v>
      </c>
      <c r="J33" s="365">
        <v>35.6</v>
      </c>
      <c r="K33" s="364">
        <v>34.9</v>
      </c>
    </row>
    <row r="34" spans="1:11">
      <c r="A34" s="389" t="s">
        <v>208</v>
      </c>
      <c r="B34" s="359">
        <v>69.7</v>
      </c>
      <c r="C34" s="359">
        <v>69.099999999999994</v>
      </c>
      <c r="D34" s="359">
        <v>68</v>
      </c>
      <c r="E34" s="390">
        <v>72</v>
      </c>
      <c r="F34" s="390">
        <v>72.099999999999994</v>
      </c>
      <c r="G34" s="399">
        <v>73.599999999999994</v>
      </c>
      <c r="H34" s="364">
        <v>70.099999999999994</v>
      </c>
      <c r="I34" s="364">
        <v>68.099999999999994</v>
      </c>
      <c r="J34" s="365">
        <v>67.400000000000006</v>
      </c>
      <c r="K34" s="364">
        <v>68</v>
      </c>
    </row>
    <row r="35" spans="1:11">
      <c r="A35" s="389" t="s">
        <v>209</v>
      </c>
      <c r="B35" s="359">
        <v>74.8</v>
      </c>
      <c r="C35" s="359">
        <v>74.400000000000006</v>
      </c>
      <c r="D35" s="359">
        <v>74.099999999999994</v>
      </c>
      <c r="E35" s="390">
        <v>76.3</v>
      </c>
      <c r="F35" s="390">
        <v>76.599999999999994</v>
      </c>
      <c r="G35" s="399">
        <v>78.099999999999994</v>
      </c>
      <c r="H35" s="364">
        <v>76.3</v>
      </c>
      <c r="I35" s="364">
        <v>72.900000000000006</v>
      </c>
      <c r="J35" s="365">
        <v>72.599999999999994</v>
      </c>
      <c r="K35" s="364">
        <v>72.2</v>
      </c>
    </row>
    <row r="36" spans="1:11">
      <c r="A36" s="389" t="s">
        <v>210</v>
      </c>
      <c r="B36" s="359">
        <v>78.8</v>
      </c>
      <c r="C36" s="359">
        <v>78.099999999999994</v>
      </c>
      <c r="D36" s="359">
        <v>78.2</v>
      </c>
      <c r="E36" s="390">
        <v>79</v>
      </c>
      <c r="F36" s="390">
        <v>82.1</v>
      </c>
      <c r="G36" s="399">
        <v>83.7</v>
      </c>
      <c r="H36" s="364">
        <v>81.099999999999994</v>
      </c>
      <c r="I36" s="364">
        <v>79.8</v>
      </c>
      <c r="J36" s="365">
        <v>79.400000000000006</v>
      </c>
      <c r="K36" s="364">
        <v>79</v>
      </c>
    </row>
    <row r="37" spans="1:11">
      <c r="A37" s="389" t="s">
        <v>211</v>
      </c>
      <c r="B37" s="359">
        <v>81</v>
      </c>
      <c r="C37" s="359">
        <v>80</v>
      </c>
      <c r="D37" s="359">
        <v>81.099999999999994</v>
      </c>
      <c r="E37" s="390">
        <v>82.4</v>
      </c>
      <c r="F37" s="390">
        <v>82.7</v>
      </c>
      <c r="G37" s="399">
        <v>85.5</v>
      </c>
      <c r="H37" s="364">
        <v>82.3</v>
      </c>
      <c r="I37" s="364">
        <v>81</v>
      </c>
      <c r="J37" s="365">
        <v>82.5</v>
      </c>
      <c r="K37" s="364">
        <v>81.599999999999994</v>
      </c>
    </row>
    <row r="38" spans="1:11">
      <c r="A38" s="389" t="s">
        <v>212</v>
      </c>
      <c r="B38" s="359">
        <v>79.400000000000006</v>
      </c>
      <c r="C38" s="359">
        <v>76.7</v>
      </c>
      <c r="D38" s="359">
        <v>78.099999999999994</v>
      </c>
      <c r="E38" s="390">
        <v>79.8</v>
      </c>
      <c r="F38" s="390">
        <v>80.8</v>
      </c>
      <c r="G38" s="399">
        <v>83.5</v>
      </c>
      <c r="H38" s="364">
        <v>82.6</v>
      </c>
      <c r="I38" s="364">
        <v>80.5</v>
      </c>
      <c r="J38" s="365">
        <v>81.900000000000006</v>
      </c>
      <c r="K38" s="364">
        <v>82</v>
      </c>
    </row>
    <row r="39" spans="1:11">
      <c r="A39" s="389" t="s">
        <v>213</v>
      </c>
      <c r="B39" s="359">
        <v>72.099999999999994</v>
      </c>
      <c r="C39" s="359">
        <v>70.599999999999994</v>
      </c>
      <c r="D39" s="359">
        <v>73.8</v>
      </c>
      <c r="E39" s="390">
        <v>74.900000000000006</v>
      </c>
      <c r="F39" s="390">
        <v>75.7</v>
      </c>
      <c r="G39" s="399">
        <v>78.3</v>
      </c>
      <c r="H39" s="364">
        <v>76.2</v>
      </c>
      <c r="I39" s="364">
        <v>74.7</v>
      </c>
      <c r="J39" s="365">
        <v>78.099999999999994</v>
      </c>
      <c r="K39" s="364">
        <v>77.400000000000006</v>
      </c>
    </row>
    <row r="40" spans="1:11" ht="12.75" customHeight="1">
      <c r="A40" s="389" t="s">
        <v>214</v>
      </c>
      <c r="B40" s="359">
        <v>39.9</v>
      </c>
      <c r="C40" s="359">
        <v>41</v>
      </c>
      <c r="D40" s="359">
        <v>44.7</v>
      </c>
      <c r="E40" s="390">
        <v>47.7</v>
      </c>
      <c r="F40" s="390">
        <v>50.2</v>
      </c>
      <c r="G40" s="399">
        <v>54.8</v>
      </c>
      <c r="H40" s="364">
        <v>56.4</v>
      </c>
      <c r="I40" s="364">
        <v>58</v>
      </c>
      <c r="J40" s="365">
        <v>59.9</v>
      </c>
      <c r="K40" s="364">
        <v>62.6</v>
      </c>
    </row>
    <row r="41" spans="1:11">
      <c r="A41" s="389" t="s">
        <v>215</v>
      </c>
      <c r="B41" s="359">
        <v>6.9</v>
      </c>
      <c r="C41" s="359">
        <v>9.3000000000000007</v>
      </c>
      <c r="D41" s="359">
        <v>12.4</v>
      </c>
      <c r="E41" s="390">
        <v>13.6</v>
      </c>
      <c r="F41" s="390">
        <v>15.4</v>
      </c>
      <c r="G41" s="399">
        <v>17.399999999999999</v>
      </c>
      <c r="H41" s="364">
        <v>16.600000000000001</v>
      </c>
      <c r="I41" s="364">
        <v>17.3</v>
      </c>
      <c r="J41" s="365">
        <v>17.8</v>
      </c>
      <c r="K41" s="364">
        <v>19.600000000000001</v>
      </c>
    </row>
    <row r="42" spans="1:11">
      <c r="A42" s="389" t="s">
        <v>216</v>
      </c>
      <c r="B42" s="359">
        <v>1.2</v>
      </c>
      <c r="C42" s="359">
        <v>1.3</v>
      </c>
      <c r="D42" s="359">
        <v>1.3</v>
      </c>
      <c r="E42" s="390">
        <v>1.1000000000000001</v>
      </c>
      <c r="F42" s="390">
        <v>1.2</v>
      </c>
      <c r="G42" s="399">
        <v>1.6</v>
      </c>
      <c r="H42" s="364">
        <v>1.5</v>
      </c>
      <c r="I42" s="364">
        <v>1.6</v>
      </c>
      <c r="J42" s="365">
        <v>1.8</v>
      </c>
      <c r="K42" s="364">
        <v>1.7</v>
      </c>
    </row>
    <row r="43" spans="1:11">
      <c r="A43" s="389"/>
      <c r="B43" s="359"/>
      <c r="C43" s="359"/>
      <c r="D43" s="359"/>
      <c r="E43" s="390"/>
      <c r="F43" s="390"/>
      <c r="G43" s="399"/>
      <c r="H43" s="364"/>
      <c r="I43" s="364"/>
      <c r="J43" s="365"/>
      <c r="K43" s="364"/>
    </row>
    <row r="44" spans="1:11">
      <c r="A44" s="389" t="s">
        <v>217</v>
      </c>
      <c r="B44" s="362">
        <v>27.3</v>
      </c>
      <c r="C44" s="362">
        <v>26.3</v>
      </c>
      <c r="D44" s="362">
        <v>25.7</v>
      </c>
      <c r="E44" s="362">
        <v>25.7</v>
      </c>
      <c r="F44" s="390">
        <v>27.6</v>
      </c>
      <c r="G44" s="399">
        <v>26.3</v>
      </c>
      <c r="H44" s="364">
        <v>22.8</v>
      </c>
      <c r="I44" s="364">
        <v>20.6</v>
      </c>
      <c r="J44" s="365">
        <v>20.2</v>
      </c>
      <c r="K44" s="364">
        <v>20.100000000000001</v>
      </c>
    </row>
    <row r="45" spans="1:11">
      <c r="A45" s="389" t="s">
        <v>218</v>
      </c>
      <c r="B45" s="362">
        <v>24.6</v>
      </c>
      <c r="C45" s="362">
        <v>26.3</v>
      </c>
      <c r="D45" s="362">
        <v>30.3</v>
      </c>
      <c r="E45" s="362">
        <v>33.200000000000003</v>
      </c>
      <c r="F45" s="390">
        <v>35.6</v>
      </c>
      <c r="G45" s="399">
        <v>39.299999999999997</v>
      </c>
      <c r="H45" s="364">
        <v>39.6</v>
      </c>
      <c r="I45" s="364">
        <v>40.6</v>
      </c>
      <c r="J45" s="365">
        <v>41.4</v>
      </c>
      <c r="K45" s="364">
        <v>43.1</v>
      </c>
    </row>
    <row r="46" spans="1:11">
      <c r="A46" s="389" t="s">
        <v>219</v>
      </c>
      <c r="B46" s="362">
        <v>44.4</v>
      </c>
      <c r="C46" s="362">
        <v>45.5</v>
      </c>
      <c r="D46" s="362">
        <v>48.8</v>
      </c>
      <c r="E46" s="362">
        <v>50.6</v>
      </c>
      <c r="F46" s="390">
        <v>52.2</v>
      </c>
      <c r="G46" s="399">
        <v>55</v>
      </c>
      <c r="H46" s="364">
        <v>53.8</v>
      </c>
      <c r="I46" s="364">
        <v>53.5</v>
      </c>
      <c r="J46" s="365">
        <v>54.7</v>
      </c>
      <c r="K46" s="364">
        <v>55</v>
      </c>
    </row>
    <row r="47" spans="1:11">
      <c r="A47" s="389" t="s">
        <v>220</v>
      </c>
      <c r="B47" s="362">
        <v>57.6</v>
      </c>
      <c r="C47" s="362">
        <v>56.9</v>
      </c>
      <c r="D47" s="362">
        <v>57.7</v>
      </c>
      <c r="E47" s="362">
        <v>59.4</v>
      </c>
      <c r="F47" s="390">
        <v>60.7</v>
      </c>
      <c r="G47" s="363">
        <v>62.3</v>
      </c>
      <c r="H47" s="364">
        <v>60.1</v>
      </c>
      <c r="I47" s="364">
        <v>58.8</v>
      </c>
      <c r="J47" s="365">
        <v>59.5</v>
      </c>
      <c r="K47" s="364">
        <v>59.7</v>
      </c>
    </row>
    <row r="48" spans="1:11">
      <c r="A48" s="389" t="s">
        <v>223</v>
      </c>
      <c r="B48" s="400" t="s">
        <v>179</v>
      </c>
      <c r="C48" s="400" t="s">
        <v>179</v>
      </c>
      <c r="D48" s="400" t="s">
        <v>179</v>
      </c>
      <c r="E48" s="400" t="s">
        <v>179</v>
      </c>
      <c r="F48" s="401" t="s">
        <v>179</v>
      </c>
      <c r="G48" s="363">
        <v>68.900000000000006</v>
      </c>
      <c r="H48" s="364">
        <v>66.400000000000006</v>
      </c>
      <c r="I48" s="364">
        <v>64.7</v>
      </c>
      <c r="J48" s="365">
        <v>65.099999999999994</v>
      </c>
      <c r="K48" s="364">
        <v>65</v>
      </c>
    </row>
    <row r="49" spans="1:11" ht="13.15" customHeight="1">
      <c r="A49" s="574" t="s">
        <v>221</v>
      </c>
      <c r="B49" s="574"/>
      <c r="C49" s="574"/>
      <c r="D49" s="574"/>
      <c r="E49" s="574"/>
      <c r="F49" s="574"/>
      <c r="G49" s="574"/>
      <c r="H49" s="574"/>
      <c r="I49" s="574"/>
      <c r="J49" s="574"/>
      <c r="K49" s="574"/>
    </row>
    <row r="50" spans="1:11">
      <c r="A50" s="402"/>
    </row>
    <row r="52" spans="1:11" ht="12.75" customHeight="1">
      <c r="A52" s="583" t="s">
        <v>224</v>
      </c>
      <c r="B52" s="583"/>
      <c r="C52" s="583"/>
      <c r="D52" s="583"/>
      <c r="E52" s="583"/>
      <c r="F52" s="583"/>
      <c r="G52" s="583"/>
      <c r="H52" s="583"/>
      <c r="I52" s="583"/>
      <c r="J52" s="583"/>
    </row>
    <row r="53" spans="1:11">
      <c r="A53" s="584"/>
      <c r="B53" s="584"/>
      <c r="C53" s="584"/>
      <c r="D53" s="584"/>
      <c r="E53" s="584"/>
      <c r="F53" s="584"/>
      <c r="G53" s="584"/>
      <c r="H53" s="584"/>
      <c r="I53" s="584"/>
      <c r="J53" s="584"/>
      <c r="K53" s="584"/>
    </row>
    <row r="54" spans="1:11">
      <c r="A54" s="585" t="s">
        <v>18</v>
      </c>
      <c r="B54" s="580" t="s">
        <v>181</v>
      </c>
      <c r="C54" s="580"/>
      <c r="D54" s="580"/>
      <c r="E54" s="580"/>
      <c r="F54" s="580"/>
      <c r="G54" s="580"/>
      <c r="H54" s="580"/>
      <c r="I54" s="580"/>
      <c r="J54" s="580"/>
      <c r="K54" s="581"/>
    </row>
    <row r="55" spans="1:11">
      <c r="A55" s="585"/>
      <c r="B55" s="582" t="s">
        <v>182</v>
      </c>
      <c r="C55" s="580"/>
      <c r="D55" s="580"/>
      <c r="E55" s="580"/>
      <c r="F55" s="580"/>
      <c r="G55" s="580"/>
      <c r="H55" s="580"/>
      <c r="I55" s="580"/>
      <c r="J55" s="580"/>
      <c r="K55" s="581"/>
    </row>
    <row r="56" spans="1:11" ht="14.25" customHeight="1">
      <c r="A56" s="585"/>
      <c r="B56" s="381">
        <v>2003</v>
      </c>
      <c r="C56" s="381">
        <v>2004</v>
      </c>
      <c r="D56" s="381">
        <v>2005</v>
      </c>
      <c r="E56" s="403">
        <v>2006</v>
      </c>
      <c r="F56" s="382">
        <v>2007</v>
      </c>
      <c r="G56" s="383">
        <v>2008</v>
      </c>
      <c r="H56" s="383">
        <v>2009</v>
      </c>
      <c r="I56" s="383">
        <v>2010</v>
      </c>
      <c r="J56" s="383">
        <v>2011</v>
      </c>
      <c r="K56" s="383">
        <v>2012</v>
      </c>
    </row>
    <row r="57" spans="1:11">
      <c r="A57" s="384" t="s">
        <v>205</v>
      </c>
      <c r="B57" s="386">
        <v>17.399999999999999</v>
      </c>
      <c r="C57" s="386">
        <v>18.100000000000001</v>
      </c>
      <c r="D57" s="386">
        <v>16.2</v>
      </c>
      <c r="E57" s="404">
        <v>13.3</v>
      </c>
      <c r="F57" s="386">
        <v>11</v>
      </c>
      <c r="G57" s="405">
        <v>9.6</v>
      </c>
      <c r="H57" s="387">
        <v>12.1</v>
      </c>
      <c r="I57" s="387">
        <v>14.4</v>
      </c>
      <c r="J57" s="387">
        <v>13.5</v>
      </c>
      <c r="K57" s="387">
        <v>14</v>
      </c>
    </row>
    <row r="58" spans="1:11">
      <c r="A58" s="389" t="s">
        <v>206</v>
      </c>
      <c r="B58" s="390">
        <v>56.9</v>
      </c>
      <c r="C58" s="390">
        <v>55.3</v>
      </c>
      <c r="D58" s="390">
        <v>62.1</v>
      </c>
      <c r="E58" s="406">
        <v>56</v>
      </c>
      <c r="F58" s="390">
        <v>45.8</v>
      </c>
      <c r="G58" s="407">
        <v>41.2</v>
      </c>
      <c r="H58" s="391">
        <v>53.4</v>
      </c>
      <c r="I58" s="391">
        <v>61.7</v>
      </c>
      <c r="J58" s="391">
        <v>66.7</v>
      </c>
      <c r="K58" s="391">
        <v>63.1</v>
      </c>
    </row>
    <row r="59" spans="1:11">
      <c r="A59" s="389" t="s">
        <v>207</v>
      </c>
      <c r="B59" s="390">
        <v>27.8</v>
      </c>
      <c r="C59" s="390">
        <v>28.7</v>
      </c>
      <c r="D59" s="390">
        <v>25.8</v>
      </c>
      <c r="E59" s="406">
        <v>22.5</v>
      </c>
      <c r="F59" s="390">
        <v>16.8</v>
      </c>
      <c r="G59" s="407">
        <v>16.100000000000001</v>
      </c>
      <c r="H59" s="391">
        <v>24.4</v>
      </c>
      <c r="I59" s="391">
        <v>30.7</v>
      </c>
      <c r="J59" s="391">
        <v>29.5</v>
      </c>
      <c r="K59" s="391">
        <v>30.9</v>
      </c>
    </row>
    <row r="60" spans="1:11">
      <c r="A60" s="389" t="s">
        <v>208</v>
      </c>
      <c r="B60" s="390">
        <v>17</v>
      </c>
      <c r="C60" s="390">
        <v>17.5</v>
      </c>
      <c r="D60" s="390">
        <v>16.3</v>
      </c>
      <c r="E60" s="406">
        <v>12.4</v>
      </c>
      <c r="F60" s="390">
        <v>11.2</v>
      </c>
      <c r="G60" s="407">
        <v>10.7</v>
      </c>
      <c r="H60" s="391">
        <v>13.8</v>
      </c>
      <c r="I60" s="391">
        <v>16.7</v>
      </c>
      <c r="J60" s="391">
        <v>16.600000000000001</v>
      </c>
      <c r="K60" s="391">
        <v>17.899999999999999</v>
      </c>
    </row>
    <row r="61" spans="1:11">
      <c r="A61" s="389" t="s">
        <v>209</v>
      </c>
      <c r="B61" s="390">
        <v>16.3</v>
      </c>
      <c r="C61" s="390">
        <v>15.9</v>
      </c>
      <c r="D61" s="390">
        <v>14.7</v>
      </c>
      <c r="E61" s="406">
        <v>11.6</v>
      </c>
      <c r="F61" s="390">
        <v>10.3</v>
      </c>
      <c r="G61" s="407">
        <v>8.8000000000000007</v>
      </c>
      <c r="H61" s="391">
        <v>10.7</v>
      </c>
      <c r="I61" s="391">
        <v>12.7</v>
      </c>
      <c r="J61" s="391">
        <v>13.1</v>
      </c>
      <c r="K61" s="391">
        <v>13.3</v>
      </c>
    </row>
    <row r="62" spans="1:11">
      <c r="A62" s="389" t="s">
        <v>210</v>
      </c>
      <c r="B62" s="390">
        <v>14.9</v>
      </c>
      <c r="C62" s="390">
        <v>15.6</v>
      </c>
      <c r="D62" s="390">
        <v>14.5</v>
      </c>
      <c r="E62" s="406">
        <v>12.5</v>
      </c>
      <c r="F62" s="390">
        <v>9.1999999999999993</v>
      </c>
      <c r="G62" s="407">
        <v>8.4</v>
      </c>
      <c r="H62" s="391">
        <v>9.9</v>
      </c>
      <c r="I62" s="391">
        <v>11.8</v>
      </c>
      <c r="J62" s="391">
        <v>10.6</v>
      </c>
      <c r="K62" s="391">
        <v>11</v>
      </c>
    </row>
    <row r="63" spans="1:11">
      <c r="A63" s="389" t="s">
        <v>211</v>
      </c>
      <c r="B63" s="390">
        <v>14.1</v>
      </c>
      <c r="C63" s="390">
        <v>14.8</v>
      </c>
      <c r="D63" s="390">
        <v>13.4</v>
      </c>
      <c r="E63" s="406">
        <v>11</v>
      </c>
      <c r="F63" s="390">
        <v>10.199999999999999</v>
      </c>
      <c r="G63" s="407">
        <v>7.9</v>
      </c>
      <c r="H63" s="391">
        <v>10.6</v>
      </c>
      <c r="I63" s="391">
        <v>12.3</v>
      </c>
      <c r="J63" s="391">
        <v>10.6</v>
      </c>
      <c r="K63" s="391">
        <v>10.4</v>
      </c>
    </row>
    <row r="64" spans="1:11">
      <c r="A64" s="389" t="s">
        <v>212</v>
      </c>
      <c r="B64" s="390">
        <v>13.6</v>
      </c>
      <c r="C64" s="390">
        <v>15.6</v>
      </c>
      <c r="D64" s="390">
        <v>13.9</v>
      </c>
      <c r="E64" s="406">
        <v>11.7</v>
      </c>
      <c r="F64" s="390">
        <v>9.4</v>
      </c>
      <c r="G64" s="407">
        <v>8.1999999999999993</v>
      </c>
      <c r="H64" s="391">
        <v>9.4</v>
      </c>
      <c r="I64" s="391">
        <v>10.9</v>
      </c>
      <c r="J64" s="391">
        <v>9.9</v>
      </c>
      <c r="K64" s="391">
        <v>10.4</v>
      </c>
    </row>
    <row r="65" spans="1:11">
      <c r="A65" s="389" t="s">
        <v>213</v>
      </c>
      <c r="B65" s="390">
        <v>14.5</v>
      </c>
      <c r="C65" s="390">
        <v>16.399999999999999</v>
      </c>
      <c r="D65" s="390">
        <v>13.5</v>
      </c>
      <c r="E65" s="406">
        <v>12</v>
      </c>
      <c r="F65" s="390">
        <v>10.199999999999999</v>
      </c>
      <c r="G65" s="407">
        <v>8.6999999999999993</v>
      </c>
      <c r="H65" s="391">
        <v>10.6</v>
      </c>
      <c r="I65" s="391">
        <v>12.2</v>
      </c>
      <c r="J65" s="391">
        <v>11</v>
      </c>
      <c r="K65" s="391">
        <v>10.9</v>
      </c>
    </row>
    <row r="66" spans="1:11">
      <c r="A66" s="389" t="s">
        <v>214</v>
      </c>
      <c r="B66" s="390">
        <v>13.9</v>
      </c>
      <c r="C66" s="390">
        <v>16.100000000000001</v>
      </c>
      <c r="D66" s="390">
        <v>13.6</v>
      </c>
      <c r="E66" s="406">
        <v>10.199999999999999</v>
      </c>
      <c r="F66" s="390">
        <v>8.6</v>
      </c>
      <c r="G66" s="407">
        <v>7.2</v>
      </c>
      <c r="H66" s="391">
        <v>8.4</v>
      </c>
      <c r="I66" s="391">
        <v>11.5</v>
      </c>
      <c r="J66" s="391">
        <v>11</v>
      </c>
      <c r="K66" s="391">
        <v>12.6</v>
      </c>
    </row>
    <row r="67" spans="1:11">
      <c r="A67" s="389" t="s">
        <v>215</v>
      </c>
      <c r="B67" s="390">
        <v>10.9</v>
      </c>
      <c r="C67" s="390">
        <v>12</v>
      </c>
      <c r="D67" s="390">
        <v>11.8</v>
      </c>
      <c r="E67" s="406">
        <v>7.3</v>
      </c>
      <c r="F67" s="390">
        <v>6.1</v>
      </c>
      <c r="G67" s="407">
        <v>3.6</v>
      </c>
      <c r="H67" s="391">
        <v>4.5999999999999996</v>
      </c>
      <c r="I67" s="391">
        <v>3.6</v>
      </c>
      <c r="J67" s="391">
        <v>5.8</v>
      </c>
      <c r="K67" s="391">
        <v>5.3</v>
      </c>
    </row>
    <row r="68" spans="1:11">
      <c r="A68" s="389" t="s">
        <v>216</v>
      </c>
      <c r="B68" s="390">
        <v>5.4</v>
      </c>
      <c r="C68" s="390">
        <v>7.7</v>
      </c>
      <c r="D68" s="390">
        <v>9.1999999999999993</v>
      </c>
      <c r="E68" s="406">
        <v>1.4</v>
      </c>
      <c r="F68" s="390">
        <v>3</v>
      </c>
      <c r="G68" s="407">
        <v>1.7</v>
      </c>
      <c r="H68" s="391">
        <v>1.3</v>
      </c>
      <c r="I68" s="391">
        <v>4</v>
      </c>
      <c r="J68" s="391">
        <v>2.5</v>
      </c>
      <c r="K68" s="391">
        <v>3.8</v>
      </c>
    </row>
    <row r="69" spans="1:11">
      <c r="A69" s="389"/>
      <c r="B69" s="390"/>
      <c r="C69" s="390"/>
      <c r="D69" s="390"/>
      <c r="E69" s="406"/>
      <c r="F69" s="390"/>
      <c r="G69" s="407"/>
      <c r="H69" s="391"/>
      <c r="I69" s="408"/>
      <c r="J69" s="408"/>
      <c r="K69" s="391"/>
    </row>
    <row r="70" spans="1:11" ht="15" customHeight="1">
      <c r="A70" s="389" t="s">
        <v>217</v>
      </c>
      <c r="B70" s="390">
        <v>32.200000000000003</v>
      </c>
      <c r="C70" s="390">
        <v>32</v>
      </c>
      <c r="D70" s="390">
        <v>29.7</v>
      </c>
      <c r="E70" s="406">
        <v>26.6</v>
      </c>
      <c r="F70" s="390">
        <v>20.100000000000001</v>
      </c>
      <c r="G70" s="407">
        <v>18.8</v>
      </c>
      <c r="H70" s="391">
        <v>27.3</v>
      </c>
      <c r="I70" s="391">
        <v>33.6</v>
      </c>
      <c r="J70" s="391">
        <v>33.200000000000003</v>
      </c>
      <c r="K70" s="391">
        <v>34</v>
      </c>
    </row>
    <row r="71" spans="1:11">
      <c r="A71" s="389" t="s">
        <v>218</v>
      </c>
      <c r="B71" s="390">
        <v>13.5</v>
      </c>
      <c r="C71" s="390">
        <v>15.4</v>
      </c>
      <c r="D71" s="390">
        <v>13.3</v>
      </c>
      <c r="E71" s="406">
        <v>9.8000000000000007</v>
      </c>
      <c r="F71" s="390">
        <v>8.1999999999999993</v>
      </c>
      <c r="G71" s="407">
        <v>6.6</v>
      </c>
      <c r="H71" s="391">
        <v>7.7</v>
      </c>
      <c r="I71" s="391">
        <v>10.199999999999999</v>
      </c>
      <c r="J71" s="391">
        <v>10</v>
      </c>
      <c r="K71" s="391">
        <v>11.2</v>
      </c>
    </row>
    <row r="72" spans="1:11">
      <c r="A72" s="389" t="s">
        <v>219</v>
      </c>
      <c r="B72" s="409">
        <v>14.2</v>
      </c>
      <c r="C72" s="390">
        <v>16.100000000000001</v>
      </c>
      <c r="D72" s="390">
        <v>13.4</v>
      </c>
      <c r="E72" s="406">
        <v>11.1</v>
      </c>
      <c r="F72" s="390">
        <v>9.4</v>
      </c>
      <c r="G72" s="407">
        <v>7.8</v>
      </c>
      <c r="H72" s="391">
        <v>9.3000000000000007</v>
      </c>
      <c r="I72" s="391">
        <v>11.2</v>
      </c>
      <c r="J72" s="391">
        <v>10.6</v>
      </c>
      <c r="K72" s="391">
        <v>11.1</v>
      </c>
    </row>
    <row r="73" spans="1:11" ht="13.15" customHeight="1">
      <c r="A73" s="574" t="s">
        <v>221</v>
      </c>
      <c r="B73" s="574"/>
      <c r="C73" s="574"/>
      <c r="D73" s="574"/>
      <c r="E73" s="574"/>
      <c r="F73" s="574"/>
      <c r="G73" s="574"/>
      <c r="H73" s="574"/>
      <c r="I73" s="574"/>
      <c r="J73" s="574"/>
      <c r="K73" s="574"/>
    </row>
  </sheetData>
  <mergeCells count="18">
    <mergeCell ref="A73:K73"/>
    <mergeCell ref="A26:J26"/>
    <mergeCell ref="A27:K27"/>
    <mergeCell ref="A28:A30"/>
    <mergeCell ref="B28:K28"/>
    <mergeCell ref="B29:K29"/>
    <mergeCell ref="A49:K49"/>
    <mergeCell ref="A52:J52"/>
    <mergeCell ref="A53:K53"/>
    <mergeCell ref="A54:A56"/>
    <mergeCell ref="B54:K54"/>
    <mergeCell ref="B55:K55"/>
    <mergeCell ref="A23:K23"/>
    <mergeCell ref="A1:K1"/>
    <mergeCell ref="A2:K2"/>
    <mergeCell ref="A3:A5"/>
    <mergeCell ref="B3:K3"/>
    <mergeCell ref="B4:K4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4"/>
  <sheetViews>
    <sheetView workbookViewId="0">
      <selection activeCell="B2" sqref="B2:L2"/>
    </sheetView>
  </sheetViews>
  <sheetFormatPr defaultColWidth="8.85546875" defaultRowHeight="12.75"/>
  <cols>
    <col min="1" max="8" width="8.85546875" style="188"/>
    <col min="9" max="9" width="10.140625" style="188" customWidth="1"/>
    <col min="10" max="16384" width="8.85546875" style="188"/>
  </cols>
  <sheetData>
    <row r="2" spans="2:12" ht="14.25">
      <c r="B2" s="586" t="s">
        <v>225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</row>
    <row r="3" spans="2:12" ht="15"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</row>
    <row r="4" spans="2:12" ht="36">
      <c r="B4" s="411" t="s">
        <v>226</v>
      </c>
      <c r="C4" s="412" t="s">
        <v>227</v>
      </c>
      <c r="D4" s="413" t="s">
        <v>228</v>
      </c>
      <c r="E4" s="413" t="s">
        <v>229</v>
      </c>
      <c r="F4" s="412" t="s">
        <v>230</v>
      </c>
      <c r="G4" s="413" t="s">
        <v>231</v>
      </c>
      <c r="H4" s="413" t="s">
        <v>232</v>
      </c>
      <c r="I4" s="412" t="s">
        <v>233</v>
      </c>
      <c r="J4" s="414" t="s">
        <v>234</v>
      </c>
      <c r="K4" s="415" t="s">
        <v>235</v>
      </c>
      <c r="L4" s="415" t="s">
        <v>236</v>
      </c>
    </row>
    <row r="5" spans="2:12" ht="14.25">
      <c r="B5" s="416">
        <v>2000</v>
      </c>
      <c r="C5" s="417">
        <v>15754</v>
      </c>
      <c r="D5" s="418" t="s">
        <v>179</v>
      </c>
      <c r="E5" s="419"/>
      <c r="F5" s="417">
        <v>66538</v>
      </c>
      <c r="G5" s="418" t="s">
        <v>179</v>
      </c>
      <c r="H5" s="420"/>
      <c r="I5" s="417">
        <v>478</v>
      </c>
      <c r="J5" s="421">
        <f t="shared" ref="J5:J20" si="0">C5+F5+I5</f>
        <v>82770</v>
      </c>
      <c r="K5" s="418" t="s">
        <v>179</v>
      </c>
      <c r="L5" s="420"/>
    </row>
    <row r="6" spans="2:12" ht="14.25">
      <c r="B6" s="422">
        <v>2001</v>
      </c>
      <c r="C6" s="417">
        <v>13995</v>
      </c>
      <c r="D6" s="423">
        <f>C6/C5</f>
        <v>0.8883458169353815</v>
      </c>
      <c r="E6" s="419"/>
      <c r="F6" s="417">
        <v>61357</v>
      </c>
      <c r="G6" s="423">
        <f>F6/F5</f>
        <v>0.9221347200096186</v>
      </c>
      <c r="H6" s="419"/>
      <c r="I6" s="417">
        <v>429</v>
      </c>
      <c r="J6" s="421">
        <f t="shared" si="0"/>
        <v>75781</v>
      </c>
      <c r="K6" s="423">
        <f>J6/J5</f>
        <v>0.91556119366920385</v>
      </c>
      <c r="L6" s="419"/>
    </row>
    <row r="7" spans="2:12" ht="14.25">
      <c r="B7" s="422">
        <v>2002</v>
      </c>
      <c r="C7" s="417">
        <v>13427</v>
      </c>
      <c r="D7" s="423">
        <f t="shared" ref="D7:D20" si="1">C7/C6</f>
        <v>0.95941407645587706</v>
      </c>
      <c r="E7" s="424" t="s">
        <v>237</v>
      </c>
      <c r="F7" s="417">
        <v>49458</v>
      </c>
      <c r="G7" s="423">
        <f t="shared" ref="G7:G20" si="2">F7/F6</f>
        <v>0.80606939713480119</v>
      </c>
      <c r="H7" s="424" t="s">
        <v>237</v>
      </c>
      <c r="I7" s="417">
        <v>405</v>
      </c>
      <c r="J7" s="421">
        <f t="shared" si="0"/>
        <v>63290</v>
      </c>
      <c r="K7" s="423">
        <f t="shared" ref="K7:K20" si="3">J7/J6</f>
        <v>0.83516976550850475</v>
      </c>
      <c r="L7" s="424" t="s">
        <v>237</v>
      </c>
    </row>
    <row r="8" spans="2:12" ht="14.25">
      <c r="B8" s="422">
        <v>2003</v>
      </c>
      <c r="C8" s="417">
        <v>9331</v>
      </c>
      <c r="D8" s="423">
        <f t="shared" si="1"/>
        <v>0.6949430252476354</v>
      </c>
      <c r="E8" s="425"/>
      <c r="F8" s="417">
        <v>48259</v>
      </c>
      <c r="G8" s="423">
        <f t="shared" si="2"/>
        <v>0.97575720813619637</v>
      </c>
      <c r="H8" s="425"/>
      <c r="I8" s="417">
        <v>402</v>
      </c>
      <c r="J8" s="421">
        <f t="shared" si="0"/>
        <v>57992</v>
      </c>
      <c r="K8" s="423">
        <f t="shared" si="3"/>
        <v>0.91629009322167798</v>
      </c>
      <c r="L8" s="425"/>
    </row>
    <row r="9" spans="2:12" ht="14.25">
      <c r="B9" s="422">
        <v>2004</v>
      </c>
      <c r="C9" s="417">
        <v>18592</v>
      </c>
      <c r="D9" s="423">
        <f t="shared" si="1"/>
        <v>1.9924981245311328</v>
      </c>
      <c r="E9" s="419"/>
      <c r="F9" s="417">
        <v>58402</v>
      </c>
      <c r="G9" s="423">
        <f t="shared" si="2"/>
        <v>1.2101784123168735</v>
      </c>
      <c r="H9" s="420"/>
      <c r="I9" s="417">
        <v>403</v>
      </c>
      <c r="J9" s="421">
        <f t="shared" si="0"/>
        <v>77397</v>
      </c>
      <c r="K9" s="423">
        <f t="shared" si="3"/>
        <v>1.3346151193268037</v>
      </c>
      <c r="L9" s="420"/>
    </row>
    <row r="10" spans="2:12" ht="14.25">
      <c r="B10" s="416">
        <v>2005</v>
      </c>
      <c r="C10" s="417">
        <v>19284</v>
      </c>
      <c r="D10" s="423">
        <f t="shared" si="1"/>
        <v>1.0372203098106711</v>
      </c>
      <c r="E10" s="426"/>
      <c r="F10" s="417">
        <v>59478</v>
      </c>
      <c r="G10" s="423">
        <f t="shared" si="2"/>
        <v>1.0184240265744324</v>
      </c>
      <c r="H10" s="420"/>
      <c r="I10" s="417">
        <v>424</v>
      </c>
      <c r="J10" s="421">
        <f t="shared" si="0"/>
        <v>79186</v>
      </c>
      <c r="K10" s="423">
        <f t="shared" si="3"/>
        <v>1.0231145910048194</v>
      </c>
      <c r="L10" s="420"/>
    </row>
    <row r="11" spans="2:12" ht="14.25">
      <c r="B11" s="422">
        <v>2006</v>
      </c>
      <c r="C11" s="417">
        <v>19522</v>
      </c>
      <c r="D11" s="423">
        <f t="shared" si="1"/>
        <v>1.0123418377929889</v>
      </c>
      <c r="E11" s="424" t="s">
        <v>238</v>
      </c>
      <c r="F11" s="417">
        <v>57573</v>
      </c>
      <c r="G11" s="423">
        <f t="shared" si="2"/>
        <v>0.9679713507515384</v>
      </c>
      <c r="H11" s="420"/>
      <c r="I11" s="417">
        <v>432</v>
      </c>
      <c r="J11" s="421">
        <f t="shared" si="0"/>
        <v>77527</v>
      </c>
      <c r="K11" s="423">
        <f t="shared" si="3"/>
        <v>0.97904932690121993</v>
      </c>
      <c r="L11" s="420"/>
    </row>
    <row r="12" spans="2:12" ht="14.25">
      <c r="B12" s="422">
        <v>2007</v>
      </c>
      <c r="C12" s="417">
        <v>18875</v>
      </c>
      <c r="D12" s="423">
        <f t="shared" si="1"/>
        <v>0.96685790390328863</v>
      </c>
      <c r="E12" s="424" t="s">
        <v>239</v>
      </c>
      <c r="F12" s="417">
        <v>56081</v>
      </c>
      <c r="G12" s="423">
        <f t="shared" si="2"/>
        <v>0.9740850746009414</v>
      </c>
      <c r="H12" s="420"/>
      <c r="I12" s="417">
        <v>495</v>
      </c>
      <c r="J12" s="421">
        <f t="shared" si="0"/>
        <v>75451</v>
      </c>
      <c r="K12" s="423">
        <f t="shared" si="3"/>
        <v>0.97322223225456939</v>
      </c>
      <c r="L12" s="420"/>
    </row>
    <row r="13" spans="2:12" ht="14.25">
      <c r="B13" s="422">
        <v>2008</v>
      </c>
      <c r="C13" s="417">
        <v>18483</v>
      </c>
      <c r="D13" s="423">
        <f t="shared" si="1"/>
        <v>0.9792317880794702</v>
      </c>
      <c r="E13" s="427" t="s">
        <v>240</v>
      </c>
      <c r="F13" s="417">
        <v>50979</v>
      </c>
      <c r="G13" s="423">
        <f t="shared" si="2"/>
        <v>0.90902444678233274</v>
      </c>
      <c r="H13" s="428" t="s">
        <v>239</v>
      </c>
      <c r="I13" s="417">
        <v>454</v>
      </c>
      <c r="J13" s="421">
        <f t="shared" si="0"/>
        <v>69916</v>
      </c>
      <c r="K13" s="423">
        <f t="shared" si="3"/>
        <v>0.92664113133026738</v>
      </c>
      <c r="L13" s="428" t="s">
        <v>239</v>
      </c>
    </row>
    <row r="14" spans="2:12" ht="14.25">
      <c r="B14" s="422">
        <v>2009</v>
      </c>
      <c r="C14" s="217">
        <v>19191</v>
      </c>
      <c r="D14" s="423">
        <f t="shared" si="1"/>
        <v>1.0383054698912515</v>
      </c>
      <c r="E14" s="429">
        <f>AVERAGE(C9:C17)</f>
        <v>19059.222222222223</v>
      </c>
      <c r="F14" s="217">
        <v>48368</v>
      </c>
      <c r="G14" s="423">
        <f t="shared" si="2"/>
        <v>0.94878283214657011</v>
      </c>
      <c r="H14" s="428" t="s">
        <v>241</v>
      </c>
      <c r="I14" s="217">
        <v>453</v>
      </c>
      <c r="J14" s="421">
        <f t="shared" si="0"/>
        <v>68012</v>
      </c>
      <c r="K14" s="423">
        <f t="shared" si="3"/>
        <v>0.97276732078494188</v>
      </c>
      <c r="L14" s="428" t="s">
        <v>241</v>
      </c>
    </row>
    <row r="15" spans="2:12" ht="14.25">
      <c r="B15" s="416">
        <v>2010</v>
      </c>
      <c r="C15" s="217">
        <v>19692</v>
      </c>
      <c r="D15" s="423">
        <f t="shared" si="1"/>
        <v>1.0261059871814913</v>
      </c>
      <c r="E15" s="426"/>
      <c r="F15" s="217">
        <v>48904</v>
      </c>
      <c r="G15" s="423">
        <f t="shared" si="2"/>
        <v>1.0110817069136619</v>
      </c>
      <c r="H15" s="420"/>
      <c r="I15" s="217">
        <v>450</v>
      </c>
      <c r="J15" s="421">
        <f t="shared" si="0"/>
        <v>69046</v>
      </c>
      <c r="K15" s="423">
        <f t="shared" si="3"/>
        <v>1.0152031994353938</v>
      </c>
      <c r="L15" s="420"/>
    </row>
    <row r="16" spans="2:12" ht="14.25">
      <c r="B16" s="422">
        <v>2011</v>
      </c>
      <c r="C16" s="217">
        <v>18796</v>
      </c>
      <c r="D16" s="423">
        <f t="shared" si="1"/>
        <v>0.95449928905139148</v>
      </c>
      <c r="E16" s="426"/>
      <c r="F16" s="217">
        <v>47357</v>
      </c>
      <c r="G16" s="423">
        <f t="shared" si="2"/>
        <v>0.96836659577948636</v>
      </c>
      <c r="H16" s="420"/>
      <c r="I16" s="217">
        <v>655</v>
      </c>
      <c r="J16" s="421">
        <f t="shared" si="0"/>
        <v>66808</v>
      </c>
      <c r="K16" s="423">
        <f t="shared" si="3"/>
        <v>0.96758682617385516</v>
      </c>
      <c r="L16" s="420"/>
    </row>
    <row r="17" spans="1:13" ht="14.25">
      <c r="B17" s="430">
        <v>2012</v>
      </c>
      <c r="C17" s="431">
        <v>19098</v>
      </c>
      <c r="D17" s="432">
        <f t="shared" si="1"/>
        <v>1.0160672483507129</v>
      </c>
      <c r="E17" s="425"/>
      <c r="F17" s="431">
        <v>45912</v>
      </c>
      <c r="G17" s="432">
        <f t="shared" si="2"/>
        <v>0.96948708744219436</v>
      </c>
      <c r="H17" s="420"/>
      <c r="I17" s="431">
        <v>567</v>
      </c>
      <c r="J17" s="433">
        <f t="shared" si="0"/>
        <v>65577</v>
      </c>
      <c r="K17" s="432">
        <f t="shared" si="3"/>
        <v>0.98157406298646865</v>
      </c>
      <c r="L17" s="420"/>
    </row>
    <row r="18" spans="1:13" ht="15">
      <c r="B18" s="434">
        <v>2013</v>
      </c>
      <c r="C18" s="435">
        <v>18290.202951146461</v>
      </c>
      <c r="D18" s="423">
        <f t="shared" si="1"/>
        <v>0.9577025317387402</v>
      </c>
      <c r="E18" s="436" t="s">
        <v>242</v>
      </c>
      <c r="F18" s="435">
        <v>43120.645083709293</v>
      </c>
      <c r="G18" s="423">
        <f t="shared" si="2"/>
        <v>0.93920206228675063</v>
      </c>
      <c r="H18" s="420"/>
      <c r="I18" s="435">
        <v>615.85727499157974</v>
      </c>
      <c r="J18" s="437">
        <f t="shared" si="0"/>
        <v>62026.705309847326</v>
      </c>
      <c r="K18" s="423">
        <f t="shared" si="3"/>
        <v>0.94586067233705917</v>
      </c>
      <c r="L18" s="420"/>
    </row>
    <row r="19" spans="1:13" ht="15">
      <c r="B19" s="434">
        <v>2014</v>
      </c>
      <c r="C19" s="435">
        <v>16838.092316667233</v>
      </c>
      <c r="D19" s="423">
        <f t="shared" si="1"/>
        <v>0.92060718853924983</v>
      </c>
      <c r="E19" s="438" t="s">
        <v>243</v>
      </c>
      <c r="F19" s="435">
        <v>38723.778471169637</v>
      </c>
      <c r="G19" s="423">
        <f t="shared" si="2"/>
        <v>0.89803337579936238</v>
      </c>
      <c r="H19" s="439" t="s">
        <v>244</v>
      </c>
      <c r="I19" s="435">
        <v>613.36035495036458</v>
      </c>
      <c r="J19" s="437">
        <f t="shared" si="0"/>
        <v>56175.231142787241</v>
      </c>
      <c r="K19" s="423">
        <f t="shared" si="3"/>
        <v>0.90566201867679874</v>
      </c>
      <c r="L19" s="439" t="s">
        <v>245</v>
      </c>
    </row>
    <row r="20" spans="1:13" ht="15">
      <c r="B20" s="440">
        <v>2015</v>
      </c>
      <c r="C20" s="435">
        <v>16155.547041583593</v>
      </c>
      <c r="D20" s="423">
        <f t="shared" si="1"/>
        <v>0.9594642158834098</v>
      </c>
      <c r="E20" s="441">
        <f>C20/C17</f>
        <v>0.84592873817067726</v>
      </c>
      <c r="F20" s="435">
        <v>36296.717349297054</v>
      </c>
      <c r="G20" s="423">
        <f t="shared" si="2"/>
        <v>0.93732375254445888</v>
      </c>
      <c r="H20" s="442">
        <f>F20/F9</f>
        <v>0.62149784852054812</v>
      </c>
      <c r="I20" s="435">
        <v>699.47389254453924</v>
      </c>
      <c r="J20" s="437">
        <f t="shared" si="0"/>
        <v>53151.738283425191</v>
      </c>
      <c r="K20" s="423">
        <f t="shared" si="3"/>
        <v>0.9461774736328743</v>
      </c>
      <c r="L20" s="442">
        <f>J20/J9</f>
        <v>0.68674158279294018</v>
      </c>
    </row>
    <row r="21" spans="1:13" ht="15">
      <c r="A21" s="443"/>
      <c r="B21" s="444"/>
      <c r="C21" s="445"/>
      <c r="D21" s="446"/>
      <c r="E21" s="447"/>
      <c r="F21" s="445"/>
      <c r="G21" s="446"/>
      <c r="H21" s="448"/>
      <c r="I21" s="445"/>
      <c r="J21" s="449"/>
      <c r="K21" s="446"/>
      <c r="L21" s="448"/>
      <c r="M21" s="443"/>
    </row>
    <row r="22" spans="1:13">
      <c r="B22" s="587" t="s">
        <v>246</v>
      </c>
      <c r="C22" s="587"/>
      <c r="D22" s="587"/>
    </row>
    <row r="24" spans="1:13">
      <c r="B24" s="450" t="s">
        <v>247</v>
      </c>
      <c r="C24" s="451"/>
      <c r="D24" s="451"/>
      <c r="E24" s="451"/>
      <c r="F24" s="451"/>
      <c r="G24" s="451"/>
      <c r="H24" s="451"/>
    </row>
    <row r="25" spans="1:13">
      <c r="B25" s="452" t="s">
        <v>248</v>
      </c>
      <c r="C25" s="453" t="s">
        <v>249</v>
      </c>
      <c r="D25" s="454"/>
      <c r="E25" s="454"/>
      <c r="F25" s="454"/>
      <c r="G25" s="454"/>
      <c r="H25" s="451"/>
    </row>
    <row r="26" spans="1:13">
      <c r="B26" s="452" t="s">
        <v>250</v>
      </c>
      <c r="C26" s="453" t="s">
        <v>251</v>
      </c>
      <c r="D26" s="454"/>
      <c r="E26" s="454"/>
      <c r="F26" s="454"/>
      <c r="G26" s="454"/>
      <c r="H26" s="451"/>
    </row>
    <row r="27" spans="1:13">
      <c r="B27" s="455" t="s">
        <v>252</v>
      </c>
      <c r="C27" s="451"/>
      <c r="D27" s="451"/>
      <c r="E27" s="451"/>
      <c r="F27" s="451"/>
      <c r="G27" s="451"/>
      <c r="H27" s="451"/>
    </row>
    <row r="28" spans="1:13" ht="13.15" customHeight="1">
      <c r="B28" s="455" t="s">
        <v>253</v>
      </c>
      <c r="C28" s="455"/>
      <c r="D28" s="455"/>
      <c r="E28" s="455"/>
      <c r="F28" s="455"/>
      <c r="G28" s="455"/>
      <c r="H28" s="455"/>
      <c r="I28" s="455"/>
    </row>
    <row r="29" spans="1:13">
      <c r="B29" s="455" t="s">
        <v>254</v>
      </c>
      <c r="C29" s="451"/>
      <c r="D29" s="451"/>
      <c r="E29" s="451"/>
      <c r="F29" s="451"/>
      <c r="G29" s="451"/>
      <c r="H29" s="451"/>
    </row>
    <row r="30" spans="1:13">
      <c r="B30" s="455" t="s">
        <v>255</v>
      </c>
      <c r="C30" s="451"/>
      <c r="D30" s="451"/>
      <c r="E30" s="451"/>
      <c r="F30" s="451"/>
      <c r="G30" s="451"/>
      <c r="H30" s="451"/>
    </row>
    <row r="31" spans="1:13">
      <c r="B31" s="455" t="s">
        <v>256</v>
      </c>
      <c r="C31" s="451"/>
      <c r="D31" s="451"/>
      <c r="E31" s="451"/>
      <c r="F31" s="451"/>
      <c r="G31" s="451"/>
      <c r="H31" s="451"/>
    </row>
    <row r="32" spans="1:13">
      <c r="B32" s="451"/>
      <c r="C32" s="451"/>
      <c r="D32" s="451"/>
      <c r="E32" s="451"/>
      <c r="F32" s="451"/>
      <c r="G32" s="451"/>
      <c r="H32" s="451"/>
    </row>
    <row r="33" spans="2:8">
      <c r="B33" s="451"/>
      <c r="C33" s="451"/>
      <c r="D33" s="451"/>
      <c r="E33" s="451"/>
      <c r="F33" s="451"/>
      <c r="G33" s="451"/>
      <c r="H33" s="451"/>
    </row>
    <row r="34" spans="2:8">
      <c r="B34" s="451"/>
      <c r="C34" s="451"/>
      <c r="D34" s="451"/>
      <c r="E34" s="451"/>
      <c r="F34" s="451"/>
      <c r="G34" s="451"/>
      <c r="H34" s="451"/>
    </row>
  </sheetData>
  <mergeCells count="2">
    <mergeCell ref="B2:L2"/>
    <mergeCell ref="B22:D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42"/>
  <sheetViews>
    <sheetView workbookViewId="0">
      <selection activeCell="A4" sqref="A4"/>
    </sheetView>
  </sheetViews>
  <sheetFormatPr defaultRowHeight="12.75"/>
  <sheetData>
    <row r="4" spans="1:9" ht="14.25">
      <c r="A4" s="188"/>
      <c r="B4" s="456" t="s">
        <v>257</v>
      </c>
      <c r="C4" s="457"/>
      <c r="D4" s="457"/>
      <c r="E4" s="457"/>
      <c r="F4" s="457"/>
      <c r="G4" s="457"/>
      <c r="H4" s="457"/>
      <c r="I4" s="188"/>
    </row>
    <row r="5" spans="1:9" ht="15">
      <c r="A5" s="188"/>
      <c r="B5" s="458"/>
      <c r="C5" s="188"/>
      <c r="D5" s="188"/>
      <c r="E5" s="188"/>
      <c r="F5" s="188"/>
      <c r="G5" s="188"/>
      <c r="H5" s="188"/>
      <c r="I5" s="188"/>
    </row>
    <row r="6" spans="1:9" ht="33.75">
      <c r="A6" s="188"/>
      <c r="B6" s="411" t="s">
        <v>226</v>
      </c>
      <c r="C6" s="412" t="s">
        <v>258</v>
      </c>
      <c r="D6" s="413" t="s">
        <v>259</v>
      </c>
      <c r="E6" s="413" t="s">
        <v>260</v>
      </c>
      <c r="F6" s="412" t="s">
        <v>261</v>
      </c>
      <c r="G6" s="413" t="s">
        <v>262</v>
      </c>
      <c r="H6" s="413" t="s">
        <v>263</v>
      </c>
      <c r="I6" s="188"/>
    </row>
    <row r="7" spans="1:9">
      <c r="A7" s="188"/>
      <c r="B7" s="416">
        <v>2000</v>
      </c>
      <c r="C7" s="417">
        <v>19133</v>
      </c>
      <c r="D7" s="418" t="s">
        <v>179</v>
      </c>
      <c r="E7" s="459"/>
      <c r="F7" s="417">
        <v>409</v>
      </c>
      <c r="G7" s="418" t="s">
        <v>179</v>
      </c>
      <c r="H7" s="459"/>
      <c r="I7" s="188"/>
    </row>
    <row r="8" spans="1:9">
      <c r="A8" s="188"/>
      <c r="B8" s="422">
        <v>2001</v>
      </c>
      <c r="C8" s="417">
        <v>22454</v>
      </c>
      <c r="D8" s="423">
        <f>C8/C7</f>
        <v>1.1735744525165943</v>
      </c>
      <c r="E8" s="459"/>
      <c r="F8" s="417">
        <v>497</v>
      </c>
      <c r="G8" s="423">
        <f>F8/F7</f>
        <v>1.2151589242053791</v>
      </c>
      <c r="H8" s="459"/>
      <c r="I8" s="188"/>
    </row>
    <row r="9" spans="1:9">
      <c r="A9" s="188"/>
      <c r="B9" s="422">
        <v>2002</v>
      </c>
      <c r="C9" s="417">
        <v>23914</v>
      </c>
      <c r="D9" s="423">
        <f t="shared" ref="D9:D22" si="0">C9/C8</f>
        <v>1.0650218223924468</v>
      </c>
      <c r="E9" s="459"/>
      <c r="F9" s="417">
        <v>621</v>
      </c>
      <c r="G9" s="423">
        <f t="shared" ref="G9:G22" si="1">F9/F8</f>
        <v>1.2494969818913482</v>
      </c>
      <c r="H9" s="459"/>
      <c r="I9" s="188"/>
    </row>
    <row r="10" spans="1:9">
      <c r="A10" s="188"/>
      <c r="B10" s="422">
        <v>2003</v>
      </c>
      <c r="C10" s="417">
        <v>26611</v>
      </c>
      <c r="D10" s="423">
        <f t="shared" si="0"/>
        <v>1.1127791251986283</v>
      </c>
      <c r="E10" s="459"/>
      <c r="F10" s="417">
        <v>617</v>
      </c>
      <c r="G10" s="423">
        <f t="shared" si="1"/>
        <v>0.99355877616747179</v>
      </c>
      <c r="H10" s="459"/>
      <c r="I10" s="188"/>
    </row>
    <row r="11" spans="1:9">
      <c r="A11" s="188"/>
      <c r="B11" s="422">
        <v>2004</v>
      </c>
      <c r="C11" s="417">
        <v>28969</v>
      </c>
      <c r="D11" s="423">
        <f t="shared" si="0"/>
        <v>1.088609973319304</v>
      </c>
      <c r="E11" s="460" t="s">
        <v>239</v>
      </c>
      <c r="F11" s="417">
        <v>720</v>
      </c>
      <c r="G11" s="423">
        <f t="shared" si="1"/>
        <v>1.1669367909238249</v>
      </c>
      <c r="H11" s="459"/>
      <c r="I11" s="188"/>
    </row>
    <row r="12" spans="1:9">
      <c r="A12" s="188"/>
      <c r="B12" s="416">
        <v>2005</v>
      </c>
      <c r="C12" s="417">
        <v>30744</v>
      </c>
      <c r="D12" s="423">
        <f t="shared" si="0"/>
        <v>1.061272394628741</v>
      </c>
      <c r="E12" s="460" t="s">
        <v>264</v>
      </c>
      <c r="F12" s="417">
        <v>893</v>
      </c>
      <c r="G12" s="423">
        <f t="shared" si="1"/>
        <v>1.2402777777777778</v>
      </c>
      <c r="H12" s="459"/>
      <c r="I12" s="188"/>
    </row>
    <row r="13" spans="1:9">
      <c r="A13" s="188"/>
      <c r="B13" s="422">
        <v>2006</v>
      </c>
      <c r="C13" s="417">
        <v>35956</v>
      </c>
      <c r="D13" s="423">
        <f t="shared" si="0"/>
        <v>1.1695290137913088</v>
      </c>
      <c r="E13" s="459"/>
      <c r="F13" s="417">
        <v>1089</v>
      </c>
      <c r="G13" s="423">
        <f t="shared" si="1"/>
        <v>1.2194848824188129</v>
      </c>
      <c r="H13" s="459"/>
      <c r="I13" s="188"/>
    </row>
    <row r="14" spans="1:9">
      <c r="A14" s="188"/>
      <c r="B14" s="422">
        <v>2007</v>
      </c>
      <c r="C14" s="417">
        <v>41878</v>
      </c>
      <c r="D14" s="423">
        <f t="shared" si="0"/>
        <v>1.1647013015908332</v>
      </c>
      <c r="E14" s="459"/>
      <c r="F14" s="417">
        <v>1203</v>
      </c>
      <c r="G14" s="423">
        <f t="shared" si="1"/>
        <v>1.1046831955922864</v>
      </c>
      <c r="H14" s="460" t="s">
        <v>239</v>
      </c>
      <c r="I14" s="188"/>
    </row>
    <row r="15" spans="1:9">
      <c r="A15" s="188"/>
      <c r="B15" s="422">
        <v>2008</v>
      </c>
      <c r="C15" s="417">
        <v>59832</v>
      </c>
      <c r="D15" s="423">
        <f t="shared" si="0"/>
        <v>1.4287215244281006</v>
      </c>
      <c r="E15" s="459"/>
      <c r="F15" s="417">
        <v>1562</v>
      </c>
      <c r="G15" s="423">
        <f t="shared" si="1"/>
        <v>1.2984206151288447</v>
      </c>
      <c r="H15" s="460" t="s">
        <v>264</v>
      </c>
      <c r="I15" s="188"/>
    </row>
    <row r="16" spans="1:9">
      <c r="A16" s="188"/>
      <c r="B16" s="422">
        <v>2009</v>
      </c>
      <c r="C16" s="217">
        <v>69809</v>
      </c>
      <c r="D16" s="423">
        <f t="shared" si="0"/>
        <v>1.1667502339885012</v>
      </c>
      <c r="E16" s="461" t="s">
        <v>265</v>
      </c>
      <c r="F16" s="217">
        <v>1766</v>
      </c>
      <c r="G16" s="423">
        <f t="shared" si="1"/>
        <v>1.1306017925736236</v>
      </c>
      <c r="H16" s="459"/>
      <c r="I16" s="462"/>
    </row>
    <row r="17" spans="1:9">
      <c r="A17" s="188"/>
      <c r="B17" s="416">
        <v>2010</v>
      </c>
      <c r="C17" s="217">
        <v>70381</v>
      </c>
      <c r="D17" s="423">
        <f t="shared" si="0"/>
        <v>1.0081937859015313</v>
      </c>
      <c r="E17" s="463">
        <f>C17/C7</f>
        <v>3.6785135629540586</v>
      </c>
      <c r="F17" s="217">
        <v>1651</v>
      </c>
      <c r="G17" s="423">
        <f t="shared" si="1"/>
        <v>0.93488108720271801</v>
      </c>
      <c r="H17" s="459"/>
      <c r="I17" s="188"/>
    </row>
    <row r="18" spans="1:9">
      <c r="A18" s="188"/>
      <c r="B18" s="422">
        <v>2011</v>
      </c>
      <c r="C18" s="217">
        <v>69295</v>
      </c>
      <c r="D18" s="423">
        <f t="shared" si="0"/>
        <v>0.98456969920859327</v>
      </c>
      <c r="E18" s="420"/>
      <c r="F18" s="217">
        <v>1581</v>
      </c>
      <c r="G18" s="423">
        <f t="shared" si="1"/>
        <v>0.95760145366444582</v>
      </c>
      <c r="H18" s="459"/>
      <c r="I18" s="188"/>
    </row>
    <row r="19" spans="1:9">
      <c r="A19" s="188"/>
      <c r="B19" s="430">
        <v>2012</v>
      </c>
      <c r="C19" s="431">
        <v>66594</v>
      </c>
      <c r="D19" s="432">
        <f t="shared" si="0"/>
        <v>0.96102171873872577</v>
      </c>
      <c r="E19" s="428" t="s">
        <v>239</v>
      </c>
      <c r="F19" s="431">
        <v>2062</v>
      </c>
      <c r="G19" s="432">
        <f t="shared" si="1"/>
        <v>1.3042378241619228</v>
      </c>
      <c r="H19" s="459"/>
      <c r="I19" s="188"/>
    </row>
    <row r="20" spans="1:9">
      <c r="A20" s="188"/>
      <c r="B20" s="434">
        <v>2013</v>
      </c>
      <c r="C20" s="435">
        <v>64969.666666666511</v>
      </c>
      <c r="D20" s="423">
        <f t="shared" si="0"/>
        <v>0.97560841317035341</v>
      </c>
      <c r="E20" s="428" t="s">
        <v>241</v>
      </c>
      <c r="F20" s="435">
        <v>2086.192307692254</v>
      </c>
      <c r="G20" s="423">
        <f t="shared" si="1"/>
        <v>1.0117324479593861</v>
      </c>
      <c r="H20" s="459"/>
      <c r="I20" s="188"/>
    </row>
    <row r="21" spans="1:9">
      <c r="A21" s="188"/>
      <c r="B21" s="434">
        <v>2014</v>
      </c>
      <c r="C21" s="435">
        <v>63076.166666666511</v>
      </c>
      <c r="D21" s="423">
        <f t="shared" si="0"/>
        <v>0.97085563006326026</v>
      </c>
      <c r="E21" s="439" t="s">
        <v>265</v>
      </c>
      <c r="F21" s="435">
        <v>2222.9999999999418</v>
      </c>
      <c r="G21" s="423">
        <f t="shared" si="1"/>
        <v>1.0655776995261883</v>
      </c>
      <c r="H21" s="461" t="s">
        <v>266</v>
      </c>
      <c r="I21" s="188"/>
    </row>
    <row r="22" spans="1:9">
      <c r="A22" s="188"/>
      <c r="B22" s="440">
        <v>2015</v>
      </c>
      <c r="C22" s="435">
        <v>61182.666666666511</v>
      </c>
      <c r="D22" s="423">
        <f t="shared" si="0"/>
        <v>0.96998073757388548</v>
      </c>
      <c r="E22" s="442">
        <f>C22/C17</f>
        <v>0.86930658368972469</v>
      </c>
      <c r="F22" s="435">
        <v>2359.8076923076296</v>
      </c>
      <c r="G22" s="423">
        <f t="shared" si="1"/>
        <v>1.0615419218658082</v>
      </c>
      <c r="H22" s="463">
        <f>F22/F7</f>
        <v>5.7697009591873583</v>
      </c>
      <c r="I22" s="188"/>
    </row>
    <row r="23" spans="1:9">
      <c r="A23" s="188"/>
      <c r="B23" s="464" t="s">
        <v>267</v>
      </c>
      <c r="I23" s="188"/>
    </row>
    <row r="24" spans="1:9">
      <c r="A24" s="188"/>
      <c r="B24" s="464"/>
      <c r="I24" s="188"/>
    </row>
    <row r="25" spans="1:9">
      <c r="A25" s="188"/>
      <c r="B25" s="454" t="s">
        <v>247</v>
      </c>
      <c r="C25" s="454"/>
      <c r="D25" s="454"/>
      <c r="E25" s="454"/>
      <c r="F25" s="454"/>
      <c r="G25" s="454"/>
      <c r="I25" s="188"/>
    </row>
    <row r="26" spans="1:9">
      <c r="A26" s="188"/>
      <c r="B26" s="452" t="s">
        <v>248</v>
      </c>
      <c r="C26" s="453" t="s">
        <v>249</v>
      </c>
      <c r="D26" s="454"/>
      <c r="E26" s="454"/>
      <c r="F26" s="454"/>
      <c r="G26" s="454"/>
      <c r="I26" s="188"/>
    </row>
    <row r="27" spans="1:9">
      <c r="A27" s="188"/>
      <c r="B27" s="452" t="s">
        <v>250</v>
      </c>
      <c r="C27" s="453" t="s">
        <v>251</v>
      </c>
      <c r="D27" s="454"/>
      <c r="E27" s="454"/>
      <c r="F27" s="454"/>
      <c r="G27" s="454"/>
      <c r="H27" s="188"/>
      <c r="I27" s="188"/>
    </row>
    <row r="28" spans="1:9">
      <c r="A28" s="188"/>
      <c r="B28" s="452"/>
      <c r="C28" s="453"/>
      <c r="D28" s="454"/>
      <c r="E28" s="454"/>
      <c r="F28" s="454"/>
      <c r="G28" s="454"/>
      <c r="H28" s="188"/>
      <c r="I28" s="188"/>
    </row>
    <row r="29" spans="1:9">
      <c r="A29" s="188"/>
      <c r="B29" s="455" t="s">
        <v>268</v>
      </c>
      <c r="C29" s="455" t="s">
        <v>269</v>
      </c>
      <c r="D29" s="451"/>
      <c r="E29" s="451"/>
      <c r="F29" s="451"/>
      <c r="G29" s="451"/>
      <c r="H29" s="451"/>
      <c r="I29" s="188"/>
    </row>
    <row r="30" spans="1:9">
      <c r="A30" s="188"/>
      <c r="B30" s="455"/>
      <c r="C30" s="455"/>
      <c r="D30" s="451"/>
      <c r="E30" s="451"/>
      <c r="F30" s="451"/>
      <c r="G30" s="451"/>
      <c r="H30" s="451"/>
      <c r="I30" s="188"/>
    </row>
    <row r="31" spans="1:9">
      <c r="A31" s="188"/>
      <c r="B31" s="455" t="s">
        <v>270</v>
      </c>
      <c r="G31" s="451"/>
      <c r="H31" s="451"/>
      <c r="I31" s="188"/>
    </row>
    <row r="32" spans="1:9">
      <c r="A32" s="188"/>
      <c r="B32" s="455" t="s">
        <v>271</v>
      </c>
      <c r="C32" s="451"/>
      <c r="D32" s="451"/>
      <c r="E32" s="451"/>
      <c r="G32" s="451"/>
      <c r="H32" s="451"/>
      <c r="I32" s="188"/>
    </row>
    <row r="33" spans="1:9">
      <c r="A33" s="188"/>
      <c r="B33" s="455" t="s">
        <v>272</v>
      </c>
      <c r="C33" s="451"/>
      <c r="D33" s="451"/>
      <c r="E33" s="451"/>
      <c r="F33" s="451"/>
      <c r="G33" s="451"/>
      <c r="H33" s="451"/>
      <c r="I33" s="188"/>
    </row>
    <row r="34" spans="1:9">
      <c r="A34" s="188"/>
      <c r="B34" s="455" t="s">
        <v>273</v>
      </c>
      <c r="C34" s="455"/>
      <c r="D34" s="455"/>
      <c r="E34" s="451"/>
      <c r="F34" s="451"/>
      <c r="G34" s="451"/>
      <c r="H34" s="451"/>
      <c r="I34" s="188"/>
    </row>
    <row r="35" spans="1:9">
      <c r="A35" s="188"/>
      <c r="B35" s="455" t="s">
        <v>255</v>
      </c>
      <c r="C35" s="451"/>
      <c r="D35" s="451"/>
      <c r="E35" s="451"/>
      <c r="F35" s="451"/>
      <c r="G35" s="451"/>
      <c r="H35" s="451"/>
      <c r="I35" s="188"/>
    </row>
    <row r="36" spans="1:9">
      <c r="A36" s="188"/>
      <c r="B36" s="455" t="s">
        <v>256</v>
      </c>
      <c r="C36" s="451"/>
      <c r="D36" s="451"/>
      <c r="E36" s="451"/>
      <c r="F36" s="451"/>
      <c r="G36" s="451"/>
      <c r="H36" s="451"/>
      <c r="I36" s="188"/>
    </row>
    <row r="37" spans="1:9">
      <c r="A37" s="188"/>
      <c r="B37" s="451"/>
      <c r="C37" s="451"/>
      <c r="D37" s="451"/>
      <c r="E37" s="451"/>
      <c r="F37" s="451"/>
      <c r="G37" s="451"/>
      <c r="H37" s="451"/>
      <c r="I37" s="188"/>
    </row>
    <row r="38" spans="1:9">
      <c r="A38" s="188"/>
      <c r="H38" s="451"/>
      <c r="I38" s="188"/>
    </row>
    <row r="39" spans="1:9">
      <c r="A39" s="188"/>
      <c r="H39" s="451"/>
      <c r="I39" s="188"/>
    </row>
    <row r="40" spans="1:9">
      <c r="A40" s="188"/>
      <c r="H40" s="451"/>
      <c r="I40" s="188"/>
    </row>
    <row r="41" spans="1:9">
      <c r="B41" s="451"/>
      <c r="C41" s="451"/>
      <c r="D41" s="451"/>
      <c r="E41" s="451"/>
      <c r="F41" s="451"/>
      <c r="G41" s="451"/>
      <c r="H41" s="465"/>
    </row>
    <row r="42" spans="1:9">
      <c r="B42" s="465"/>
      <c r="C42" s="465"/>
      <c r="D42" s="465"/>
      <c r="E42" s="465"/>
      <c r="F42" s="465"/>
      <c r="G42" s="465"/>
      <c r="H42" s="46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AK54"/>
  <sheetViews>
    <sheetView zoomScale="90" zoomScaleNormal="90" workbookViewId="0">
      <selection activeCell="A4" sqref="A4"/>
    </sheetView>
  </sheetViews>
  <sheetFormatPr defaultRowHeight="12.75"/>
  <cols>
    <col min="1" max="1" width="6.28515625" customWidth="1"/>
    <col min="2" max="2" width="19.42578125" customWidth="1"/>
    <col min="3" max="3" width="8.85546875" customWidth="1"/>
  </cols>
  <sheetData>
    <row r="4" spans="1:37" ht="17.45" customHeight="1">
      <c r="B4" s="592" t="s">
        <v>274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39"/>
      <c r="O4" s="39"/>
      <c r="P4" s="39"/>
      <c r="Q4" s="39"/>
      <c r="R4" s="39"/>
      <c r="S4" s="39"/>
      <c r="T4" s="39"/>
      <c r="U4" s="39"/>
      <c r="V4" s="39"/>
      <c r="W4" s="12"/>
      <c r="X4" s="13"/>
    </row>
    <row r="5" spans="1:37" ht="15.75">
      <c r="A5" s="1"/>
      <c r="B5" s="2"/>
      <c r="C5" s="2"/>
      <c r="D5" s="2"/>
      <c r="E5" s="2"/>
      <c r="F5" s="2"/>
      <c r="G5" s="3"/>
      <c r="H5" s="3"/>
      <c r="I5" s="3"/>
      <c r="J5" s="3"/>
      <c r="K5" s="4"/>
      <c r="L5" s="5"/>
      <c r="M5" s="6"/>
      <c r="N5" s="6"/>
      <c r="O5" s="6"/>
      <c r="P5" s="7"/>
      <c r="Q5" s="8"/>
      <c r="R5" s="9"/>
      <c r="S5" s="10"/>
      <c r="T5" s="11"/>
      <c r="U5" s="9"/>
      <c r="V5" s="12"/>
      <c r="W5" s="12"/>
      <c r="X5" s="13"/>
    </row>
    <row r="6" spans="1:37" ht="15.75">
      <c r="B6" s="25" t="s">
        <v>6</v>
      </c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7" t="s">
        <v>0</v>
      </c>
      <c r="K6" s="26" t="s">
        <v>1</v>
      </c>
      <c r="L6" s="26" t="s">
        <v>2</v>
      </c>
      <c r="M6" s="27" t="s">
        <v>3</v>
      </c>
      <c r="N6" s="6"/>
    </row>
    <row r="7" spans="1:37" ht="63.6" customHeight="1">
      <c r="B7" s="28" t="s">
        <v>4</v>
      </c>
      <c r="C7" s="29">
        <v>17.816139121176498</v>
      </c>
      <c r="D7" s="29">
        <v>15.190009798377938</v>
      </c>
      <c r="E7" s="29">
        <v>14.262211781635752</v>
      </c>
      <c r="F7" s="30">
        <v>11.642540387422381</v>
      </c>
      <c r="G7" s="29">
        <v>10.370832709631301</v>
      </c>
      <c r="H7" s="29">
        <v>8.4300420827257785</v>
      </c>
      <c r="I7" s="29">
        <v>7.6495558097387599</v>
      </c>
      <c r="J7" s="29">
        <v>11.435833333333335</v>
      </c>
      <c r="K7" s="29">
        <v>12.48</v>
      </c>
      <c r="L7" s="29">
        <v>13.16</v>
      </c>
      <c r="M7" s="29">
        <v>13.586449137475588</v>
      </c>
      <c r="N7" s="6"/>
    </row>
    <row r="8" spans="1:37" ht="45.6" customHeight="1">
      <c r="B8" s="24" t="s">
        <v>178</v>
      </c>
      <c r="C8" s="31">
        <v>513167</v>
      </c>
      <c r="D8" s="31">
        <v>443356</v>
      </c>
      <c r="E8" s="31">
        <v>409112</v>
      </c>
      <c r="F8" s="32">
        <v>340401</v>
      </c>
      <c r="G8" s="32">
        <v>299181</v>
      </c>
      <c r="H8" s="32">
        <v>250938</v>
      </c>
      <c r="I8" s="32">
        <v>230433</v>
      </c>
      <c r="J8" s="31">
        <v>340242.5</v>
      </c>
      <c r="K8" s="31">
        <v>380791</v>
      </c>
      <c r="L8" s="31">
        <v>389264</v>
      </c>
      <c r="M8" s="38">
        <v>405888.91666666669</v>
      </c>
      <c r="N8" s="6"/>
    </row>
    <row r="9" spans="1:37" ht="7.1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6"/>
      <c r="N9" s="6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37">
      <c r="B10" s="293" t="s">
        <v>5</v>
      </c>
      <c r="C10" s="294"/>
    </row>
    <row r="12" spans="1:37" ht="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 ht="15">
      <c r="A13" s="593" t="s">
        <v>332</v>
      </c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37" ht="15">
      <c r="A14" s="593"/>
      <c r="B14" s="593"/>
      <c r="C14" s="593"/>
      <c r="D14" s="593"/>
      <c r="E14" s="593"/>
      <c r="F14" s="593"/>
      <c r="G14" s="593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593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7" ht="15.75" thickBot="1">
      <c r="A15" s="42"/>
      <c r="B15" s="594" t="s">
        <v>6</v>
      </c>
      <c r="C15" s="595"/>
      <c r="D15" s="595"/>
      <c r="E15" s="595"/>
      <c r="F15" s="595"/>
      <c r="G15" s="596"/>
      <c r="H15" s="348">
        <v>2002</v>
      </c>
      <c r="I15" s="348">
        <v>2003</v>
      </c>
      <c r="J15" s="332">
        <v>2004</v>
      </c>
      <c r="K15" s="332">
        <v>2005</v>
      </c>
      <c r="L15" s="332">
        <v>2006</v>
      </c>
      <c r="M15" s="332">
        <v>2007</v>
      </c>
      <c r="N15" s="332">
        <v>2008</v>
      </c>
      <c r="O15" s="332">
        <v>2009</v>
      </c>
      <c r="P15" s="332">
        <v>2010</v>
      </c>
      <c r="Q15" s="332">
        <v>2011</v>
      </c>
      <c r="R15" s="332">
        <v>2012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7" ht="15.75" thickTop="1">
      <c r="A16" s="42"/>
      <c r="B16" s="333" t="s">
        <v>7</v>
      </c>
      <c r="C16" s="334"/>
      <c r="D16" s="334"/>
      <c r="E16" s="334"/>
      <c r="F16" s="334"/>
      <c r="G16" s="335"/>
      <c r="H16" s="336">
        <v>513167</v>
      </c>
      <c r="I16" s="336">
        <v>443356</v>
      </c>
      <c r="J16" s="336">
        <v>409112</v>
      </c>
      <c r="K16" s="336">
        <v>340401</v>
      </c>
      <c r="L16" s="336">
        <v>299181</v>
      </c>
      <c r="M16" s="336">
        <v>250938</v>
      </c>
      <c r="N16" s="336">
        <v>230433</v>
      </c>
      <c r="O16" s="336">
        <v>340243</v>
      </c>
      <c r="P16" s="336">
        <v>380971</v>
      </c>
      <c r="Q16" s="336">
        <v>389264</v>
      </c>
      <c r="R16" s="336">
        <v>405889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ht="15">
      <c r="A17" s="42"/>
      <c r="B17" s="337" t="s">
        <v>17</v>
      </c>
      <c r="C17" s="338"/>
      <c r="D17" s="338"/>
      <c r="E17" s="338"/>
      <c r="F17" s="338"/>
      <c r="G17" s="339"/>
      <c r="H17" s="340"/>
      <c r="I17" s="340"/>
      <c r="J17" s="336"/>
      <c r="K17" s="336"/>
      <c r="L17" s="336"/>
      <c r="M17" s="336"/>
      <c r="N17" s="336"/>
      <c r="O17" s="336"/>
      <c r="P17" s="336"/>
      <c r="Q17" s="336"/>
      <c r="R17" s="336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5">
      <c r="A18" s="42"/>
      <c r="B18" s="352" t="s">
        <v>8</v>
      </c>
      <c r="C18" s="350"/>
      <c r="D18" s="350"/>
      <c r="E18" s="350"/>
      <c r="F18" s="350"/>
      <c r="G18" s="351"/>
      <c r="H18" s="336">
        <v>41800.36363636364</v>
      </c>
      <c r="I18" s="336">
        <v>30902.666666666668</v>
      </c>
      <c r="J18" s="336">
        <v>23324</v>
      </c>
      <c r="K18" s="58">
        <v>18517</v>
      </c>
      <c r="L18" s="58">
        <v>17193</v>
      </c>
      <c r="M18" s="58">
        <v>14070</v>
      </c>
      <c r="N18" s="58">
        <v>13431</v>
      </c>
      <c r="O18" s="58">
        <v>23330</v>
      </c>
      <c r="P18" s="58">
        <v>28372</v>
      </c>
      <c r="Q18" s="58">
        <v>29058</v>
      </c>
      <c r="R18" s="58">
        <v>28558.666666666668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ht="15">
      <c r="A19" s="42"/>
      <c r="B19" s="349" t="s">
        <v>13</v>
      </c>
      <c r="C19" s="341"/>
      <c r="D19" s="341"/>
      <c r="E19" s="341"/>
      <c r="F19" s="341"/>
      <c r="G19" s="342"/>
      <c r="H19" s="343">
        <f>(H18*100)/H16</f>
        <v>8.1455673565064863</v>
      </c>
      <c r="I19" s="343">
        <f>(I18*100)/I16</f>
        <v>6.97016994619824</v>
      </c>
      <c r="J19" s="343">
        <f>(J18*100)/J16</f>
        <v>5.7011282973855568</v>
      </c>
      <c r="K19" s="343">
        <f t="shared" ref="K19:R19" si="0">(K18*100)/K16</f>
        <v>5.4397607527592458</v>
      </c>
      <c r="L19" s="343">
        <f t="shared" si="0"/>
        <v>5.7466884594944201</v>
      </c>
      <c r="M19" s="343">
        <f t="shared" si="0"/>
        <v>5.6069626760395002</v>
      </c>
      <c r="N19" s="343">
        <f t="shared" si="0"/>
        <v>5.8285922589212484</v>
      </c>
      <c r="O19" s="343">
        <f t="shared" si="0"/>
        <v>6.8568640648007451</v>
      </c>
      <c r="P19" s="343">
        <f t="shared" si="0"/>
        <v>7.447286013896071</v>
      </c>
      <c r="Q19" s="343">
        <f t="shared" si="0"/>
        <v>7.4648567553125895</v>
      </c>
      <c r="R19" s="343">
        <f t="shared" si="0"/>
        <v>7.0360780081910743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5">
      <c r="A20" s="42"/>
      <c r="B20" s="352" t="s">
        <v>9</v>
      </c>
      <c r="C20" s="350"/>
      <c r="D20" s="350"/>
      <c r="E20" s="350"/>
      <c r="F20" s="350"/>
      <c r="G20" s="351"/>
      <c r="H20" s="344" t="s">
        <v>179</v>
      </c>
      <c r="I20" s="344" t="s">
        <v>179</v>
      </c>
      <c r="J20" s="345" t="s">
        <v>179</v>
      </c>
      <c r="K20" s="346" t="s">
        <v>179</v>
      </c>
      <c r="L20" s="58">
        <v>166476.58333333334</v>
      </c>
      <c r="M20" s="58">
        <v>143076.08333333334</v>
      </c>
      <c r="N20" s="58">
        <v>123812.5</v>
      </c>
      <c r="O20" s="58">
        <v>130964.33333333333</v>
      </c>
      <c r="P20" s="58">
        <v>185166.91666666666</v>
      </c>
      <c r="Q20" s="58">
        <v>203663.83333333334</v>
      </c>
      <c r="R20" s="58">
        <v>216977.75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5">
      <c r="A21" s="42"/>
      <c r="B21" s="349" t="s">
        <v>10</v>
      </c>
      <c r="C21" s="341"/>
      <c r="D21" s="341"/>
      <c r="E21" s="341"/>
      <c r="F21" s="341"/>
      <c r="G21" s="342"/>
      <c r="H21" s="344" t="s">
        <v>179</v>
      </c>
      <c r="I21" s="344" t="s">
        <v>179</v>
      </c>
      <c r="J21" s="344" t="s">
        <v>179</v>
      </c>
      <c r="K21" s="344" t="s">
        <v>179</v>
      </c>
      <c r="L21" s="343">
        <f t="shared" ref="L21:R21" si="1">(L20*100)/L16</f>
        <v>55.644102845211876</v>
      </c>
      <c r="M21" s="343">
        <f t="shared" si="1"/>
        <v>57.016507397577627</v>
      </c>
      <c r="N21" s="343">
        <f t="shared" si="1"/>
        <v>53.730368480208995</v>
      </c>
      <c r="O21" s="343">
        <f t="shared" si="1"/>
        <v>38.491411530386614</v>
      </c>
      <c r="P21" s="343">
        <f t="shared" si="1"/>
        <v>48.603940107427242</v>
      </c>
      <c r="Q21" s="343">
        <f t="shared" si="1"/>
        <v>52.320233397728366</v>
      </c>
      <c r="R21" s="343">
        <f t="shared" si="1"/>
        <v>53.457410769939564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5.75">
      <c r="A22" s="42"/>
      <c r="B22" s="352" t="s">
        <v>11</v>
      </c>
      <c r="C22" s="350"/>
      <c r="D22" s="350"/>
      <c r="E22" s="350"/>
      <c r="F22" s="350"/>
      <c r="G22" s="351"/>
      <c r="H22" s="58">
        <v>29157</v>
      </c>
      <c r="I22" s="58">
        <v>23816</v>
      </c>
      <c r="J22" s="58">
        <v>20150</v>
      </c>
      <c r="K22" s="58">
        <v>15591</v>
      </c>
      <c r="L22" s="58">
        <v>12611</v>
      </c>
      <c r="M22" s="58">
        <v>9673</v>
      </c>
      <c r="N22" s="58">
        <v>8302</v>
      </c>
      <c r="O22" s="58">
        <v>9357</v>
      </c>
      <c r="P22" s="58">
        <v>10970</v>
      </c>
      <c r="Q22" s="58">
        <v>12397</v>
      </c>
      <c r="R22" s="58">
        <v>11621</v>
      </c>
      <c r="S22" s="16"/>
      <c r="T22" s="16"/>
      <c r="U22" s="16"/>
      <c r="V22" s="16"/>
      <c r="W22" s="16"/>
      <c r="X22" s="16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ht="15">
      <c r="A23" s="42"/>
      <c r="B23" s="588" t="s">
        <v>15</v>
      </c>
      <c r="C23" s="597"/>
      <c r="D23" s="597"/>
      <c r="E23" s="597"/>
      <c r="F23" s="597"/>
      <c r="G23" s="598"/>
      <c r="H23" s="343">
        <f>(H22*100)/H16</f>
        <v>5.6817761079726479</v>
      </c>
      <c r="I23" s="343">
        <f>(I22*100)/I16</f>
        <v>5.3717554290457334</v>
      </c>
      <c r="J23" s="343">
        <f>(J22*100)/J16</f>
        <v>4.9253016288937994</v>
      </c>
      <c r="K23" s="343">
        <f t="shared" ref="K23:R23" si="2">(K22*100)/K16</f>
        <v>4.5801863096759412</v>
      </c>
      <c r="L23" s="343">
        <f t="shared" si="2"/>
        <v>4.2151740919376568</v>
      </c>
      <c r="M23" s="343">
        <f t="shared" si="2"/>
        <v>3.8547370266759118</v>
      </c>
      <c r="N23" s="343">
        <f t="shared" si="2"/>
        <v>3.6027825875634134</v>
      </c>
      <c r="O23" s="343">
        <f t="shared" si="2"/>
        <v>2.7500933156596901</v>
      </c>
      <c r="P23" s="343">
        <f t="shared" si="2"/>
        <v>2.8794842652065382</v>
      </c>
      <c r="Q23" s="343">
        <f t="shared" si="2"/>
        <v>3.1847281022647871</v>
      </c>
      <c r="R23" s="343">
        <f t="shared" si="2"/>
        <v>2.8630980391190697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5">
      <c r="A24" s="42"/>
      <c r="B24" s="599" t="s">
        <v>12</v>
      </c>
      <c r="C24" s="597"/>
      <c r="D24" s="597"/>
      <c r="E24" s="597"/>
      <c r="F24" s="597"/>
      <c r="G24" s="598"/>
      <c r="H24" s="58">
        <v>75445</v>
      </c>
      <c r="I24" s="58">
        <v>72603</v>
      </c>
      <c r="J24" s="58">
        <v>77985</v>
      </c>
      <c r="K24" s="58">
        <v>68869</v>
      </c>
      <c r="L24" s="58">
        <v>64378</v>
      </c>
      <c r="M24" s="58">
        <v>56481</v>
      </c>
      <c r="N24" s="58">
        <v>57946</v>
      </c>
      <c r="O24" s="58">
        <v>82122</v>
      </c>
      <c r="P24" s="58">
        <v>93625</v>
      </c>
      <c r="Q24" s="58">
        <v>95598</v>
      </c>
      <c r="R24" s="58">
        <v>94517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5.75">
      <c r="A25" s="42"/>
      <c r="B25" s="588" t="s">
        <v>14</v>
      </c>
      <c r="C25" s="589"/>
      <c r="D25" s="589"/>
      <c r="E25" s="589"/>
      <c r="F25" s="589"/>
      <c r="G25" s="590"/>
      <c r="H25" s="343">
        <f>(H24*100)/H16</f>
        <v>14.701841700654953</v>
      </c>
      <c r="I25" s="343">
        <f>(I24*100)/I16</f>
        <v>16.375779283465207</v>
      </c>
      <c r="J25" s="343">
        <f>(J24*100)/J16</f>
        <v>19.062017247110816</v>
      </c>
      <c r="K25" s="343">
        <f t="shared" ref="K25:R25" si="3">(K24*100)/K16</f>
        <v>20.231726698805232</v>
      </c>
      <c r="L25" s="343">
        <f t="shared" si="3"/>
        <v>21.518077685414514</v>
      </c>
      <c r="M25" s="343">
        <f t="shared" si="3"/>
        <v>22.507950170958562</v>
      </c>
      <c r="N25" s="343">
        <f t="shared" si="3"/>
        <v>25.146571888574986</v>
      </c>
      <c r="O25" s="343">
        <f t="shared" si="3"/>
        <v>24.136279071134453</v>
      </c>
      <c r="P25" s="343">
        <f t="shared" si="3"/>
        <v>24.575361379212591</v>
      </c>
      <c r="Q25" s="343">
        <f t="shared" si="3"/>
        <v>24.55865428089934</v>
      </c>
      <c r="R25" s="343">
        <f t="shared" si="3"/>
        <v>23.286415744205929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5">
      <c r="A26" s="42"/>
      <c r="B26" s="591" t="s">
        <v>16</v>
      </c>
      <c r="C26" s="591"/>
      <c r="D26" s="347"/>
      <c r="E26" s="347"/>
      <c r="F26" s="347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ht="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ht="15">
      <c r="A28" s="14"/>
      <c r="B28" s="378" t="s">
        <v>333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ht="15">
      <c r="A29" s="14"/>
      <c r="B29" s="378" t="s">
        <v>334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ht="15.75">
      <c r="A31" s="17"/>
      <c r="B31" s="17"/>
      <c r="C31" s="17"/>
      <c r="D31" s="17"/>
      <c r="E31" s="17"/>
      <c r="F31" s="17"/>
      <c r="G31" s="16"/>
      <c r="H31" s="16"/>
      <c r="I31" s="16"/>
      <c r="J31" s="16"/>
      <c r="K31" s="1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ht="15">
      <c r="A38" s="37"/>
      <c r="B38" s="29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:37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:37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:37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:37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:37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:37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:37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51" spans="1:37" ht="14.25">
      <c r="A51" s="18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ht="15.75">
      <c r="A52" s="20"/>
      <c r="B52" s="21"/>
      <c r="C52" s="21"/>
      <c r="D52" s="21"/>
      <c r="E52" s="21"/>
      <c r="F52" s="21"/>
      <c r="G52" s="21"/>
      <c r="H52" s="21"/>
      <c r="I52" s="22"/>
      <c r="J52" s="21"/>
      <c r="K52" s="21"/>
      <c r="L52" s="22"/>
      <c r="M52" s="21"/>
    </row>
    <row r="53" spans="1:37" ht="38.450000000000003" customHeight="1">
      <c r="A53" s="19"/>
      <c r="B53" s="4"/>
      <c r="C53" s="4"/>
      <c r="D53" s="4"/>
      <c r="E53" s="5"/>
      <c r="F53" s="6"/>
      <c r="G53" s="6"/>
      <c r="H53" s="6"/>
      <c r="I53" s="4"/>
      <c r="J53" s="23"/>
      <c r="K53" s="23"/>
      <c r="L53" s="4"/>
      <c r="M53" s="4"/>
    </row>
    <row r="54" spans="1:37" ht="15.75">
      <c r="A54" s="34"/>
      <c r="B54" s="35"/>
      <c r="C54" s="35"/>
      <c r="D54" s="35"/>
      <c r="E54" s="36"/>
      <c r="F54" s="36"/>
      <c r="G54" s="36"/>
      <c r="H54" s="36"/>
      <c r="I54" s="35"/>
      <c r="J54" s="35"/>
      <c r="K54" s="35"/>
      <c r="L54" s="35"/>
      <c r="M54" s="35"/>
    </row>
  </sheetData>
  <mergeCells count="7">
    <mergeCell ref="B25:G25"/>
    <mergeCell ref="B26:C26"/>
    <mergeCell ref="B4:M4"/>
    <mergeCell ref="A13:R14"/>
    <mergeCell ref="B15:G15"/>
    <mergeCell ref="B23:G23"/>
    <mergeCell ref="B24:G2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281"/>
  <sheetViews>
    <sheetView zoomScaleNormal="100" zoomScaleSheetLayoutView="75" workbookViewId="0">
      <selection sqref="A1:K1"/>
    </sheetView>
  </sheetViews>
  <sheetFormatPr defaultRowHeight="12.75"/>
  <cols>
    <col min="1" max="1" width="16.7109375" style="49" customWidth="1"/>
    <col min="2" max="2" width="8" style="49" customWidth="1"/>
    <col min="3" max="3" width="7" customWidth="1"/>
    <col min="4" max="4" width="5.28515625" customWidth="1"/>
    <col min="5" max="5" width="6.42578125" customWidth="1"/>
    <col min="6" max="6" width="4.7109375" customWidth="1"/>
    <col min="7" max="7" width="6.28515625" customWidth="1"/>
    <col min="8" max="8" width="6.85546875" customWidth="1"/>
    <col min="9" max="9" width="7.28515625" customWidth="1"/>
    <col min="10" max="10" width="6.7109375" customWidth="1"/>
    <col min="11" max="11" width="5.85546875" customWidth="1"/>
    <col min="12" max="12" width="6" customWidth="1"/>
    <col min="13" max="13" width="6.28515625" customWidth="1"/>
    <col min="14" max="15" width="6.5703125" customWidth="1"/>
    <col min="16" max="16" width="6.28515625" customWidth="1"/>
    <col min="17" max="17" width="7.28515625" customWidth="1"/>
    <col min="18" max="19" width="6.28515625" customWidth="1"/>
    <col min="20" max="20" width="7" customWidth="1"/>
    <col min="21" max="21" width="6.85546875" customWidth="1"/>
    <col min="22" max="22" width="3.28515625" customWidth="1"/>
    <col min="23" max="23" width="4.28515625" customWidth="1"/>
  </cols>
  <sheetData>
    <row r="1" spans="1:24" ht="26.45" customHeight="1" thickBot="1">
      <c r="A1" s="610" t="s">
        <v>275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ht="18" customHeight="1" thickBot="1">
      <c r="A2" s="611" t="s">
        <v>20</v>
      </c>
      <c r="B2" s="602" t="s">
        <v>109</v>
      </c>
      <c r="C2" s="606" t="s">
        <v>110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8"/>
    </row>
    <row r="3" spans="1:24" s="43" customFormat="1" ht="19.149999999999999" customHeight="1" thickBot="1">
      <c r="A3" s="612"/>
      <c r="B3" s="603"/>
      <c r="C3" s="50" t="s">
        <v>111</v>
      </c>
      <c r="D3" s="51" t="s">
        <v>112</v>
      </c>
      <c r="E3" s="51" t="s">
        <v>113</v>
      </c>
      <c r="F3" s="51" t="s">
        <v>114</v>
      </c>
      <c r="G3" s="51" t="s">
        <v>115</v>
      </c>
      <c r="H3" s="51" t="s">
        <v>116</v>
      </c>
      <c r="I3" s="51" t="s">
        <v>117</v>
      </c>
      <c r="J3" s="51" t="s">
        <v>118</v>
      </c>
      <c r="K3" s="51" t="s">
        <v>119</v>
      </c>
      <c r="L3" s="51" t="s">
        <v>120</v>
      </c>
      <c r="M3" s="51" t="s">
        <v>121</v>
      </c>
      <c r="N3" s="51" t="s">
        <v>122</v>
      </c>
      <c r="O3" s="51" t="s">
        <v>123</v>
      </c>
      <c r="P3" s="51" t="s">
        <v>124</v>
      </c>
      <c r="Q3" s="51" t="s">
        <v>125</v>
      </c>
      <c r="R3" s="51" t="s">
        <v>126</v>
      </c>
      <c r="S3" s="51" t="s">
        <v>127</v>
      </c>
      <c r="T3" s="51" t="s">
        <v>128</v>
      </c>
      <c r="U3" s="51" t="s">
        <v>129</v>
      </c>
      <c r="V3" s="51" t="s">
        <v>130</v>
      </c>
      <c r="W3" s="51" t="s">
        <v>131</v>
      </c>
      <c r="X3" s="52" t="s">
        <v>132</v>
      </c>
    </row>
    <row r="4" spans="1:24" hidden="1">
      <c r="A4" s="212" t="s">
        <v>21</v>
      </c>
      <c r="B4" s="257">
        <v>919.66666666666663</v>
      </c>
      <c r="C4" s="54">
        <v>0.75</v>
      </c>
      <c r="D4" s="54">
        <v>0.25</v>
      </c>
      <c r="E4" s="54">
        <v>18.541666666666668</v>
      </c>
      <c r="F4" s="54">
        <v>3.1666666666666665</v>
      </c>
      <c r="G4" s="54">
        <v>2.9583333333333335</v>
      </c>
      <c r="H4" s="54">
        <v>24.625</v>
      </c>
      <c r="I4" s="54">
        <v>80.958333333333329</v>
      </c>
      <c r="J4" s="54">
        <v>16.916666666666668</v>
      </c>
      <c r="K4" s="54">
        <v>23.375</v>
      </c>
      <c r="L4" s="54">
        <v>41.291666666666664</v>
      </c>
      <c r="M4" s="54">
        <v>30.625</v>
      </c>
      <c r="N4" s="54">
        <v>10.583333333333334</v>
      </c>
      <c r="O4" s="54">
        <v>48.625</v>
      </c>
      <c r="P4" s="54">
        <v>57.833333333333336</v>
      </c>
      <c r="Q4" s="54">
        <v>37.166666666666664</v>
      </c>
      <c r="R4" s="54">
        <v>23.666666666666668</v>
      </c>
      <c r="S4" s="54">
        <v>8.2916666666666661</v>
      </c>
      <c r="T4" s="54">
        <v>9.9583333333333339</v>
      </c>
      <c r="U4" s="54">
        <v>10.166666666666666</v>
      </c>
      <c r="V4" s="54">
        <v>0.25</v>
      </c>
      <c r="W4" s="54">
        <v>1.7916666666666667</v>
      </c>
      <c r="X4" s="55">
        <v>467.87499999999994</v>
      </c>
    </row>
    <row r="5" spans="1:24" hidden="1">
      <c r="A5" s="212" t="s">
        <v>22</v>
      </c>
      <c r="B5" s="257">
        <v>3380.25</v>
      </c>
      <c r="C5" s="54">
        <v>4.75</v>
      </c>
      <c r="D5" s="54">
        <v>3.25</v>
      </c>
      <c r="E5" s="54">
        <v>107.91666666666667</v>
      </c>
      <c r="F5" s="54">
        <v>23.666666666666668</v>
      </c>
      <c r="G5" s="54">
        <v>11.666666666666666</v>
      </c>
      <c r="H5" s="54">
        <v>68.375</v>
      </c>
      <c r="I5" s="54">
        <v>361.54166666666669</v>
      </c>
      <c r="J5" s="54">
        <v>73.791666666666671</v>
      </c>
      <c r="K5" s="54">
        <v>60.333333333333336</v>
      </c>
      <c r="L5" s="54">
        <v>95.125</v>
      </c>
      <c r="M5" s="54">
        <v>95.5</v>
      </c>
      <c r="N5" s="54">
        <v>36.5</v>
      </c>
      <c r="O5" s="54">
        <v>114.29166666666667</v>
      </c>
      <c r="P5" s="54">
        <v>425.95833333333331</v>
      </c>
      <c r="Q5" s="54">
        <v>90.875</v>
      </c>
      <c r="R5" s="54">
        <v>51.291666666666664</v>
      </c>
      <c r="S5" s="54">
        <v>41.833333333333336</v>
      </c>
      <c r="T5" s="54">
        <v>31.666666666666668</v>
      </c>
      <c r="U5" s="54">
        <v>34.458333333333336</v>
      </c>
      <c r="V5" s="54">
        <v>0.5</v>
      </c>
      <c r="W5" s="54">
        <v>1.2083333333333333</v>
      </c>
      <c r="X5" s="55">
        <v>1645.75</v>
      </c>
    </row>
    <row r="6" spans="1:24" hidden="1">
      <c r="A6" s="212" t="s">
        <v>23</v>
      </c>
      <c r="B6" s="257">
        <v>1768.9166666666665</v>
      </c>
      <c r="C6" s="54">
        <v>4.625</v>
      </c>
      <c r="D6" s="54">
        <v>0.58333333333333337</v>
      </c>
      <c r="E6" s="54">
        <v>65.166666666666671</v>
      </c>
      <c r="F6" s="54">
        <v>7.583333333333333</v>
      </c>
      <c r="G6" s="54">
        <v>3.6666666666666665</v>
      </c>
      <c r="H6" s="54">
        <v>46.25</v>
      </c>
      <c r="I6" s="54">
        <v>217.5</v>
      </c>
      <c r="J6" s="54">
        <v>53.833333333333336</v>
      </c>
      <c r="K6" s="54">
        <v>40.416666666666664</v>
      </c>
      <c r="L6" s="54">
        <v>73.041666666666671</v>
      </c>
      <c r="M6" s="54">
        <v>52.125</v>
      </c>
      <c r="N6" s="54">
        <v>18.75</v>
      </c>
      <c r="O6" s="54">
        <v>83.291666666666671</v>
      </c>
      <c r="P6" s="54">
        <v>82.666666666666671</v>
      </c>
      <c r="Q6" s="54">
        <v>56.208333333333336</v>
      </c>
      <c r="R6" s="54">
        <v>36.083333333333336</v>
      </c>
      <c r="S6" s="54">
        <v>16.583333333333332</v>
      </c>
      <c r="T6" s="54">
        <v>20.625</v>
      </c>
      <c r="U6" s="54">
        <v>16.916666666666668</v>
      </c>
      <c r="V6" s="54">
        <v>0</v>
      </c>
      <c r="W6" s="54">
        <v>1.125</v>
      </c>
      <c r="X6" s="55">
        <v>871.87499999999989</v>
      </c>
    </row>
    <row r="7" spans="1:24" hidden="1">
      <c r="A7" s="212" t="s">
        <v>24</v>
      </c>
      <c r="B7" s="257">
        <v>2595.583333333333</v>
      </c>
      <c r="C7" s="54">
        <v>3.3333333333333335</v>
      </c>
      <c r="D7" s="54">
        <v>1.4583333333333333</v>
      </c>
      <c r="E7" s="54">
        <v>98.375</v>
      </c>
      <c r="F7" s="54">
        <v>13.75</v>
      </c>
      <c r="G7" s="54">
        <v>7.375</v>
      </c>
      <c r="H7" s="54">
        <v>50.375</v>
      </c>
      <c r="I7" s="54">
        <v>286.04166666666669</v>
      </c>
      <c r="J7" s="54">
        <v>56.791666666666664</v>
      </c>
      <c r="K7" s="54">
        <v>63.708333333333336</v>
      </c>
      <c r="L7" s="54">
        <v>136.41666666666666</v>
      </c>
      <c r="M7" s="54">
        <v>75.5</v>
      </c>
      <c r="N7" s="54">
        <v>20.958333333333332</v>
      </c>
      <c r="O7" s="54">
        <v>130.54166666666666</v>
      </c>
      <c r="P7" s="54">
        <v>94.75</v>
      </c>
      <c r="Q7" s="54">
        <v>100.29166666666667</v>
      </c>
      <c r="R7" s="54">
        <v>63.791666666666664</v>
      </c>
      <c r="S7" s="54">
        <v>37.958333333333336</v>
      </c>
      <c r="T7" s="54">
        <v>37.083333333333336</v>
      </c>
      <c r="U7" s="54">
        <v>26.666666666666668</v>
      </c>
      <c r="V7" s="54">
        <v>0</v>
      </c>
      <c r="W7" s="54">
        <v>1</v>
      </c>
      <c r="X7" s="55">
        <v>1289.4166666666663</v>
      </c>
    </row>
    <row r="8" spans="1:24" hidden="1">
      <c r="A8" s="212" t="s">
        <v>25</v>
      </c>
      <c r="B8" s="257">
        <v>4079.4166666666665</v>
      </c>
      <c r="C8" s="56">
        <v>3.9583333333333335</v>
      </c>
      <c r="D8" s="54">
        <v>1.2916666666666667</v>
      </c>
      <c r="E8" s="54">
        <v>204.20833333333334</v>
      </c>
      <c r="F8" s="54">
        <v>24.625</v>
      </c>
      <c r="G8" s="54">
        <v>13.25</v>
      </c>
      <c r="H8" s="54">
        <v>88.458333333333329</v>
      </c>
      <c r="I8" s="54">
        <v>495.04166666666669</v>
      </c>
      <c r="J8" s="54">
        <v>113.66666666666667</v>
      </c>
      <c r="K8" s="54">
        <v>115.875</v>
      </c>
      <c r="L8" s="54">
        <v>148.41666666666666</v>
      </c>
      <c r="M8" s="54">
        <v>115.33333333333333</v>
      </c>
      <c r="N8" s="54">
        <v>50.791666666666664</v>
      </c>
      <c r="O8" s="54">
        <v>140.91666666666666</v>
      </c>
      <c r="P8" s="54">
        <v>209.5</v>
      </c>
      <c r="Q8" s="54">
        <v>132.625</v>
      </c>
      <c r="R8" s="54">
        <v>64.875</v>
      </c>
      <c r="S8" s="54">
        <v>54.166666666666664</v>
      </c>
      <c r="T8" s="54">
        <v>40.166666666666664</v>
      </c>
      <c r="U8" s="54">
        <v>46.458333333333336</v>
      </c>
      <c r="V8" s="54">
        <v>0</v>
      </c>
      <c r="W8" s="54">
        <v>1.3333333333333333</v>
      </c>
      <c r="X8" s="55">
        <v>2014.4583333333326</v>
      </c>
    </row>
    <row r="9" spans="1:24" hidden="1">
      <c r="A9" s="212" t="s">
        <v>26</v>
      </c>
      <c r="B9" s="257">
        <v>3031.25</v>
      </c>
      <c r="C9" s="56">
        <v>35.541666666666664</v>
      </c>
      <c r="D9" s="54">
        <v>7.5</v>
      </c>
      <c r="E9" s="54">
        <v>360.20833333333331</v>
      </c>
      <c r="F9" s="54">
        <v>4.5</v>
      </c>
      <c r="G9" s="54">
        <v>10.166666666666666</v>
      </c>
      <c r="H9" s="54">
        <v>96.833333333333329</v>
      </c>
      <c r="I9" s="54">
        <v>248.91666666666666</v>
      </c>
      <c r="J9" s="54">
        <v>88.333333333333329</v>
      </c>
      <c r="K9" s="54">
        <v>84.5</v>
      </c>
      <c r="L9" s="54">
        <v>32.541666666666664</v>
      </c>
      <c r="M9" s="54">
        <v>29.625</v>
      </c>
      <c r="N9" s="54">
        <v>15.666666666666666</v>
      </c>
      <c r="O9" s="54">
        <v>71.5</v>
      </c>
      <c r="P9" s="54">
        <v>123.29166666666667</v>
      </c>
      <c r="Q9" s="54">
        <v>75.541666666666671</v>
      </c>
      <c r="R9" s="54">
        <v>29.333333333333332</v>
      </c>
      <c r="S9" s="54">
        <v>48.75</v>
      </c>
      <c r="T9" s="54">
        <v>10.291666666666666</v>
      </c>
      <c r="U9" s="54">
        <v>35.291666666666664</v>
      </c>
      <c r="V9" s="54">
        <v>0</v>
      </c>
      <c r="W9" s="54">
        <v>0</v>
      </c>
      <c r="X9" s="55">
        <v>1622.9166666666665</v>
      </c>
    </row>
    <row r="10" spans="1:24" hidden="1">
      <c r="A10" s="212" t="s">
        <v>27</v>
      </c>
      <c r="B10" s="257">
        <v>2288.3333333333339</v>
      </c>
      <c r="C10" s="56">
        <v>25.666666666666668</v>
      </c>
      <c r="D10" s="54">
        <v>8.3333333333333329E-2</v>
      </c>
      <c r="E10" s="54">
        <v>190.04166666666666</v>
      </c>
      <c r="F10" s="54">
        <v>7.375</v>
      </c>
      <c r="G10" s="54">
        <v>9</v>
      </c>
      <c r="H10" s="54">
        <v>79.75</v>
      </c>
      <c r="I10" s="54">
        <v>308.83333333333331</v>
      </c>
      <c r="J10" s="54">
        <v>58.625</v>
      </c>
      <c r="K10" s="54">
        <v>63.041666666666664</v>
      </c>
      <c r="L10" s="54">
        <v>44.166666666666664</v>
      </c>
      <c r="M10" s="54">
        <v>32.458333333333336</v>
      </c>
      <c r="N10" s="54">
        <v>26.583333333333332</v>
      </c>
      <c r="O10" s="54">
        <v>69.25</v>
      </c>
      <c r="P10" s="54">
        <v>67.875</v>
      </c>
      <c r="Q10" s="54">
        <v>90.125</v>
      </c>
      <c r="R10" s="54">
        <v>37.375</v>
      </c>
      <c r="S10" s="54">
        <v>30.541666666666668</v>
      </c>
      <c r="T10" s="54">
        <v>11.208333333333334</v>
      </c>
      <c r="U10" s="54">
        <v>22.958333333333332</v>
      </c>
      <c r="V10" s="54">
        <v>0</v>
      </c>
      <c r="W10" s="54">
        <v>1.875</v>
      </c>
      <c r="X10" s="55">
        <v>1111.5000000000007</v>
      </c>
    </row>
    <row r="11" spans="1:24" hidden="1">
      <c r="A11" s="212" t="s">
        <v>28</v>
      </c>
      <c r="B11" s="257">
        <v>1928.6666666666665</v>
      </c>
      <c r="C11" s="57">
        <v>14.75</v>
      </c>
      <c r="D11" s="54">
        <v>2.75</v>
      </c>
      <c r="E11" s="54">
        <v>132.625</v>
      </c>
      <c r="F11" s="54">
        <v>6.791666666666667</v>
      </c>
      <c r="G11" s="54">
        <v>5.25</v>
      </c>
      <c r="H11" s="54">
        <v>66.125</v>
      </c>
      <c r="I11" s="54">
        <v>259.25</v>
      </c>
      <c r="J11" s="54">
        <v>63.125</v>
      </c>
      <c r="K11" s="54">
        <v>42.958333333333336</v>
      </c>
      <c r="L11" s="54">
        <v>49.375</v>
      </c>
      <c r="M11" s="54">
        <v>42.75</v>
      </c>
      <c r="N11" s="54">
        <v>20.208333333333332</v>
      </c>
      <c r="O11" s="54">
        <v>71.416666666666671</v>
      </c>
      <c r="P11" s="54">
        <v>58.791666666666664</v>
      </c>
      <c r="Q11" s="54">
        <v>61.25</v>
      </c>
      <c r="R11" s="54">
        <v>26.041666666666668</v>
      </c>
      <c r="S11" s="54">
        <v>23.75</v>
      </c>
      <c r="T11" s="54">
        <v>10.791666666666666</v>
      </c>
      <c r="U11" s="54">
        <v>11.083333333333334</v>
      </c>
      <c r="V11" s="54">
        <v>0</v>
      </c>
      <c r="W11" s="54">
        <v>1.25</v>
      </c>
      <c r="X11" s="55">
        <v>958.33333333333326</v>
      </c>
    </row>
    <row r="12" spans="1:24">
      <c r="A12" s="120" t="s">
        <v>29</v>
      </c>
      <c r="B12" s="58">
        <v>19992.083333333336</v>
      </c>
      <c r="C12" s="59">
        <v>93.375</v>
      </c>
      <c r="D12" s="58">
        <v>17.166666666666668</v>
      </c>
      <c r="E12" s="58">
        <v>1177.0833333333333</v>
      </c>
      <c r="F12" s="58">
        <v>91.458333333333329</v>
      </c>
      <c r="G12" s="58">
        <v>63.333333333333336</v>
      </c>
      <c r="H12" s="58">
        <v>520.79166666666663</v>
      </c>
      <c r="I12" s="58">
        <v>2258.0833333333335</v>
      </c>
      <c r="J12" s="58">
        <v>525.08333333333337</v>
      </c>
      <c r="K12" s="58">
        <v>494.20833333333331</v>
      </c>
      <c r="L12" s="58">
        <v>620.375</v>
      </c>
      <c r="M12" s="58">
        <v>473.91666666666669</v>
      </c>
      <c r="N12" s="58">
        <v>200.04166666666666</v>
      </c>
      <c r="O12" s="58">
        <v>729.83333333333337</v>
      </c>
      <c r="P12" s="58">
        <v>1120.6666666666667</v>
      </c>
      <c r="Q12" s="58">
        <v>644.08333333333337</v>
      </c>
      <c r="R12" s="58">
        <v>332.45833333333331</v>
      </c>
      <c r="S12" s="58">
        <v>261.875</v>
      </c>
      <c r="T12" s="58">
        <v>171.79166666666666</v>
      </c>
      <c r="U12" s="58">
        <v>204</v>
      </c>
      <c r="V12" s="58">
        <v>0.75</v>
      </c>
      <c r="W12" s="58">
        <v>9.5833333333333339</v>
      </c>
      <c r="X12" s="60">
        <v>9982.1250000000018</v>
      </c>
    </row>
    <row r="13" spans="1:24" hidden="1">
      <c r="A13" s="118" t="s">
        <v>30</v>
      </c>
      <c r="B13" s="61">
        <v>8313.6666666666661</v>
      </c>
      <c r="C13" s="62">
        <v>125.25</v>
      </c>
      <c r="D13" s="63">
        <v>2.4166666666666665</v>
      </c>
      <c r="E13" s="63">
        <v>882.41666666666663</v>
      </c>
      <c r="F13" s="63">
        <v>5.833333333333333</v>
      </c>
      <c r="G13" s="63">
        <v>20.083333333333332</v>
      </c>
      <c r="H13" s="63">
        <v>432.41666666666669</v>
      </c>
      <c r="I13" s="63">
        <v>543.5</v>
      </c>
      <c r="J13" s="63">
        <v>105.70833333333333</v>
      </c>
      <c r="K13" s="63">
        <v>157.16666666666666</v>
      </c>
      <c r="L13" s="63">
        <v>41.5</v>
      </c>
      <c r="M13" s="63">
        <v>41.625</v>
      </c>
      <c r="N13" s="63">
        <v>54.208333333333336</v>
      </c>
      <c r="O13" s="63">
        <v>108.04166666666667</v>
      </c>
      <c r="P13" s="63">
        <v>253.66666666666666</v>
      </c>
      <c r="Q13" s="63">
        <v>333.25</v>
      </c>
      <c r="R13" s="63">
        <v>77.625</v>
      </c>
      <c r="S13" s="63">
        <v>87.333333333333329</v>
      </c>
      <c r="T13" s="63">
        <v>32.583333333333336</v>
      </c>
      <c r="U13" s="63">
        <v>74.083333333333329</v>
      </c>
      <c r="V13" s="63">
        <v>0</v>
      </c>
      <c r="W13" s="63">
        <v>0.83333333333333337</v>
      </c>
      <c r="X13" s="64">
        <v>4934.1249999999991</v>
      </c>
    </row>
    <row r="14" spans="1:24" hidden="1">
      <c r="A14" s="118" t="s">
        <v>31</v>
      </c>
      <c r="B14" s="61">
        <v>3521.166666666667</v>
      </c>
      <c r="C14" s="62">
        <v>48</v>
      </c>
      <c r="D14" s="63">
        <v>4.583333333333333</v>
      </c>
      <c r="E14" s="63">
        <v>444.95833333333331</v>
      </c>
      <c r="F14" s="63">
        <v>5.125</v>
      </c>
      <c r="G14" s="63">
        <v>3.7083333333333335</v>
      </c>
      <c r="H14" s="63">
        <v>136.29166666666666</v>
      </c>
      <c r="I14" s="63">
        <v>262.16666666666669</v>
      </c>
      <c r="J14" s="63">
        <v>96.958333333333329</v>
      </c>
      <c r="K14" s="63">
        <v>46.166666666666664</v>
      </c>
      <c r="L14" s="63">
        <v>21.041666666666668</v>
      </c>
      <c r="M14" s="63">
        <v>20.458333333333332</v>
      </c>
      <c r="N14" s="63">
        <v>18.708333333333332</v>
      </c>
      <c r="O14" s="63">
        <v>70.375</v>
      </c>
      <c r="P14" s="63">
        <v>139.04166666666666</v>
      </c>
      <c r="Q14" s="63">
        <v>118</v>
      </c>
      <c r="R14" s="63">
        <v>35.875</v>
      </c>
      <c r="S14" s="63">
        <v>42</v>
      </c>
      <c r="T14" s="63">
        <v>13.208333333333334</v>
      </c>
      <c r="U14" s="63">
        <v>17.916666666666668</v>
      </c>
      <c r="V14" s="63">
        <v>0</v>
      </c>
      <c r="W14" s="63">
        <v>0</v>
      </c>
      <c r="X14" s="64">
        <v>1976.5833333333337</v>
      </c>
    </row>
    <row r="15" spans="1:24" hidden="1">
      <c r="A15" s="118" t="s">
        <v>32</v>
      </c>
      <c r="B15" s="61">
        <v>2372.6666666666665</v>
      </c>
      <c r="C15" s="62">
        <v>30.458333333333332</v>
      </c>
      <c r="D15" s="63">
        <v>0.5</v>
      </c>
      <c r="E15" s="63">
        <v>354.08333333333331</v>
      </c>
      <c r="F15" s="63">
        <v>2.4583333333333335</v>
      </c>
      <c r="G15" s="63">
        <v>13.625</v>
      </c>
      <c r="H15" s="63">
        <v>121.70833333333333</v>
      </c>
      <c r="I15" s="63">
        <v>151.08333333333334</v>
      </c>
      <c r="J15" s="63">
        <v>55.166666666666664</v>
      </c>
      <c r="K15" s="63">
        <v>44.041666666666664</v>
      </c>
      <c r="L15" s="63">
        <v>9.9583333333333339</v>
      </c>
      <c r="M15" s="63">
        <v>8.625</v>
      </c>
      <c r="N15" s="63">
        <v>9.7916666666666661</v>
      </c>
      <c r="O15" s="63">
        <v>35.5</v>
      </c>
      <c r="P15" s="63">
        <v>96.875</v>
      </c>
      <c r="Q15" s="63">
        <v>58.833333333333336</v>
      </c>
      <c r="R15" s="63">
        <v>25.458333333333332</v>
      </c>
      <c r="S15" s="63">
        <v>21.583333333333332</v>
      </c>
      <c r="T15" s="63">
        <v>6.625</v>
      </c>
      <c r="U15" s="63">
        <v>17.583333333333332</v>
      </c>
      <c r="V15" s="63">
        <v>0</v>
      </c>
      <c r="W15" s="63">
        <v>0</v>
      </c>
      <c r="X15" s="64">
        <v>1308.7083333333333</v>
      </c>
    </row>
    <row r="16" spans="1:24" hidden="1">
      <c r="A16" s="118" t="s">
        <v>33</v>
      </c>
      <c r="B16" s="61">
        <v>3085.416666666667</v>
      </c>
      <c r="C16" s="62">
        <v>32.041666666666664</v>
      </c>
      <c r="D16" s="63">
        <v>1.25</v>
      </c>
      <c r="E16" s="63">
        <v>405.41666666666669</v>
      </c>
      <c r="F16" s="63">
        <v>3.2083333333333335</v>
      </c>
      <c r="G16" s="63">
        <v>19.291666666666668</v>
      </c>
      <c r="H16" s="63">
        <v>119.29166666666667</v>
      </c>
      <c r="I16" s="63">
        <v>282.58333333333331</v>
      </c>
      <c r="J16" s="63">
        <v>48.916666666666664</v>
      </c>
      <c r="K16" s="63">
        <v>70.375</v>
      </c>
      <c r="L16" s="63">
        <v>21.291666666666668</v>
      </c>
      <c r="M16" s="63">
        <v>20.833333333333332</v>
      </c>
      <c r="N16" s="63">
        <v>16.541666666666668</v>
      </c>
      <c r="O16" s="63">
        <v>68.791666666666671</v>
      </c>
      <c r="P16" s="63">
        <v>85</v>
      </c>
      <c r="Q16" s="63">
        <v>84.5</v>
      </c>
      <c r="R16" s="63">
        <v>34.166666666666664</v>
      </c>
      <c r="S16" s="63">
        <v>87.625</v>
      </c>
      <c r="T16" s="63">
        <v>20.208333333333332</v>
      </c>
      <c r="U16" s="63">
        <v>16.791666666666668</v>
      </c>
      <c r="V16" s="63">
        <v>0</v>
      </c>
      <c r="W16" s="63">
        <v>0</v>
      </c>
      <c r="X16" s="64">
        <v>1647.291666666667</v>
      </c>
    </row>
    <row r="17" spans="1:24" hidden="1">
      <c r="A17" s="118" t="s">
        <v>34</v>
      </c>
      <c r="B17" s="61">
        <v>4126.416666666667</v>
      </c>
      <c r="C17" s="62">
        <v>69.5</v>
      </c>
      <c r="D17" s="63">
        <v>12.833333333333334</v>
      </c>
      <c r="E17" s="63">
        <v>585.33333333333337</v>
      </c>
      <c r="F17" s="63">
        <v>11.75</v>
      </c>
      <c r="G17" s="63">
        <v>13.75</v>
      </c>
      <c r="H17" s="63">
        <v>193.95833333333334</v>
      </c>
      <c r="I17" s="63">
        <v>237.45833333333334</v>
      </c>
      <c r="J17" s="63">
        <v>79.458333333333329</v>
      </c>
      <c r="K17" s="63">
        <v>73.208333333333329</v>
      </c>
      <c r="L17" s="63">
        <v>11.083333333333334</v>
      </c>
      <c r="M17" s="63">
        <v>13.25</v>
      </c>
      <c r="N17" s="63">
        <v>23.208333333333332</v>
      </c>
      <c r="O17" s="63">
        <v>37.333333333333336</v>
      </c>
      <c r="P17" s="63">
        <v>170.75</v>
      </c>
      <c r="Q17" s="63">
        <v>177.75</v>
      </c>
      <c r="R17" s="63">
        <v>28.541666666666668</v>
      </c>
      <c r="S17" s="63">
        <v>34.416666666666664</v>
      </c>
      <c r="T17" s="63">
        <v>12.375</v>
      </c>
      <c r="U17" s="63">
        <v>32</v>
      </c>
      <c r="V17" s="63">
        <v>0.25</v>
      </c>
      <c r="W17" s="63">
        <v>0</v>
      </c>
      <c r="X17" s="64">
        <v>2308.2083333333339</v>
      </c>
    </row>
    <row r="18" spans="1:24" hidden="1">
      <c r="A18" s="118" t="s">
        <v>35</v>
      </c>
      <c r="B18" s="61">
        <v>2333.4166666666665</v>
      </c>
      <c r="C18" s="62">
        <v>23.5</v>
      </c>
      <c r="D18" s="63">
        <v>12.833333333333334</v>
      </c>
      <c r="E18" s="63">
        <v>366.66666666666669</v>
      </c>
      <c r="F18" s="63">
        <v>2.3333333333333335</v>
      </c>
      <c r="G18" s="63">
        <v>6.625</v>
      </c>
      <c r="H18" s="63">
        <v>91.25</v>
      </c>
      <c r="I18" s="63">
        <v>151.25</v>
      </c>
      <c r="J18" s="63">
        <v>31</v>
      </c>
      <c r="K18" s="63">
        <v>47.541666666666664</v>
      </c>
      <c r="L18" s="63">
        <v>10.333333333333334</v>
      </c>
      <c r="M18" s="63">
        <v>7.791666666666667</v>
      </c>
      <c r="N18" s="63">
        <v>8.5833333333333339</v>
      </c>
      <c r="O18" s="63">
        <v>26.166666666666668</v>
      </c>
      <c r="P18" s="63">
        <v>55.541666666666664</v>
      </c>
      <c r="Q18" s="63">
        <v>99.958333333333329</v>
      </c>
      <c r="R18" s="63">
        <v>24.333333333333332</v>
      </c>
      <c r="S18" s="63">
        <v>34.416666666666664</v>
      </c>
      <c r="T18" s="63">
        <v>4.416666666666667</v>
      </c>
      <c r="U18" s="63">
        <v>14.708333333333334</v>
      </c>
      <c r="V18" s="63">
        <v>0</v>
      </c>
      <c r="W18" s="63">
        <v>0.375</v>
      </c>
      <c r="X18" s="64">
        <v>1313.7916666666665</v>
      </c>
    </row>
    <row r="19" spans="1:24" hidden="1">
      <c r="A19" s="119" t="s">
        <v>36</v>
      </c>
      <c r="B19" s="61">
        <v>5351.3333333333321</v>
      </c>
      <c r="C19" s="62">
        <v>44</v>
      </c>
      <c r="D19" s="63">
        <v>7.791666666666667</v>
      </c>
      <c r="E19" s="63">
        <v>584.83333333333337</v>
      </c>
      <c r="F19" s="63">
        <v>33.666666666666664</v>
      </c>
      <c r="G19" s="63">
        <v>44.041666666666664</v>
      </c>
      <c r="H19" s="63">
        <v>199.41666666666666</v>
      </c>
      <c r="I19" s="63">
        <v>490.29166666666669</v>
      </c>
      <c r="J19" s="63">
        <v>118.54166666666667</v>
      </c>
      <c r="K19" s="63">
        <v>111.375</v>
      </c>
      <c r="L19" s="63">
        <v>45.416666666666664</v>
      </c>
      <c r="M19" s="63">
        <v>53.25</v>
      </c>
      <c r="N19" s="63">
        <v>35.375</v>
      </c>
      <c r="O19" s="63">
        <v>106.58333333333333</v>
      </c>
      <c r="P19" s="63">
        <v>226.95833333333334</v>
      </c>
      <c r="Q19" s="63">
        <v>148.75</v>
      </c>
      <c r="R19" s="63">
        <v>76.75</v>
      </c>
      <c r="S19" s="63">
        <v>66.625</v>
      </c>
      <c r="T19" s="63">
        <v>23.583333333333332</v>
      </c>
      <c r="U19" s="63">
        <v>53.875</v>
      </c>
      <c r="V19" s="63">
        <v>0.25</v>
      </c>
      <c r="W19" s="63">
        <v>0</v>
      </c>
      <c r="X19" s="64">
        <v>2879.9583333333321</v>
      </c>
    </row>
    <row r="20" spans="1:24">
      <c r="A20" s="120" t="s">
        <v>37</v>
      </c>
      <c r="B20" s="58">
        <v>29104.083333333328</v>
      </c>
      <c r="C20" s="59">
        <v>372.75</v>
      </c>
      <c r="D20" s="58">
        <v>42.208333333333336</v>
      </c>
      <c r="E20" s="58">
        <v>3623.7083333333335</v>
      </c>
      <c r="F20" s="58">
        <v>64.375</v>
      </c>
      <c r="G20" s="58">
        <v>121.125</v>
      </c>
      <c r="H20" s="58">
        <v>1294.3333333333333</v>
      </c>
      <c r="I20" s="58">
        <v>2118.3333333333335</v>
      </c>
      <c r="J20" s="58">
        <v>535.75</v>
      </c>
      <c r="K20" s="58">
        <v>549.875</v>
      </c>
      <c r="L20" s="58">
        <v>160.625</v>
      </c>
      <c r="M20" s="58">
        <v>165.83333333333334</v>
      </c>
      <c r="N20" s="58">
        <v>166.41666666666666</v>
      </c>
      <c r="O20" s="58">
        <v>452.79166666666669</v>
      </c>
      <c r="P20" s="58">
        <v>1027.8333333333333</v>
      </c>
      <c r="Q20" s="58">
        <v>1021.0416666666666</v>
      </c>
      <c r="R20" s="58">
        <v>302.75</v>
      </c>
      <c r="S20" s="58">
        <v>374</v>
      </c>
      <c r="T20" s="58">
        <v>113</v>
      </c>
      <c r="U20" s="58">
        <v>226.95833333333334</v>
      </c>
      <c r="V20" s="58">
        <v>0.5</v>
      </c>
      <c r="W20" s="58">
        <v>1.2083333333333333</v>
      </c>
      <c r="X20" s="60">
        <v>16368.666666666661</v>
      </c>
    </row>
    <row r="21" spans="1:24" hidden="1">
      <c r="A21" s="118" t="s">
        <v>38</v>
      </c>
      <c r="B21" s="61">
        <v>2130.5</v>
      </c>
      <c r="C21" s="62">
        <v>50.125</v>
      </c>
      <c r="D21" s="63">
        <v>0.875</v>
      </c>
      <c r="E21" s="63">
        <v>266.66666666666669</v>
      </c>
      <c r="F21" s="63">
        <v>0.58333333333333337</v>
      </c>
      <c r="G21" s="63">
        <v>1.7083333333333333</v>
      </c>
      <c r="H21" s="63">
        <v>105.79166666666667</v>
      </c>
      <c r="I21" s="63">
        <v>145.66666666666666</v>
      </c>
      <c r="J21" s="63">
        <v>31.708333333333332</v>
      </c>
      <c r="K21" s="63">
        <v>30.291666666666668</v>
      </c>
      <c r="L21" s="63">
        <v>3.8333333333333335</v>
      </c>
      <c r="M21" s="63">
        <v>6.666666666666667</v>
      </c>
      <c r="N21" s="63">
        <v>3.625</v>
      </c>
      <c r="O21" s="63">
        <v>24.125</v>
      </c>
      <c r="P21" s="63">
        <v>43.666666666666664</v>
      </c>
      <c r="Q21" s="63">
        <v>79.958333333333329</v>
      </c>
      <c r="R21" s="63">
        <v>15.708333333333334</v>
      </c>
      <c r="S21" s="63">
        <v>18.291666666666668</v>
      </c>
      <c r="T21" s="63">
        <v>7</v>
      </c>
      <c r="U21" s="63">
        <v>5.875</v>
      </c>
      <c r="V21" s="63">
        <v>0</v>
      </c>
      <c r="W21" s="63">
        <v>0</v>
      </c>
      <c r="X21" s="64">
        <v>1288.3333333333335</v>
      </c>
    </row>
    <row r="22" spans="1:24" hidden="1">
      <c r="A22" s="118" t="s">
        <v>39</v>
      </c>
      <c r="B22" s="61">
        <v>2848</v>
      </c>
      <c r="C22" s="62">
        <v>28.166666666666668</v>
      </c>
      <c r="D22" s="63">
        <v>0.20833333333333334</v>
      </c>
      <c r="E22" s="63">
        <v>614.83333333333337</v>
      </c>
      <c r="F22" s="63">
        <v>2.75</v>
      </c>
      <c r="G22" s="63">
        <v>5.833333333333333</v>
      </c>
      <c r="H22" s="63">
        <v>104.79166666666667</v>
      </c>
      <c r="I22" s="63">
        <v>242.91666666666666</v>
      </c>
      <c r="J22" s="63">
        <v>37.75</v>
      </c>
      <c r="K22" s="63">
        <v>63.375</v>
      </c>
      <c r="L22" s="63">
        <v>8.875</v>
      </c>
      <c r="M22" s="63">
        <v>11.625</v>
      </c>
      <c r="N22" s="63">
        <v>13.333333333333334</v>
      </c>
      <c r="O22" s="63">
        <v>44.916666666666664</v>
      </c>
      <c r="P22" s="63">
        <v>94.041666666666671</v>
      </c>
      <c r="Q22" s="63">
        <v>44.916666666666664</v>
      </c>
      <c r="R22" s="63">
        <v>35.916666666666664</v>
      </c>
      <c r="S22" s="63">
        <v>30.916666666666668</v>
      </c>
      <c r="T22" s="63">
        <v>10.208333333333334</v>
      </c>
      <c r="U22" s="63">
        <v>9.625</v>
      </c>
      <c r="V22" s="63">
        <v>0.25</v>
      </c>
      <c r="W22" s="63">
        <v>0</v>
      </c>
      <c r="X22" s="64">
        <v>1442.7499999999998</v>
      </c>
    </row>
    <row r="23" spans="1:24" ht="18.600000000000001" hidden="1" customHeight="1">
      <c r="A23" s="118" t="s">
        <v>40</v>
      </c>
      <c r="B23" s="61">
        <v>1183.25</v>
      </c>
      <c r="C23" s="62">
        <v>21.541666666666668</v>
      </c>
      <c r="D23" s="63">
        <v>0.25</v>
      </c>
      <c r="E23" s="63">
        <v>269.95833333333331</v>
      </c>
      <c r="F23" s="63">
        <v>1.25</v>
      </c>
      <c r="G23" s="63">
        <v>4.958333333333333</v>
      </c>
      <c r="H23" s="63">
        <v>40.75</v>
      </c>
      <c r="I23" s="63">
        <v>83.625</v>
      </c>
      <c r="J23" s="63">
        <v>20.5</v>
      </c>
      <c r="K23" s="63">
        <v>22.25</v>
      </c>
      <c r="L23" s="63">
        <v>5.625</v>
      </c>
      <c r="M23" s="63">
        <v>9.75</v>
      </c>
      <c r="N23" s="63">
        <v>4.833333333333333</v>
      </c>
      <c r="O23" s="63">
        <v>10.75</v>
      </c>
      <c r="P23" s="63">
        <v>26.458333333333332</v>
      </c>
      <c r="Q23" s="63">
        <v>42.041666666666664</v>
      </c>
      <c r="R23" s="63">
        <v>14.041666666666666</v>
      </c>
      <c r="S23" s="63">
        <v>12.083333333333334</v>
      </c>
      <c r="T23" s="63">
        <v>1.875</v>
      </c>
      <c r="U23" s="63">
        <v>15.5</v>
      </c>
      <c r="V23" s="63">
        <v>0.125</v>
      </c>
      <c r="W23" s="63">
        <v>0</v>
      </c>
      <c r="X23" s="64">
        <v>575.08333333333337</v>
      </c>
    </row>
    <row r="24" spans="1:24" hidden="1">
      <c r="A24" s="118" t="s">
        <v>41</v>
      </c>
      <c r="B24" s="61">
        <v>2895.25</v>
      </c>
      <c r="C24" s="62">
        <v>32.458333333333336</v>
      </c>
      <c r="D24" s="63">
        <v>4.416666666666667</v>
      </c>
      <c r="E24" s="63">
        <v>596.83333333333337</v>
      </c>
      <c r="F24" s="63">
        <v>11.416666666666666</v>
      </c>
      <c r="G24" s="63">
        <v>14.5</v>
      </c>
      <c r="H24" s="63">
        <v>98.791666666666671</v>
      </c>
      <c r="I24" s="63">
        <v>226.95833333333334</v>
      </c>
      <c r="J24" s="63">
        <v>49.125</v>
      </c>
      <c r="K24" s="63">
        <v>49.958333333333336</v>
      </c>
      <c r="L24" s="63">
        <v>15.916666666666666</v>
      </c>
      <c r="M24" s="63">
        <v>19.291666666666668</v>
      </c>
      <c r="N24" s="63">
        <v>4.583333333333333</v>
      </c>
      <c r="O24" s="63">
        <v>33.708333333333336</v>
      </c>
      <c r="P24" s="63">
        <v>63.75</v>
      </c>
      <c r="Q24" s="63">
        <v>80.333333333333329</v>
      </c>
      <c r="R24" s="63">
        <v>23.041666666666668</v>
      </c>
      <c r="S24" s="63">
        <v>28.75</v>
      </c>
      <c r="T24" s="63">
        <v>8.625</v>
      </c>
      <c r="U24" s="63">
        <v>16</v>
      </c>
      <c r="V24" s="63">
        <v>0</v>
      </c>
      <c r="W24" s="63">
        <v>0.625</v>
      </c>
      <c r="X24" s="64">
        <v>1516.1666666666667</v>
      </c>
    </row>
    <row r="25" spans="1:24" hidden="1">
      <c r="A25" s="118" t="s">
        <v>42</v>
      </c>
      <c r="B25" s="61">
        <v>3464.25</v>
      </c>
      <c r="C25" s="62">
        <v>44.5</v>
      </c>
      <c r="D25" s="63">
        <v>6.041666666666667</v>
      </c>
      <c r="E25" s="63">
        <v>473.70833333333331</v>
      </c>
      <c r="F25" s="63">
        <v>16</v>
      </c>
      <c r="G25" s="63">
        <v>3.75</v>
      </c>
      <c r="H25" s="63">
        <v>166.16666666666666</v>
      </c>
      <c r="I25" s="63">
        <v>241.20833333333334</v>
      </c>
      <c r="J25" s="63">
        <v>38.375</v>
      </c>
      <c r="K25" s="63">
        <v>32.541666666666664</v>
      </c>
      <c r="L25" s="63">
        <v>12.375</v>
      </c>
      <c r="M25" s="63">
        <v>13.083333333333334</v>
      </c>
      <c r="N25" s="63">
        <v>10.458333333333334</v>
      </c>
      <c r="O25" s="63">
        <v>33.791666666666664</v>
      </c>
      <c r="P25" s="63">
        <v>49.083333333333336</v>
      </c>
      <c r="Q25" s="63">
        <v>96.5</v>
      </c>
      <c r="R25" s="63">
        <v>21.041666666666668</v>
      </c>
      <c r="S25" s="63">
        <v>26.291666666666668</v>
      </c>
      <c r="T25" s="63">
        <v>12.541666666666666</v>
      </c>
      <c r="U25" s="63">
        <v>19.583333333333332</v>
      </c>
      <c r="V25" s="63">
        <v>0</v>
      </c>
      <c r="W25" s="63">
        <v>0</v>
      </c>
      <c r="X25" s="64">
        <v>2147.2083333333335</v>
      </c>
    </row>
    <row r="26" spans="1:24" hidden="1">
      <c r="A26" s="118" t="s">
        <v>43</v>
      </c>
      <c r="B26" s="61">
        <v>4296.75</v>
      </c>
      <c r="C26" s="62">
        <v>53.166666666666664</v>
      </c>
      <c r="D26" s="63">
        <v>0.25</v>
      </c>
      <c r="E26" s="63">
        <v>556.625</v>
      </c>
      <c r="F26" s="63">
        <v>14.125</v>
      </c>
      <c r="G26" s="63">
        <v>14.791666666666666</v>
      </c>
      <c r="H26" s="63">
        <v>293.70833333333331</v>
      </c>
      <c r="I26" s="63">
        <v>330</v>
      </c>
      <c r="J26" s="63">
        <v>59</v>
      </c>
      <c r="K26" s="63">
        <v>66.75</v>
      </c>
      <c r="L26" s="63">
        <v>12.583333333333334</v>
      </c>
      <c r="M26" s="63">
        <v>16.166666666666668</v>
      </c>
      <c r="N26" s="63">
        <v>20.625</v>
      </c>
      <c r="O26" s="63">
        <v>47.083333333333336</v>
      </c>
      <c r="P26" s="63">
        <v>110.29166666666667</v>
      </c>
      <c r="Q26" s="63">
        <v>121.70833333333333</v>
      </c>
      <c r="R26" s="63">
        <v>65.583333333333329</v>
      </c>
      <c r="S26" s="63">
        <v>52.541666666666664</v>
      </c>
      <c r="T26" s="63">
        <v>19.833333333333332</v>
      </c>
      <c r="U26" s="63">
        <v>139.66666666666666</v>
      </c>
      <c r="V26" s="63">
        <v>1.125</v>
      </c>
      <c r="W26" s="63">
        <v>0</v>
      </c>
      <c r="X26" s="64">
        <v>2301.125</v>
      </c>
    </row>
    <row r="27" spans="1:24" hidden="1">
      <c r="A27" s="118" t="s">
        <v>44</v>
      </c>
      <c r="B27" s="61">
        <v>9684.4166666666679</v>
      </c>
      <c r="C27" s="62">
        <v>123.375</v>
      </c>
      <c r="D27" s="63">
        <v>188.41666666666666</v>
      </c>
      <c r="E27" s="63">
        <v>1292.2083333333333</v>
      </c>
      <c r="F27" s="63">
        <v>69.958333333333329</v>
      </c>
      <c r="G27" s="63">
        <v>52.666666666666664</v>
      </c>
      <c r="H27" s="63">
        <v>471.5</v>
      </c>
      <c r="I27" s="63">
        <v>825.95833333333337</v>
      </c>
      <c r="J27" s="63">
        <v>118.20833333333333</v>
      </c>
      <c r="K27" s="63">
        <v>182.625</v>
      </c>
      <c r="L27" s="63">
        <v>47.25</v>
      </c>
      <c r="M27" s="63">
        <v>36.5</v>
      </c>
      <c r="N27" s="63">
        <v>32.166666666666664</v>
      </c>
      <c r="O27" s="63">
        <v>121</v>
      </c>
      <c r="P27" s="63">
        <v>190.95833333333334</v>
      </c>
      <c r="Q27" s="63">
        <v>257.375</v>
      </c>
      <c r="R27" s="63">
        <v>110.08333333333333</v>
      </c>
      <c r="S27" s="63">
        <v>77.041666666666671</v>
      </c>
      <c r="T27" s="63">
        <v>41</v>
      </c>
      <c r="U27" s="63">
        <v>104.45833333333333</v>
      </c>
      <c r="V27" s="63">
        <v>0.25</v>
      </c>
      <c r="W27" s="63">
        <v>0.5</v>
      </c>
      <c r="X27" s="64">
        <v>5340.9166666666679</v>
      </c>
    </row>
    <row r="28" spans="1:24" hidden="1">
      <c r="A28" s="118" t="s">
        <v>45</v>
      </c>
      <c r="B28" s="61">
        <v>1841.083333333333</v>
      </c>
      <c r="C28" s="62">
        <v>31.25</v>
      </c>
      <c r="D28" s="63">
        <v>1.25</v>
      </c>
      <c r="E28" s="63">
        <v>288.83333333333331</v>
      </c>
      <c r="F28" s="63">
        <v>2.4583333333333335</v>
      </c>
      <c r="G28" s="63">
        <v>15.75</v>
      </c>
      <c r="H28" s="63">
        <v>66.916666666666671</v>
      </c>
      <c r="I28" s="63">
        <v>144.54166666666666</v>
      </c>
      <c r="J28" s="63">
        <v>35.708333333333336</v>
      </c>
      <c r="K28" s="63">
        <v>32.916666666666664</v>
      </c>
      <c r="L28" s="63">
        <v>5.125</v>
      </c>
      <c r="M28" s="63">
        <v>5.416666666666667</v>
      </c>
      <c r="N28" s="63">
        <v>8.7916666666666661</v>
      </c>
      <c r="O28" s="63">
        <v>24.833333333333332</v>
      </c>
      <c r="P28" s="63">
        <v>49.291666666666664</v>
      </c>
      <c r="Q28" s="63">
        <v>50.333333333333336</v>
      </c>
      <c r="R28" s="63">
        <v>26.833333333333332</v>
      </c>
      <c r="S28" s="63">
        <v>19.333333333333332</v>
      </c>
      <c r="T28" s="63">
        <v>3.375</v>
      </c>
      <c r="U28" s="63">
        <v>15.125</v>
      </c>
      <c r="V28" s="63">
        <v>0.125</v>
      </c>
      <c r="W28" s="63">
        <v>0</v>
      </c>
      <c r="X28" s="64">
        <v>1012.8749999999997</v>
      </c>
    </row>
    <row r="29" spans="1:24" hidden="1">
      <c r="A29" s="119" t="s">
        <v>46</v>
      </c>
      <c r="B29" s="61">
        <v>5132.0833333333321</v>
      </c>
      <c r="C29" s="62">
        <v>72.291666666666671</v>
      </c>
      <c r="D29" s="63">
        <v>0.91666666666666663</v>
      </c>
      <c r="E29" s="63">
        <v>659.875</v>
      </c>
      <c r="F29" s="63">
        <v>7.458333333333333</v>
      </c>
      <c r="G29" s="63">
        <v>11.5</v>
      </c>
      <c r="H29" s="63">
        <v>216.58333333333334</v>
      </c>
      <c r="I29" s="63">
        <v>529.41666666666663</v>
      </c>
      <c r="J29" s="63">
        <v>88.958333333333329</v>
      </c>
      <c r="K29" s="63">
        <v>98.666666666666671</v>
      </c>
      <c r="L29" s="63">
        <v>25.875</v>
      </c>
      <c r="M29" s="63">
        <v>51.208333333333336</v>
      </c>
      <c r="N29" s="63">
        <v>45.083333333333336</v>
      </c>
      <c r="O29" s="63">
        <v>103.54166666666667</v>
      </c>
      <c r="P29" s="63">
        <v>124.45833333333333</v>
      </c>
      <c r="Q29" s="63">
        <v>139.58333333333334</v>
      </c>
      <c r="R29" s="63">
        <v>68.458333333333329</v>
      </c>
      <c r="S29" s="63">
        <v>65.125</v>
      </c>
      <c r="T29" s="63">
        <v>23.666666666666668</v>
      </c>
      <c r="U29" s="63">
        <v>46.666666666666664</v>
      </c>
      <c r="V29" s="63">
        <v>0</v>
      </c>
      <c r="W29" s="63">
        <v>0</v>
      </c>
      <c r="X29" s="64">
        <v>2752.7499999999991</v>
      </c>
    </row>
    <row r="30" spans="1:24">
      <c r="A30" s="120" t="s">
        <v>47</v>
      </c>
      <c r="B30" s="58">
        <v>33475.583333333336</v>
      </c>
      <c r="C30" s="59">
        <v>456.875</v>
      </c>
      <c r="D30" s="58">
        <v>202.625</v>
      </c>
      <c r="E30" s="58">
        <v>5019.541666666667</v>
      </c>
      <c r="F30" s="58">
        <v>126</v>
      </c>
      <c r="G30" s="58">
        <v>125.45833333333333</v>
      </c>
      <c r="H30" s="58">
        <v>1565</v>
      </c>
      <c r="I30" s="58">
        <v>2770.2916666666665</v>
      </c>
      <c r="J30" s="58">
        <v>479.33333333333331</v>
      </c>
      <c r="K30" s="58">
        <v>579.375</v>
      </c>
      <c r="L30" s="58">
        <v>137.45833333333334</v>
      </c>
      <c r="M30" s="58">
        <v>169.70833333333334</v>
      </c>
      <c r="N30" s="58">
        <v>143.5</v>
      </c>
      <c r="O30" s="58">
        <v>443.75</v>
      </c>
      <c r="P30" s="58">
        <v>752</v>
      </c>
      <c r="Q30" s="58">
        <v>912.75</v>
      </c>
      <c r="R30" s="58">
        <v>380.70833333333331</v>
      </c>
      <c r="S30" s="58">
        <v>330.375</v>
      </c>
      <c r="T30" s="58">
        <v>128.125</v>
      </c>
      <c r="U30" s="58">
        <v>372.5</v>
      </c>
      <c r="V30" s="58">
        <v>1.875</v>
      </c>
      <c r="W30" s="58">
        <v>1.125</v>
      </c>
      <c r="X30" s="60">
        <v>18377.208333333336</v>
      </c>
    </row>
    <row r="31" spans="1:24" hidden="1">
      <c r="A31" s="118" t="s">
        <v>48</v>
      </c>
      <c r="B31" s="61">
        <v>10464.916666666668</v>
      </c>
      <c r="C31" s="62">
        <v>263.41666666666669</v>
      </c>
      <c r="D31" s="63">
        <v>3.0416666666666665</v>
      </c>
      <c r="E31" s="63">
        <v>1275.2916666666667</v>
      </c>
      <c r="F31" s="63">
        <v>6.666666666666667</v>
      </c>
      <c r="G31" s="63">
        <v>44.208333333333336</v>
      </c>
      <c r="H31" s="63">
        <v>312.04166666666669</v>
      </c>
      <c r="I31" s="63">
        <v>633</v>
      </c>
      <c r="J31" s="63">
        <v>155.41666666666666</v>
      </c>
      <c r="K31" s="63">
        <v>131.25</v>
      </c>
      <c r="L31" s="63">
        <v>36.875</v>
      </c>
      <c r="M31" s="63">
        <v>31.125</v>
      </c>
      <c r="N31" s="63">
        <v>31.666666666666668</v>
      </c>
      <c r="O31" s="63">
        <v>194.95833333333334</v>
      </c>
      <c r="P31" s="63">
        <v>276.33333333333331</v>
      </c>
      <c r="Q31" s="63">
        <v>434.33333333333331</v>
      </c>
      <c r="R31" s="63">
        <v>52.125</v>
      </c>
      <c r="S31" s="63">
        <v>81.125</v>
      </c>
      <c r="T31" s="63">
        <v>23.75</v>
      </c>
      <c r="U31" s="63">
        <v>127.95833333333333</v>
      </c>
      <c r="V31" s="63">
        <v>0.5</v>
      </c>
      <c r="W31" s="63">
        <v>0.375</v>
      </c>
      <c r="X31" s="64">
        <v>6349.4583333333339</v>
      </c>
    </row>
    <row r="32" spans="1:24" hidden="1">
      <c r="A32" s="118" t="s">
        <v>49</v>
      </c>
      <c r="B32" s="61">
        <v>9799.3333333333358</v>
      </c>
      <c r="C32" s="62">
        <v>276.54166666666669</v>
      </c>
      <c r="D32" s="63">
        <v>3.2916666666666665</v>
      </c>
      <c r="E32" s="63">
        <v>833.875</v>
      </c>
      <c r="F32" s="63">
        <v>23.416666666666668</v>
      </c>
      <c r="G32" s="63">
        <v>56.25</v>
      </c>
      <c r="H32" s="63">
        <v>347.45833333333331</v>
      </c>
      <c r="I32" s="63">
        <v>580.625</v>
      </c>
      <c r="J32" s="63">
        <v>109.375</v>
      </c>
      <c r="K32" s="63">
        <v>116.66666666666667</v>
      </c>
      <c r="L32" s="63">
        <v>22.041666666666668</v>
      </c>
      <c r="M32" s="63">
        <v>40.916666666666664</v>
      </c>
      <c r="N32" s="63">
        <v>39.208333333333336</v>
      </c>
      <c r="O32" s="63">
        <v>87.041666666666671</v>
      </c>
      <c r="P32" s="63">
        <v>238.875</v>
      </c>
      <c r="Q32" s="63">
        <v>591.75</v>
      </c>
      <c r="R32" s="63">
        <v>101.625</v>
      </c>
      <c r="S32" s="63">
        <v>61.958333333333336</v>
      </c>
      <c r="T32" s="63">
        <v>23.625</v>
      </c>
      <c r="U32" s="63">
        <v>51.75</v>
      </c>
      <c r="V32" s="63">
        <v>0</v>
      </c>
      <c r="W32" s="63">
        <v>0</v>
      </c>
      <c r="X32" s="64">
        <v>6193.0416666666697</v>
      </c>
    </row>
    <row r="33" spans="1:24" hidden="1">
      <c r="A33" s="119" t="s">
        <v>50</v>
      </c>
      <c r="B33" s="61">
        <v>8587.6666666666679</v>
      </c>
      <c r="C33" s="62">
        <v>101.95833333333333</v>
      </c>
      <c r="D33" s="63">
        <v>4.708333333333333</v>
      </c>
      <c r="E33" s="63">
        <v>988.375</v>
      </c>
      <c r="F33" s="63">
        <v>30.625</v>
      </c>
      <c r="G33" s="63">
        <v>23.916666666666668</v>
      </c>
      <c r="H33" s="63">
        <v>411.70833333333331</v>
      </c>
      <c r="I33" s="63">
        <v>808.125</v>
      </c>
      <c r="J33" s="63">
        <v>171.41666666666666</v>
      </c>
      <c r="K33" s="63">
        <v>138.04166666666666</v>
      </c>
      <c r="L33" s="63">
        <v>86.75</v>
      </c>
      <c r="M33" s="63">
        <v>59.625</v>
      </c>
      <c r="N33" s="63">
        <v>59.375</v>
      </c>
      <c r="O33" s="63">
        <v>188.16666666666666</v>
      </c>
      <c r="P33" s="63">
        <v>430.20833333333331</v>
      </c>
      <c r="Q33" s="63">
        <v>231.125</v>
      </c>
      <c r="R33" s="63">
        <v>126.95833333333333</v>
      </c>
      <c r="S33" s="63">
        <v>77.833333333333329</v>
      </c>
      <c r="T33" s="63">
        <v>32.25</v>
      </c>
      <c r="U33" s="63">
        <v>67.583333333333329</v>
      </c>
      <c r="V33" s="63">
        <v>0</v>
      </c>
      <c r="W33" s="63">
        <v>0.25</v>
      </c>
      <c r="X33" s="64">
        <v>4548.6666666666679</v>
      </c>
    </row>
    <row r="34" spans="1:24" hidden="1">
      <c r="A34" s="118" t="s">
        <v>51</v>
      </c>
      <c r="B34" s="61">
        <v>11616</v>
      </c>
      <c r="C34" s="62">
        <v>264.79166666666669</v>
      </c>
      <c r="D34" s="63">
        <v>1.0416666666666667</v>
      </c>
      <c r="E34" s="63">
        <v>1538.5</v>
      </c>
      <c r="F34" s="63">
        <v>14.291666666666666</v>
      </c>
      <c r="G34" s="63">
        <v>40.25</v>
      </c>
      <c r="H34" s="63">
        <v>451.875</v>
      </c>
      <c r="I34" s="63">
        <v>743.25</v>
      </c>
      <c r="J34" s="63">
        <v>193.75</v>
      </c>
      <c r="K34" s="63">
        <v>182.25</v>
      </c>
      <c r="L34" s="63">
        <v>48.916666666666664</v>
      </c>
      <c r="M34" s="63">
        <v>46.791666666666664</v>
      </c>
      <c r="N34" s="63">
        <v>41.958333333333336</v>
      </c>
      <c r="O34" s="63">
        <v>141.29166666666666</v>
      </c>
      <c r="P34" s="63">
        <v>349</v>
      </c>
      <c r="Q34" s="63">
        <v>441.95833333333331</v>
      </c>
      <c r="R34" s="63">
        <v>80.75</v>
      </c>
      <c r="S34" s="63">
        <v>78.708333333333329</v>
      </c>
      <c r="T34" s="63">
        <v>43.666666666666664</v>
      </c>
      <c r="U34" s="63">
        <v>108.29166666666667</v>
      </c>
      <c r="V34" s="63">
        <v>0.5</v>
      </c>
      <c r="W34" s="63">
        <v>0.375</v>
      </c>
      <c r="X34" s="64">
        <v>6803.791666666667</v>
      </c>
    </row>
    <row r="35" spans="1:24" hidden="1">
      <c r="A35" s="118" t="s">
        <v>52</v>
      </c>
      <c r="B35" s="61">
        <v>3394.9166666666665</v>
      </c>
      <c r="C35" s="62">
        <v>56.208333333333336</v>
      </c>
      <c r="D35" s="63">
        <v>3.0833333333333335</v>
      </c>
      <c r="E35" s="63">
        <v>397.41666666666669</v>
      </c>
      <c r="F35" s="63">
        <v>4.5</v>
      </c>
      <c r="G35" s="63">
        <v>7.125</v>
      </c>
      <c r="H35" s="63">
        <v>131.20833333333334</v>
      </c>
      <c r="I35" s="63">
        <v>226.95833333333334</v>
      </c>
      <c r="J35" s="63">
        <v>78.666666666666671</v>
      </c>
      <c r="K35" s="63">
        <v>52.916666666666664</v>
      </c>
      <c r="L35" s="63">
        <v>44.083333333333336</v>
      </c>
      <c r="M35" s="63">
        <v>19.875</v>
      </c>
      <c r="N35" s="63">
        <v>7.041666666666667</v>
      </c>
      <c r="O35" s="63">
        <v>41.458333333333336</v>
      </c>
      <c r="P35" s="63">
        <v>147.33333333333334</v>
      </c>
      <c r="Q35" s="63">
        <v>113.54166666666667</v>
      </c>
      <c r="R35" s="63">
        <v>33.125</v>
      </c>
      <c r="S35" s="63">
        <v>40.375</v>
      </c>
      <c r="T35" s="63">
        <v>13.458333333333334</v>
      </c>
      <c r="U35" s="63">
        <v>31.708333333333332</v>
      </c>
      <c r="V35" s="63">
        <v>0.375</v>
      </c>
      <c r="W35" s="63">
        <v>0.25</v>
      </c>
      <c r="X35" s="64">
        <v>1944.2083333333333</v>
      </c>
    </row>
    <row r="36" spans="1:24" hidden="1">
      <c r="A36" s="118" t="s">
        <v>53</v>
      </c>
      <c r="B36" s="61">
        <v>4942.5833333333339</v>
      </c>
      <c r="C36" s="62">
        <v>70.625</v>
      </c>
      <c r="D36" s="63">
        <v>0.58333333333333337</v>
      </c>
      <c r="E36" s="63">
        <v>708.70833333333337</v>
      </c>
      <c r="F36" s="63">
        <v>3.625</v>
      </c>
      <c r="G36" s="63">
        <v>14.083333333333334</v>
      </c>
      <c r="H36" s="63">
        <v>238.125</v>
      </c>
      <c r="I36" s="63">
        <v>338.79166666666669</v>
      </c>
      <c r="J36" s="63">
        <v>75.375</v>
      </c>
      <c r="K36" s="63">
        <v>77.541666666666671</v>
      </c>
      <c r="L36" s="63">
        <v>15.5</v>
      </c>
      <c r="M36" s="63">
        <v>23.75</v>
      </c>
      <c r="N36" s="63">
        <v>9.2916666666666661</v>
      </c>
      <c r="O36" s="63">
        <v>54.5</v>
      </c>
      <c r="P36" s="63">
        <v>108.54166666666667</v>
      </c>
      <c r="Q36" s="63">
        <v>191.83333333333334</v>
      </c>
      <c r="R36" s="63">
        <v>50.125</v>
      </c>
      <c r="S36" s="63">
        <v>71.125</v>
      </c>
      <c r="T36" s="63">
        <v>20.416666666666668</v>
      </c>
      <c r="U36" s="63">
        <v>28.916666666666668</v>
      </c>
      <c r="V36" s="63">
        <v>0</v>
      </c>
      <c r="W36" s="63">
        <v>0</v>
      </c>
      <c r="X36" s="64">
        <v>2841.1250000000009</v>
      </c>
    </row>
    <row r="37" spans="1:24" hidden="1">
      <c r="A37" s="118" t="s">
        <v>54</v>
      </c>
      <c r="B37" s="61">
        <v>2629.75</v>
      </c>
      <c r="C37" s="62">
        <v>86.25</v>
      </c>
      <c r="D37" s="63">
        <v>2.2916666666666665</v>
      </c>
      <c r="E37" s="63">
        <v>349.25</v>
      </c>
      <c r="F37" s="63">
        <v>4.333333333333333</v>
      </c>
      <c r="G37" s="63">
        <v>8.5416666666666661</v>
      </c>
      <c r="H37" s="63">
        <v>106.20833333333333</v>
      </c>
      <c r="I37" s="63">
        <v>149.25</v>
      </c>
      <c r="J37" s="63">
        <v>37.666666666666664</v>
      </c>
      <c r="K37" s="63">
        <v>37.583333333333336</v>
      </c>
      <c r="L37" s="63">
        <v>10.083333333333334</v>
      </c>
      <c r="M37" s="63">
        <v>8.8333333333333339</v>
      </c>
      <c r="N37" s="63">
        <v>8.3333333333333339</v>
      </c>
      <c r="O37" s="63">
        <v>35</v>
      </c>
      <c r="P37" s="63">
        <v>62.541666666666664</v>
      </c>
      <c r="Q37" s="63">
        <v>129.33333333333334</v>
      </c>
      <c r="R37" s="63">
        <v>22.458333333333332</v>
      </c>
      <c r="S37" s="63">
        <v>16.375</v>
      </c>
      <c r="T37" s="63">
        <v>5.833333333333333</v>
      </c>
      <c r="U37" s="63">
        <v>22.833333333333332</v>
      </c>
      <c r="V37" s="63">
        <v>0.25</v>
      </c>
      <c r="W37" s="63">
        <v>0</v>
      </c>
      <c r="X37" s="64">
        <v>1526.5000000000002</v>
      </c>
    </row>
    <row r="38" spans="1:24">
      <c r="A38" s="120" t="s">
        <v>55</v>
      </c>
      <c r="B38" s="58">
        <v>51435.166666666672</v>
      </c>
      <c r="C38" s="59">
        <v>1119.7916666666667</v>
      </c>
      <c r="D38" s="58">
        <v>18.041666666666668</v>
      </c>
      <c r="E38" s="58">
        <v>6091.416666666667</v>
      </c>
      <c r="F38" s="58">
        <v>87.458333333333329</v>
      </c>
      <c r="G38" s="58">
        <v>194.375</v>
      </c>
      <c r="H38" s="58">
        <v>1998.625</v>
      </c>
      <c r="I38" s="58">
        <v>3480</v>
      </c>
      <c r="J38" s="58">
        <v>821.66666666666663</v>
      </c>
      <c r="K38" s="58">
        <v>736.25</v>
      </c>
      <c r="L38" s="58">
        <v>264.25</v>
      </c>
      <c r="M38" s="58">
        <v>230.91666666666666</v>
      </c>
      <c r="N38" s="58">
        <v>196.875</v>
      </c>
      <c r="O38" s="58">
        <v>742.41666666666663</v>
      </c>
      <c r="P38" s="58">
        <v>1612.8333333333333</v>
      </c>
      <c r="Q38" s="58">
        <v>2133.875</v>
      </c>
      <c r="R38" s="58">
        <v>467.16666666666669</v>
      </c>
      <c r="S38" s="58">
        <v>427.5</v>
      </c>
      <c r="T38" s="58">
        <v>163</v>
      </c>
      <c r="U38" s="58">
        <v>439.04166666666669</v>
      </c>
      <c r="V38" s="58">
        <v>1.625</v>
      </c>
      <c r="W38" s="58">
        <v>1.25</v>
      </c>
      <c r="X38" s="60">
        <v>30206.791666666672</v>
      </c>
    </row>
    <row r="39" spans="1:24" hidden="1">
      <c r="A39" s="118" t="s">
        <v>56</v>
      </c>
      <c r="B39" s="61">
        <v>2446.9166666666665</v>
      </c>
      <c r="C39" s="62">
        <v>41.291666666666664</v>
      </c>
      <c r="D39" s="63">
        <v>1.5</v>
      </c>
      <c r="E39" s="63">
        <v>350.29166666666669</v>
      </c>
      <c r="F39" s="63">
        <v>0.75</v>
      </c>
      <c r="G39" s="63">
        <v>4.75</v>
      </c>
      <c r="H39" s="63">
        <v>219.08333333333334</v>
      </c>
      <c r="I39" s="63">
        <v>157.75</v>
      </c>
      <c r="J39" s="63">
        <v>34.25</v>
      </c>
      <c r="K39" s="63">
        <v>47.625</v>
      </c>
      <c r="L39" s="63">
        <v>11.5</v>
      </c>
      <c r="M39" s="63">
        <v>7.333333333333333</v>
      </c>
      <c r="N39" s="63">
        <v>15.5</v>
      </c>
      <c r="O39" s="63">
        <v>25.875</v>
      </c>
      <c r="P39" s="63">
        <v>79.791666666666671</v>
      </c>
      <c r="Q39" s="63">
        <v>78.125</v>
      </c>
      <c r="R39" s="63">
        <v>20.875</v>
      </c>
      <c r="S39" s="63">
        <v>8.5833333333333339</v>
      </c>
      <c r="T39" s="63">
        <v>5</v>
      </c>
      <c r="U39" s="63">
        <v>21.5</v>
      </c>
      <c r="V39" s="63">
        <v>0.25</v>
      </c>
      <c r="W39" s="63">
        <v>0</v>
      </c>
      <c r="X39" s="64">
        <v>1315.2916666666665</v>
      </c>
    </row>
    <row r="40" spans="1:24" hidden="1">
      <c r="A40" s="118" t="s">
        <v>57</v>
      </c>
      <c r="B40" s="61">
        <v>6135.666666666667</v>
      </c>
      <c r="C40" s="62">
        <v>85.791666666666671</v>
      </c>
      <c r="D40" s="63">
        <v>13.916666666666666</v>
      </c>
      <c r="E40" s="63">
        <v>635.41666666666663</v>
      </c>
      <c r="F40" s="63">
        <v>1.5833333333333333</v>
      </c>
      <c r="G40" s="63">
        <v>14.875</v>
      </c>
      <c r="H40" s="63">
        <v>332.75</v>
      </c>
      <c r="I40" s="63">
        <v>402.83333333333331</v>
      </c>
      <c r="J40" s="63">
        <v>97.416666666666671</v>
      </c>
      <c r="K40" s="63">
        <v>99.5</v>
      </c>
      <c r="L40" s="63">
        <v>6</v>
      </c>
      <c r="M40" s="63">
        <v>21.583333333333332</v>
      </c>
      <c r="N40" s="63">
        <v>16.791666666666668</v>
      </c>
      <c r="O40" s="63">
        <v>51.458333333333336</v>
      </c>
      <c r="P40" s="63">
        <v>99.083333333333329</v>
      </c>
      <c r="Q40" s="63">
        <v>244.58333333333334</v>
      </c>
      <c r="R40" s="63">
        <v>64.083333333333329</v>
      </c>
      <c r="S40" s="63">
        <v>41.25</v>
      </c>
      <c r="T40" s="63">
        <v>13.458333333333334</v>
      </c>
      <c r="U40" s="63">
        <v>63.833333333333336</v>
      </c>
      <c r="V40" s="63">
        <v>0</v>
      </c>
      <c r="W40" s="63">
        <v>0</v>
      </c>
      <c r="X40" s="64">
        <v>3829.458333333333</v>
      </c>
    </row>
    <row r="41" spans="1:24" hidden="1">
      <c r="A41" s="118" t="s">
        <v>58</v>
      </c>
      <c r="B41" s="61">
        <v>2848.083333333333</v>
      </c>
      <c r="C41" s="62">
        <v>77.791666666666671</v>
      </c>
      <c r="D41" s="63">
        <v>1.375</v>
      </c>
      <c r="E41" s="63">
        <v>480.29166666666669</v>
      </c>
      <c r="F41" s="63">
        <v>3.25</v>
      </c>
      <c r="G41" s="63">
        <v>21.125</v>
      </c>
      <c r="H41" s="63">
        <v>318.54166666666669</v>
      </c>
      <c r="I41" s="63">
        <v>249.29166666666666</v>
      </c>
      <c r="J41" s="63">
        <v>56.541666666666664</v>
      </c>
      <c r="K41" s="63">
        <v>75.5</v>
      </c>
      <c r="L41" s="63">
        <v>11.25</v>
      </c>
      <c r="M41" s="63">
        <v>9.9166666666666661</v>
      </c>
      <c r="N41" s="63">
        <v>14.458333333333334</v>
      </c>
      <c r="O41" s="63">
        <v>46.5</v>
      </c>
      <c r="P41" s="63">
        <v>52.708333333333336</v>
      </c>
      <c r="Q41" s="63">
        <v>155.04166666666666</v>
      </c>
      <c r="R41" s="63">
        <v>36.541666666666664</v>
      </c>
      <c r="S41" s="63">
        <v>25.875</v>
      </c>
      <c r="T41" s="63">
        <v>10.625</v>
      </c>
      <c r="U41" s="63">
        <v>35.083333333333336</v>
      </c>
      <c r="V41" s="63">
        <v>0.25</v>
      </c>
      <c r="W41" s="63">
        <v>0.25</v>
      </c>
      <c r="X41" s="64">
        <v>1165.8749999999995</v>
      </c>
    </row>
    <row r="42" spans="1:24" hidden="1">
      <c r="A42" s="118" t="s">
        <v>59</v>
      </c>
      <c r="B42" s="61">
        <v>2312.75</v>
      </c>
      <c r="C42" s="62">
        <v>16.083333333333332</v>
      </c>
      <c r="D42" s="63">
        <v>2.875</v>
      </c>
      <c r="E42" s="63">
        <v>239.125</v>
      </c>
      <c r="F42" s="63">
        <v>2.5833333333333335</v>
      </c>
      <c r="G42" s="63">
        <v>4.041666666666667</v>
      </c>
      <c r="H42" s="63">
        <v>205.25</v>
      </c>
      <c r="I42" s="63">
        <v>155.91666666666666</v>
      </c>
      <c r="J42" s="63">
        <v>35.083333333333336</v>
      </c>
      <c r="K42" s="63">
        <v>51.416666666666664</v>
      </c>
      <c r="L42" s="63">
        <v>5.375</v>
      </c>
      <c r="M42" s="63">
        <v>9.2916666666666661</v>
      </c>
      <c r="N42" s="63">
        <v>3.0833333333333335</v>
      </c>
      <c r="O42" s="63">
        <v>21.958333333333332</v>
      </c>
      <c r="P42" s="63">
        <v>72.708333333333329</v>
      </c>
      <c r="Q42" s="63">
        <v>125.41666666666667</v>
      </c>
      <c r="R42" s="63">
        <v>17.708333333333332</v>
      </c>
      <c r="S42" s="63">
        <v>12.708333333333334</v>
      </c>
      <c r="T42" s="63">
        <v>6.291666666666667</v>
      </c>
      <c r="U42" s="63">
        <v>33.041666666666664</v>
      </c>
      <c r="V42" s="63">
        <v>0.5</v>
      </c>
      <c r="W42" s="63">
        <v>0</v>
      </c>
      <c r="X42" s="64">
        <v>1292.2916666666665</v>
      </c>
    </row>
    <row r="43" spans="1:24" hidden="1">
      <c r="A43" s="118" t="s">
        <v>60</v>
      </c>
      <c r="B43" s="61">
        <v>5543.833333333333</v>
      </c>
      <c r="C43" s="62">
        <v>119.625</v>
      </c>
      <c r="D43" s="63">
        <v>3.0416666666666665</v>
      </c>
      <c r="E43" s="63">
        <v>591.16666666666663</v>
      </c>
      <c r="F43" s="63">
        <v>4.166666666666667</v>
      </c>
      <c r="G43" s="63">
        <v>47.375</v>
      </c>
      <c r="H43" s="63">
        <v>265.83333333333331</v>
      </c>
      <c r="I43" s="63">
        <v>398</v>
      </c>
      <c r="J43" s="63">
        <v>71.291666666666671</v>
      </c>
      <c r="K43" s="63">
        <v>176.33333333333334</v>
      </c>
      <c r="L43" s="63">
        <v>27.208333333333332</v>
      </c>
      <c r="M43" s="63">
        <v>24.125</v>
      </c>
      <c r="N43" s="63">
        <v>38.625</v>
      </c>
      <c r="O43" s="63">
        <v>53.291666666666664</v>
      </c>
      <c r="P43" s="63">
        <v>95</v>
      </c>
      <c r="Q43" s="63">
        <v>164.83333333333334</v>
      </c>
      <c r="R43" s="63">
        <v>72.291666666666671</v>
      </c>
      <c r="S43" s="63">
        <v>53.791666666666664</v>
      </c>
      <c r="T43" s="63">
        <v>72.75</v>
      </c>
      <c r="U43" s="63">
        <v>42.666666666666664</v>
      </c>
      <c r="V43" s="63">
        <v>0.5</v>
      </c>
      <c r="W43" s="63">
        <v>0</v>
      </c>
      <c r="X43" s="64">
        <v>3221.916666666667</v>
      </c>
    </row>
    <row r="44" spans="1:24" hidden="1">
      <c r="A44" s="118" t="s">
        <v>61</v>
      </c>
      <c r="B44" s="61">
        <v>5023.4166666666661</v>
      </c>
      <c r="C44" s="62">
        <v>38.208333333333336</v>
      </c>
      <c r="D44" s="63">
        <v>3.1666666666666665</v>
      </c>
      <c r="E44" s="63">
        <v>607.91666666666663</v>
      </c>
      <c r="F44" s="63">
        <v>11.25</v>
      </c>
      <c r="G44" s="63">
        <v>26.416666666666668</v>
      </c>
      <c r="H44" s="63">
        <v>176.83333333333334</v>
      </c>
      <c r="I44" s="63">
        <v>488.79166666666669</v>
      </c>
      <c r="J44" s="63">
        <v>88.708333333333329</v>
      </c>
      <c r="K44" s="63">
        <v>83.75</v>
      </c>
      <c r="L44" s="63">
        <v>34.125</v>
      </c>
      <c r="M44" s="63">
        <v>26</v>
      </c>
      <c r="N44" s="63">
        <v>20.875</v>
      </c>
      <c r="O44" s="63">
        <v>73.125</v>
      </c>
      <c r="P44" s="63">
        <v>125.95833333333333</v>
      </c>
      <c r="Q44" s="63">
        <v>165.95833333333334</v>
      </c>
      <c r="R44" s="63">
        <v>61.791666666666664</v>
      </c>
      <c r="S44" s="63">
        <v>41.166666666666664</v>
      </c>
      <c r="T44" s="63">
        <v>21.666666666666668</v>
      </c>
      <c r="U44" s="63">
        <v>29.458333333333332</v>
      </c>
      <c r="V44" s="63">
        <v>0</v>
      </c>
      <c r="W44" s="63">
        <v>0</v>
      </c>
      <c r="X44" s="64">
        <v>2898.2499999999995</v>
      </c>
    </row>
    <row r="45" spans="1:24" hidden="1">
      <c r="A45" s="118" t="s">
        <v>62</v>
      </c>
      <c r="B45" s="61">
        <v>3982.916666666667</v>
      </c>
      <c r="C45" s="62">
        <v>109.16666666666667</v>
      </c>
      <c r="D45" s="63">
        <v>1.75</v>
      </c>
      <c r="E45" s="63">
        <v>413.66666666666669</v>
      </c>
      <c r="F45" s="63">
        <v>0.75</v>
      </c>
      <c r="G45" s="63">
        <v>11.833333333333334</v>
      </c>
      <c r="H45" s="63">
        <v>437.125</v>
      </c>
      <c r="I45" s="63">
        <v>156.875</v>
      </c>
      <c r="J45" s="63">
        <v>29.166666666666668</v>
      </c>
      <c r="K45" s="63">
        <v>44.083333333333336</v>
      </c>
      <c r="L45" s="63">
        <v>5.958333333333333</v>
      </c>
      <c r="M45" s="63">
        <v>8.75</v>
      </c>
      <c r="N45" s="63">
        <v>5.666666666666667</v>
      </c>
      <c r="O45" s="63">
        <v>20.75</v>
      </c>
      <c r="P45" s="63">
        <v>89.833333333333329</v>
      </c>
      <c r="Q45" s="63">
        <v>180.54166666666666</v>
      </c>
      <c r="R45" s="63">
        <v>34.083333333333336</v>
      </c>
      <c r="S45" s="63">
        <v>16.5</v>
      </c>
      <c r="T45" s="63">
        <v>5.333333333333333</v>
      </c>
      <c r="U45" s="63">
        <v>30.833333333333332</v>
      </c>
      <c r="V45" s="63">
        <v>0.625</v>
      </c>
      <c r="W45" s="63">
        <v>0</v>
      </c>
      <c r="X45" s="64">
        <v>2379.6250000000005</v>
      </c>
    </row>
    <row r="46" spans="1:24" hidden="1">
      <c r="A46" s="118" t="s">
        <v>63</v>
      </c>
      <c r="B46" s="61">
        <v>4033.6666666666661</v>
      </c>
      <c r="C46" s="62">
        <v>58.375</v>
      </c>
      <c r="D46" s="63">
        <v>1.5</v>
      </c>
      <c r="E46" s="63">
        <v>369.25</v>
      </c>
      <c r="F46" s="63">
        <v>4.916666666666667</v>
      </c>
      <c r="G46" s="63">
        <v>20</v>
      </c>
      <c r="H46" s="63">
        <v>254.125</v>
      </c>
      <c r="I46" s="63">
        <v>324.75</v>
      </c>
      <c r="J46" s="63">
        <v>54.708333333333336</v>
      </c>
      <c r="K46" s="63">
        <v>108.08333333333333</v>
      </c>
      <c r="L46" s="63">
        <v>8.9583333333333339</v>
      </c>
      <c r="M46" s="63">
        <v>14.625</v>
      </c>
      <c r="N46" s="63">
        <v>41.583333333333336</v>
      </c>
      <c r="O46" s="63">
        <v>58.458333333333336</v>
      </c>
      <c r="P46" s="63">
        <v>57.958333333333336</v>
      </c>
      <c r="Q46" s="63">
        <v>206.54166666666666</v>
      </c>
      <c r="R46" s="63">
        <v>52.458333333333336</v>
      </c>
      <c r="S46" s="63">
        <v>64.916666666666671</v>
      </c>
      <c r="T46" s="63">
        <v>33.375</v>
      </c>
      <c r="U46" s="63">
        <v>27.916666666666668</v>
      </c>
      <c r="V46" s="63">
        <v>0</v>
      </c>
      <c r="W46" s="63">
        <v>0</v>
      </c>
      <c r="X46" s="64">
        <v>2271.1666666666661</v>
      </c>
    </row>
    <row r="47" spans="1:24" hidden="1">
      <c r="A47" s="119" t="s">
        <v>64</v>
      </c>
      <c r="B47" s="61">
        <v>1152.5</v>
      </c>
      <c r="C47" s="62">
        <v>40.5</v>
      </c>
      <c r="D47" s="63">
        <v>1.5416666666666667</v>
      </c>
      <c r="E47" s="63">
        <v>151.29166666666666</v>
      </c>
      <c r="F47" s="63">
        <v>2.0416666666666665</v>
      </c>
      <c r="G47" s="63">
        <v>4.291666666666667</v>
      </c>
      <c r="H47" s="63">
        <v>48.291666666666664</v>
      </c>
      <c r="I47" s="63">
        <v>80.208333333333329</v>
      </c>
      <c r="J47" s="63">
        <v>14</v>
      </c>
      <c r="K47" s="63">
        <v>16.583333333333332</v>
      </c>
      <c r="L47" s="63">
        <v>3.5833333333333335</v>
      </c>
      <c r="M47" s="63">
        <v>0.66666666666666663</v>
      </c>
      <c r="N47" s="63">
        <v>1.1666666666666667</v>
      </c>
      <c r="O47" s="63">
        <v>9.25</v>
      </c>
      <c r="P47" s="63">
        <v>13.958333333333334</v>
      </c>
      <c r="Q47" s="63">
        <v>53</v>
      </c>
      <c r="R47" s="63">
        <v>18.25</v>
      </c>
      <c r="S47" s="63">
        <v>18.875</v>
      </c>
      <c r="T47" s="63">
        <v>1.375</v>
      </c>
      <c r="U47" s="63">
        <v>11.958333333333334</v>
      </c>
      <c r="V47" s="63">
        <v>0</v>
      </c>
      <c r="W47" s="63">
        <v>0</v>
      </c>
      <c r="X47" s="64">
        <v>661.66666666666674</v>
      </c>
    </row>
    <row r="48" spans="1:24" hidden="1">
      <c r="A48" s="118" t="s">
        <v>65</v>
      </c>
      <c r="B48" s="61">
        <v>2204.25</v>
      </c>
      <c r="C48" s="62">
        <v>59</v>
      </c>
      <c r="D48" s="63">
        <v>1.5833333333333333</v>
      </c>
      <c r="E48" s="63">
        <v>337.16666666666669</v>
      </c>
      <c r="F48" s="63">
        <v>2.3333333333333335</v>
      </c>
      <c r="G48" s="63">
        <v>9.9166666666666661</v>
      </c>
      <c r="H48" s="63">
        <v>231.58333333333334</v>
      </c>
      <c r="I48" s="63">
        <v>170.58333333333334</v>
      </c>
      <c r="J48" s="63">
        <v>30.75</v>
      </c>
      <c r="K48" s="63">
        <v>54.458333333333336</v>
      </c>
      <c r="L48" s="63">
        <v>11.916666666666666</v>
      </c>
      <c r="M48" s="63">
        <v>7.875</v>
      </c>
      <c r="N48" s="63">
        <v>3.5</v>
      </c>
      <c r="O48" s="63">
        <v>28.958333333333332</v>
      </c>
      <c r="P48" s="63">
        <v>30.75</v>
      </c>
      <c r="Q48" s="63">
        <v>81.916666666666671</v>
      </c>
      <c r="R48" s="63">
        <v>17.208333333333332</v>
      </c>
      <c r="S48" s="63">
        <v>10.958333333333334</v>
      </c>
      <c r="T48" s="63">
        <v>6.375</v>
      </c>
      <c r="U48" s="63">
        <v>17.208333333333332</v>
      </c>
      <c r="V48" s="63">
        <v>0.25</v>
      </c>
      <c r="W48" s="63">
        <v>0</v>
      </c>
      <c r="X48" s="64">
        <v>1089.9583333333335</v>
      </c>
    </row>
    <row r="49" spans="1:24" hidden="1">
      <c r="A49" s="119" t="s">
        <v>66</v>
      </c>
      <c r="B49" s="61">
        <v>7535.5</v>
      </c>
      <c r="C49" s="62">
        <v>39.875</v>
      </c>
      <c r="D49" s="63">
        <v>5.125</v>
      </c>
      <c r="E49" s="63">
        <v>702.75</v>
      </c>
      <c r="F49" s="63">
        <v>25.5</v>
      </c>
      <c r="G49" s="63">
        <v>22.416666666666668</v>
      </c>
      <c r="H49" s="63">
        <v>503.66666666666669</v>
      </c>
      <c r="I49" s="63">
        <v>753.04166666666663</v>
      </c>
      <c r="J49" s="63">
        <v>178.125</v>
      </c>
      <c r="K49" s="63">
        <v>151.625</v>
      </c>
      <c r="L49" s="63">
        <v>79.666666666666671</v>
      </c>
      <c r="M49" s="63">
        <v>68.5</v>
      </c>
      <c r="N49" s="63">
        <v>36.833333333333336</v>
      </c>
      <c r="O49" s="63">
        <v>133.66666666666666</v>
      </c>
      <c r="P49" s="63">
        <v>221.04166666666666</v>
      </c>
      <c r="Q49" s="63">
        <v>231.83333333333334</v>
      </c>
      <c r="R49" s="63">
        <v>87</v>
      </c>
      <c r="S49" s="63">
        <v>52.75</v>
      </c>
      <c r="T49" s="63">
        <v>40.333333333333336</v>
      </c>
      <c r="U49" s="63">
        <v>70.708333333333329</v>
      </c>
      <c r="V49" s="63">
        <v>0.5</v>
      </c>
      <c r="W49" s="63">
        <v>0.16666666666666666</v>
      </c>
      <c r="X49" s="64">
        <v>4130.375</v>
      </c>
    </row>
    <row r="50" spans="1:24">
      <c r="A50" s="120" t="s">
        <v>67</v>
      </c>
      <c r="B50" s="58">
        <v>43219.5</v>
      </c>
      <c r="C50" s="59">
        <v>685.70833333333337</v>
      </c>
      <c r="D50" s="58">
        <v>37.375</v>
      </c>
      <c r="E50" s="58">
        <v>4878.333333333333</v>
      </c>
      <c r="F50" s="58">
        <v>59.125</v>
      </c>
      <c r="G50" s="58">
        <v>187.04166666666666</v>
      </c>
      <c r="H50" s="58">
        <v>2993.0833333333335</v>
      </c>
      <c r="I50" s="58">
        <v>3338.0416666666665</v>
      </c>
      <c r="J50" s="58">
        <v>690.04166666666663</v>
      </c>
      <c r="K50" s="58">
        <v>908.95833333333337</v>
      </c>
      <c r="L50" s="58">
        <v>205.54166666666666</v>
      </c>
      <c r="M50" s="58">
        <v>198.66666666666666</v>
      </c>
      <c r="N50" s="58">
        <v>198.08333333333334</v>
      </c>
      <c r="O50" s="58">
        <v>523.29166666666663</v>
      </c>
      <c r="P50" s="58">
        <v>938.79166666666663</v>
      </c>
      <c r="Q50" s="58">
        <v>1687.7916666666667</v>
      </c>
      <c r="R50" s="58">
        <v>482.29166666666669</v>
      </c>
      <c r="S50" s="58">
        <v>347.375</v>
      </c>
      <c r="T50" s="58">
        <v>216.58333333333334</v>
      </c>
      <c r="U50" s="58">
        <v>384.20833333333331</v>
      </c>
      <c r="V50" s="58">
        <v>2.875</v>
      </c>
      <c r="W50" s="58">
        <v>0.41666666666666669</v>
      </c>
      <c r="X50" s="60">
        <v>24255.875000000004</v>
      </c>
    </row>
    <row r="51" spans="1:24" hidden="1">
      <c r="A51" s="119" t="s">
        <v>68</v>
      </c>
      <c r="B51" s="61">
        <v>5984.6666666666661</v>
      </c>
      <c r="C51" s="65">
        <v>66.791666666666671</v>
      </c>
      <c r="D51" s="63">
        <v>1.4166666666666667</v>
      </c>
      <c r="E51" s="63">
        <v>431.20833333333331</v>
      </c>
      <c r="F51" s="63">
        <v>8.5416666666666661</v>
      </c>
      <c r="G51" s="63">
        <v>16.791666666666668</v>
      </c>
      <c r="H51" s="63">
        <v>274.70833333333331</v>
      </c>
      <c r="I51" s="63">
        <v>550.04166666666663</v>
      </c>
      <c r="J51" s="63">
        <v>104.79166666666667</v>
      </c>
      <c r="K51" s="63">
        <v>136.33333333333334</v>
      </c>
      <c r="L51" s="63">
        <v>92.375</v>
      </c>
      <c r="M51" s="63">
        <v>50.041666666666664</v>
      </c>
      <c r="N51" s="63">
        <v>42.916666666666664</v>
      </c>
      <c r="O51" s="63">
        <v>121.83333333333333</v>
      </c>
      <c r="P51" s="63">
        <v>153.29166666666666</v>
      </c>
      <c r="Q51" s="63">
        <v>177.16666666666666</v>
      </c>
      <c r="R51" s="63">
        <v>77.416666666666671</v>
      </c>
      <c r="S51" s="63">
        <v>78.916666666666671</v>
      </c>
      <c r="T51" s="63">
        <v>62</v>
      </c>
      <c r="U51" s="63">
        <v>59.666666666666664</v>
      </c>
      <c r="V51" s="63">
        <v>0</v>
      </c>
      <c r="W51" s="63">
        <v>0</v>
      </c>
      <c r="X51" s="64">
        <v>3478.4166666666665</v>
      </c>
    </row>
    <row r="52" spans="1:24" hidden="1">
      <c r="A52" s="118" t="s">
        <v>69</v>
      </c>
      <c r="B52" s="61">
        <v>1647.8333333333333</v>
      </c>
      <c r="C52" s="62">
        <v>62.208333333333336</v>
      </c>
      <c r="D52" s="63">
        <v>1.4166666666666667</v>
      </c>
      <c r="E52" s="63">
        <v>167.125</v>
      </c>
      <c r="F52" s="63">
        <v>4.833333333333333</v>
      </c>
      <c r="G52" s="63">
        <v>17.333333333333332</v>
      </c>
      <c r="H52" s="63">
        <v>102.83333333333333</v>
      </c>
      <c r="I52" s="63">
        <v>103.75</v>
      </c>
      <c r="J52" s="63">
        <v>19.291666666666668</v>
      </c>
      <c r="K52" s="63">
        <v>42.208333333333336</v>
      </c>
      <c r="L52" s="63">
        <v>2.7916666666666665</v>
      </c>
      <c r="M52" s="63">
        <v>7.083333333333333</v>
      </c>
      <c r="N52" s="63">
        <v>1.5</v>
      </c>
      <c r="O52" s="63">
        <v>17.125</v>
      </c>
      <c r="P52" s="63">
        <v>23.625</v>
      </c>
      <c r="Q52" s="63">
        <v>100.79166666666667</v>
      </c>
      <c r="R52" s="63">
        <v>21.583333333333332</v>
      </c>
      <c r="S52" s="63">
        <v>14.75</v>
      </c>
      <c r="T52" s="63">
        <v>6.416666666666667</v>
      </c>
      <c r="U52" s="63">
        <v>21.791666666666668</v>
      </c>
      <c r="V52" s="63">
        <v>0</v>
      </c>
      <c r="W52" s="63">
        <v>0</v>
      </c>
      <c r="X52" s="64">
        <v>909.375</v>
      </c>
    </row>
    <row r="53" spans="1:24" hidden="1">
      <c r="A53" s="118" t="s">
        <v>70</v>
      </c>
      <c r="B53" s="61">
        <v>6271.8333333333321</v>
      </c>
      <c r="C53" s="62">
        <v>338.95833333333331</v>
      </c>
      <c r="D53" s="63">
        <v>3.5</v>
      </c>
      <c r="E53" s="63">
        <v>515.125</v>
      </c>
      <c r="F53" s="63">
        <v>1.75</v>
      </c>
      <c r="G53" s="63">
        <v>44.041666666666664</v>
      </c>
      <c r="H53" s="63">
        <v>244.83333333333334</v>
      </c>
      <c r="I53" s="63">
        <v>290.875</v>
      </c>
      <c r="J53" s="63">
        <v>71.791666666666671</v>
      </c>
      <c r="K53" s="63">
        <v>119.45833333333333</v>
      </c>
      <c r="L53" s="63">
        <v>22.416666666666668</v>
      </c>
      <c r="M53" s="63">
        <v>28.041666666666668</v>
      </c>
      <c r="N53" s="63">
        <v>12.333333333333334</v>
      </c>
      <c r="O53" s="63">
        <v>46.833333333333336</v>
      </c>
      <c r="P53" s="63">
        <v>55.541666666666664</v>
      </c>
      <c r="Q53" s="63">
        <v>284.70833333333331</v>
      </c>
      <c r="R53" s="63">
        <v>51.791666666666664</v>
      </c>
      <c r="S53" s="63">
        <v>48.916666666666664</v>
      </c>
      <c r="T53" s="63">
        <v>30</v>
      </c>
      <c r="U53" s="63">
        <v>41</v>
      </c>
      <c r="V53" s="63">
        <v>0.25</v>
      </c>
      <c r="W53" s="63">
        <v>0</v>
      </c>
      <c r="X53" s="64">
        <v>4019.6666666666656</v>
      </c>
    </row>
    <row r="54" spans="1:24" hidden="1">
      <c r="A54" s="118" t="s">
        <v>71</v>
      </c>
      <c r="B54" s="61">
        <v>3023.75</v>
      </c>
      <c r="C54" s="62">
        <v>110.375</v>
      </c>
      <c r="D54" s="63">
        <v>8.3333333333333329E-2</v>
      </c>
      <c r="E54" s="63">
        <v>352.25</v>
      </c>
      <c r="F54" s="63">
        <v>6.833333333333333</v>
      </c>
      <c r="G54" s="63">
        <v>10.458333333333334</v>
      </c>
      <c r="H54" s="63">
        <v>142.08333333333334</v>
      </c>
      <c r="I54" s="63">
        <v>194.41666666666666</v>
      </c>
      <c r="J54" s="63">
        <v>38.041666666666664</v>
      </c>
      <c r="K54" s="63">
        <v>46.791666666666664</v>
      </c>
      <c r="L54" s="63">
        <v>10.25</v>
      </c>
      <c r="M54" s="63">
        <v>4.5</v>
      </c>
      <c r="N54" s="63">
        <v>7.083333333333333</v>
      </c>
      <c r="O54" s="63">
        <v>26.625</v>
      </c>
      <c r="P54" s="63">
        <v>48.875</v>
      </c>
      <c r="Q54" s="63">
        <v>143.04166666666666</v>
      </c>
      <c r="R54" s="63">
        <v>29.166666666666668</v>
      </c>
      <c r="S54" s="63">
        <v>29.666666666666668</v>
      </c>
      <c r="T54" s="63">
        <v>10.125</v>
      </c>
      <c r="U54" s="63">
        <v>24.375</v>
      </c>
      <c r="V54" s="63">
        <v>0</v>
      </c>
      <c r="W54" s="63">
        <v>0</v>
      </c>
      <c r="X54" s="64">
        <v>1788.7083333333333</v>
      </c>
    </row>
    <row r="55" spans="1:24" hidden="1">
      <c r="A55" s="118" t="s">
        <v>72</v>
      </c>
      <c r="B55" s="61">
        <v>2411.833333333333</v>
      </c>
      <c r="C55" s="62">
        <v>152.25</v>
      </c>
      <c r="D55" s="63">
        <v>3.1666666666666665</v>
      </c>
      <c r="E55" s="63">
        <v>227.41666666666666</v>
      </c>
      <c r="F55" s="63">
        <v>2.5</v>
      </c>
      <c r="G55" s="63">
        <v>15.041666666666666</v>
      </c>
      <c r="H55" s="63">
        <v>113.625</v>
      </c>
      <c r="I55" s="63">
        <v>124.79166666666667</v>
      </c>
      <c r="J55" s="63">
        <v>38.958333333333336</v>
      </c>
      <c r="K55" s="63">
        <v>34.166666666666664</v>
      </c>
      <c r="L55" s="63">
        <v>10.833333333333334</v>
      </c>
      <c r="M55" s="63">
        <v>7.125</v>
      </c>
      <c r="N55" s="63">
        <v>1.7916666666666667</v>
      </c>
      <c r="O55" s="63">
        <v>22.083333333333332</v>
      </c>
      <c r="P55" s="63">
        <v>27.875</v>
      </c>
      <c r="Q55" s="63">
        <v>122.29166666666667</v>
      </c>
      <c r="R55" s="63">
        <v>19.75</v>
      </c>
      <c r="S55" s="63">
        <v>42</v>
      </c>
      <c r="T55" s="63">
        <v>4.041666666666667</v>
      </c>
      <c r="U55" s="63">
        <v>27.75</v>
      </c>
      <c r="V55" s="63">
        <v>0</v>
      </c>
      <c r="W55" s="63">
        <v>0</v>
      </c>
      <c r="X55" s="64">
        <v>1414.3749999999998</v>
      </c>
    </row>
    <row r="56" spans="1:24" hidden="1">
      <c r="A56" s="118" t="s">
        <v>73</v>
      </c>
      <c r="B56" s="61">
        <v>8859.5833333333339</v>
      </c>
      <c r="C56" s="62">
        <v>184.54166666666666</v>
      </c>
      <c r="D56" s="63">
        <v>18.791666666666668</v>
      </c>
      <c r="E56" s="63">
        <v>739.625</v>
      </c>
      <c r="F56" s="63">
        <v>11.5</v>
      </c>
      <c r="G56" s="63">
        <v>11.708333333333334</v>
      </c>
      <c r="H56" s="63">
        <v>242.41666666666666</v>
      </c>
      <c r="I56" s="63">
        <v>468.66666666666669</v>
      </c>
      <c r="J56" s="63">
        <v>80.166666666666671</v>
      </c>
      <c r="K56" s="63">
        <v>104.58333333333333</v>
      </c>
      <c r="L56" s="63">
        <v>18.541666666666668</v>
      </c>
      <c r="M56" s="63">
        <v>33.875</v>
      </c>
      <c r="N56" s="63">
        <v>19.291666666666668</v>
      </c>
      <c r="O56" s="63">
        <v>67.5</v>
      </c>
      <c r="P56" s="63">
        <v>168.875</v>
      </c>
      <c r="Q56" s="63">
        <v>474.54166666666669</v>
      </c>
      <c r="R56" s="63">
        <v>62.25</v>
      </c>
      <c r="S56" s="63">
        <v>55.708333333333336</v>
      </c>
      <c r="T56" s="63">
        <v>28.583333333333332</v>
      </c>
      <c r="U56" s="63">
        <v>86.708333333333329</v>
      </c>
      <c r="V56" s="63">
        <v>0.75</v>
      </c>
      <c r="W56" s="63">
        <v>0.25</v>
      </c>
      <c r="X56" s="64">
        <v>5980.7083333333339</v>
      </c>
    </row>
    <row r="57" spans="1:24" hidden="1">
      <c r="A57" s="118" t="s">
        <v>74</v>
      </c>
      <c r="B57" s="61">
        <v>3262.0833333333335</v>
      </c>
      <c r="C57" s="62">
        <v>124.95833333333333</v>
      </c>
      <c r="D57" s="63">
        <v>3.4166666666666665</v>
      </c>
      <c r="E57" s="63">
        <v>633.16666666666663</v>
      </c>
      <c r="F57" s="63">
        <v>3.4583333333333335</v>
      </c>
      <c r="G57" s="63">
        <v>9.0416666666666661</v>
      </c>
      <c r="H57" s="63">
        <v>86.458333333333329</v>
      </c>
      <c r="I57" s="63">
        <v>137.29166666666666</v>
      </c>
      <c r="J57" s="63">
        <v>24.916666666666668</v>
      </c>
      <c r="K57" s="63">
        <v>27.375</v>
      </c>
      <c r="L57" s="63">
        <v>1.9583333333333333</v>
      </c>
      <c r="M57" s="63">
        <v>3.7916666666666665</v>
      </c>
      <c r="N57" s="63">
        <v>4.5</v>
      </c>
      <c r="O57" s="63">
        <v>27</v>
      </c>
      <c r="P57" s="63">
        <v>42.375</v>
      </c>
      <c r="Q57" s="63">
        <v>197.83333333333334</v>
      </c>
      <c r="R57" s="63">
        <v>20.5</v>
      </c>
      <c r="S57" s="63">
        <v>25.458333333333332</v>
      </c>
      <c r="T57" s="63">
        <v>8.2916666666666661</v>
      </c>
      <c r="U57" s="63">
        <v>21.666666666666668</v>
      </c>
      <c r="V57" s="63">
        <v>0</v>
      </c>
      <c r="W57" s="63">
        <v>0</v>
      </c>
      <c r="X57" s="64">
        <v>1858.6250000000002</v>
      </c>
    </row>
    <row r="58" spans="1:24" hidden="1">
      <c r="A58" s="118" t="s">
        <v>75</v>
      </c>
      <c r="B58" s="61">
        <v>7052.166666666667</v>
      </c>
      <c r="C58" s="62">
        <v>207.58333333333334</v>
      </c>
      <c r="D58" s="63">
        <v>43.708333333333336</v>
      </c>
      <c r="E58" s="63">
        <v>608</v>
      </c>
      <c r="F58" s="63">
        <v>1.125</v>
      </c>
      <c r="G58" s="63">
        <v>13.25</v>
      </c>
      <c r="H58" s="63">
        <v>164.70833333333334</v>
      </c>
      <c r="I58" s="63">
        <v>320.625</v>
      </c>
      <c r="J58" s="63">
        <v>55.375</v>
      </c>
      <c r="K58" s="63">
        <v>47.291666666666664</v>
      </c>
      <c r="L58" s="63">
        <v>9.6666666666666661</v>
      </c>
      <c r="M58" s="63">
        <v>13.625</v>
      </c>
      <c r="N58" s="63">
        <v>8.7083333333333339</v>
      </c>
      <c r="O58" s="63">
        <v>41</v>
      </c>
      <c r="P58" s="63">
        <v>101.625</v>
      </c>
      <c r="Q58" s="63">
        <v>761.25</v>
      </c>
      <c r="R58" s="63">
        <v>36.958333333333336</v>
      </c>
      <c r="S58" s="63">
        <v>44.416666666666664</v>
      </c>
      <c r="T58" s="63">
        <v>11.875</v>
      </c>
      <c r="U58" s="63">
        <v>144.54166666666666</v>
      </c>
      <c r="V58" s="63">
        <v>0.375</v>
      </c>
      <c r="W58" s="63">
        <v>0</v>
      </c>
      <c r="X58" s="64">
        <v>4416.4583333333339</v>
      </c>
    </row>
    <row r="59" spans="1:24" hidden="1">
      <c r="A59" s="118" t="s">
        <v>76</v>
      </c>
      <c r="B59" s="61">
        <v>14517.583333333332</v>
      </c>
      <c r="C59" s="62">
        <v>530.29166666666663</v>
      </c>
      <c r="D59" s="63">
        <v>10.208333333333334</v>
      </c>
      <c r="E59" s="63">
        <v>906.79166666666663</v>
      </c>
      <c r="F59" s="63">
        <v>4.25</v>
      </c>
      <c r="G59" s="63">
        <v>22.166666666666668</v>
      </c>
      <c r="H59" s="63">
        <v>336.04166666666669</v>
      </c>
      <c r="I59" s="63">
        <v>524.25</v>
      </c>
      <c r="J59" s="63">
        <v>102.58333333333333</v>
      </c>
      <c r="K59" s="63">
        <v>93.833333333333329</v>
      </c>
      <c r="L59" s="63">
        <v>24.166666666666668</v>
      </c>
      <c r="M59" s="63">
        <v>25.333333333333332</v>
      </c>
      <c r="N59" s="63">
        <v>23.583333333333332</v>
      </c>
      <c r="O59" s="63">
        <v>104.58333333333333</v>
      </c>
      <c r="P59" s="63">
        <v>140.66666666666666</v>
      </c>
      <c r="Q59" s="63">
        <v>1958.0833333333333</v>
      </c>
      <c r="R59" s="63">
        <v>74.25</v>
      </c>
      <c r="S59" s="63">
        <v>112</v>
      </c>
      <c r="T59" s="63">
        <v>25.75</v>
      </c>
      <c r="U59" s="63">
        <v>216.41666666666666</v>
      </c>
      <c r="V59" s="63">
        <v>0</v>
      </c>
      <c r="W59" s="63">
        <v>0</v>
      </c>
      <c r="X59" s="64">
        <v>9282.3333333333321</v>
      </c>
    </row>
    <row r="60" spans="1:24" hidden="1">
      <c r="A60" s="118" t="s">
        <v>77</v>
      </c>
      <c r="B60" s="61">
        <v>5254.833333333333</v>
      </c>
      <c r="C60" s="62">
        <v>272.70833333333331</v>
      </c>
      <c r="D60" s="63">
        <v>21.541666666666668</v>
      </c>
      <c r="E60" s="63">
        <v>443.45833333333331</v>
      </c>
      <c r="F60" s="63">
        <v>3.875</v>
      </c>
      <c r="G60" s="63">
        <v>10.125</v>
      </c>
      <c r="H60" s="63">
        <v>192.58333333333334</v>
      </c>
      <c r="I60" s="63">
        <v>284.375</v>
      </c>
      <c r="J60" s="63">
        <v>54.625</v>
      </c>
      <c r="K60" s="63">
        <v>44.833333333333336</v>
      </c>
      <c r="L60" s="63">
        <v>13.333333333333334</v>
      </c>
      <c r="M60" s="63">
        <v>17</v>
      </c>
      <c r="N60" s="63">
        <v>13.875</v>
      </c>
      <c r="O60" s="63">
        <v>61.5</v>
      </c>
      <c r="P60" s="63">
        <v>135.04166666666666</v>
      </c>
      <c r="Q60" s="63">
        <v>415.20833333333331</v>
      </c>
      <c r="R60" s="63">
        <v>40.25</v>
      </c>
      <c r="S60" s="63">
        <v>36.25</v>
      </c>
      <c r="T60" s="63">
        <v>11.833333333333334</v>
      </c>
      <c r="U60" s="63">
        <v>50.25</v>
      </c>
      <c r="V60" s="63">
        <v>0</v>
      </c>
      <c r="W60" s="63">
        <v>0</v>
      </c>
      <c r="X60" s="64">
        <v>3132.1666666666665</v>
      </c>
    </row>
    <row r="61" spans="1:24" hidden="1">
      <c r="A61" s="118" t="s">
        <v>78</v>
      </c>
      <c r="B61" s="61">
        <v>4067.5</v>
      </c>
      <c r="C61" s="62">
        <v>67.583333333333329</v>
      </c>
      <c r="D61" s="63">
        <v>2.5</v>
      </c>
      <c r="E61" s="63">
        <v>263.5</v>
      </c>
      <c r="F61" s="63">
        <v>14.375</v>
      </c>
      <c r="G61" s="63">
        <v>10.583333333333334</v>
      </c>
      <c r="H61" s="63">
        <v>174.04166666666666</v>
      </c>
      <c r="I61" s="63">
        <v>436.25</v>
      </c>
      <c r="J61" s="63">
        <v>103.5</v>
      </c>
      <c r="K61" s="63">
        <v>84.708333333333329</v>
      </c>
      <c r="L61" s="63">
        <v>29.666666666666668</v>
      </c>
      <c r="M61" s="63">
        <v>33.375</v>
      </c>
      <c r="N61" s="63">
        <v>27</v>
      </c>
      <c r="O61" s="63">
        <v>81.916666666666671</v>
      </c>
      <c r="P61" s="63">
        <v>107.04166666666667</v>
      </c>
      <c r="Q61" s="63">
        <v>142.91666666666666</v>
      </c>
      <c r="R61" s="63">
        <v>79.25</v>
      </c>
      <c r="S61" s="63">
        <v>57.208333333333336</v>
      </c>
      <c r="T61" s="63">
        <v>34.125</v>
      </c>
      <c r="U61" s="63">
        <v>28.916666666666668</v>
      </c>
      <c r="V61" s="63">
        <v>0</v>
      </c>
      <c r="W61" s="63">
        <v>0</v>
      </c>
      <c r="X61" s="64">
        <v>2289.0416666666665</v>
      </c>
    </row>
    <row r="62" spans="1:24" hidden="1">
      <c r="A62" s="118" t="s">
        <v>79</v>
      </c>
      <c r="B62" s="61">
        <v>2749</v>
      </c>
      <c r="C62" s="62">
        <v>83.958333333333329</v>
      </c>
      <c r="D62" s="63">
        <v>4</v>
      </c>
      <c r="E62" s="63">
        <v>375.41666666666669</v>
      </c>
      <c r="F62" s="63">
        <v>0.58333333333333337</v>
      </c>
      <c r="G62" s="63">
        <v>27.916666666666668</v>
      </c>
      <c r="H62" s="63">
        <v>148.25</v>
      </c>
      <c r="I62" s="63">
        <v>176.375</v>
      </c>
      <c r="J62" s="63">
        <v>37.208333333333336</v>
      </c>
      <c r="K62" s="63">
        <v>44.625</v>
      </c>
      <c r="L62" s="63">
        <v>6.583333333333333</v>
      </c>
      <c r="M62" s="63">
        <v>10.5</v>
      </c>
      <c r="N62" s="63">
        <v>6.916666666666667</v>
      </c>
      <c r="O62" s="63">
        <v>21.291666666666668</v>
      </c>
      <c r="P62" s="63">
        <v>33.5</v>
      </c>
      <c r="Q62" s="63">
        <v>116.125</v>
      </c>
      <c r="R62" s="63">
        <v>33.041666666666664</v>
      </c>
      <c r="S62" s="63">
        <v>51.541666666666664</v>
      </c>
      <c r="T62" s="63">
        <v>5.541666666666667</v>
      </c>
      <c r="U62" s="63">
        <v>21.666666666666668</v>
      </c>
      <c r="V62" s="63">
        <v>0</v>
      </c>
      <c r="W62" s="63">
        <v>0</v>
      </c>
      <c r="X62" s="64">
        <v>1543.958333333333</v>
      </c>
    </row>
    <row r="63" spans="1:24" hidden="1">
      <c r="A63" s="122" t="s">
        <v>80</v>
      </c>
      <c r="B63" s="61">
        <v>3636.9166666666665</v>
      </c>
      <c r="C63" s="62">
        <v>63.291666666666664</v>
      </c>
      <c r="D63" s="63">
        <v>12.333333333333334</v>
      </c>
      <c r="E63" s="63">
        <v>418.75</v>
      </c>
      <c r="F63" s="63">
        <v>1.125</v>
      </c>
      <c r="G63" s="63">
        <v>15.791666666666666</v>
      </c>
      <c r="H63" s="63">
        <v>155.5</v>
      </c>
      <c r="I63" s="63">
        <v>277.20833333333331</v>
      </c>
      <c r="J63" s="63">
        <v>50.041666666666664</v>
      </c>
      <c r="K63" s="63">
        <v>65.916666666666671</v>
      </c>
      <c r="L63" s="63">
        <v>15.666666666666666</v>
      </c>
      <c r="M63" s="63">
        <v>21</v>
      </c>
      <c r="N63" s="63">
        <v>7.833333333333333</v>
      </c>
      <c r="O63" s="63">
        <v>55.75</v>
      </c>
      <c r="P63" s="63">
        <v>69.833333333333329</v>
      </c>
      <c r="Q63" s="63">
        <v>158.83333333333334</v>
      </c>
      <c r="R63" s="63">
        <v>45.416666666666664</v>
      </c>
      <c r="S63" s="63">
        <v>50.791666666666664</v>
      </c>
      <c r="T63" s="63">
        <v>10</v>
      </c>
      <c r="U63" s="63">
        <v>41.291666666666664</v>
      </c>
      <c r="V63" s="63">
        <v>0</v>
      </c>
      <c r="W63" s="63">
        <v>0</v>
      </c>
      <c r="X63" s="64">
        <v>2100.5416666666665</v>
      </c>
    </row>
    <row r="64" spans="1:24">
      <c r="A64" s="122" t="s">
        <v>81</v>
      </c>
      <c r="B64" s="66">
        <v>68739.583333333328</v>
      </c>
      <c r="C64" s="59">
        <v>2265.5</v>
      </c>
      <c r="D64" s="58">
        <v>126.08333333333333</v>
      </c>
      <c r="E64" s="58">
        <v>6081.833333333333</v>
      </c>
      <c r="F64" s="58">
        <v>64.75</v>
      </c>
      <c r="G64" s="58">
        <v>224.25</v>
      </c>
      <c r="H64" s="58">
        <v>2378.0833333333335</v>
      </c>
      <c r="I64" s="58">
        <v>3888.9166666666665</v>
      </c>
      <c r="J64" s="58">
        <v>781.29166666666663</v>
      </c>
      <c r="K64" s="58">
        <v>892.125</v>
      </c>
      <c r="L64" s="58">
        <v>258.25</v>
      </c>
      <c r="M64" s="58">
        <v>255.29166666666666</v>
      </c>
      <c r="N64" s="58">
        <v>177.33333333333334</v>
      </c>
      <c r="O64" s="58">
        <v>695.04166666666663</v>
      </c>
      <c r="P64" s="58">
        <v>1108.1666666666667</v>
      </c>
      <c r="Q64" s="58">
        <v>5052.791666666667</v>
      </c>
      <c r="R64" s="58">
        <v>591.625</v>
      </c>
      <c r="S64" s="58">
        <v>647.625</v>
      </c>
      <c r="T64" s="58">
        <v>248.58333333333334</v>
      </c>
      <c r="U64" s="58">
        <v>786.04166666666663</v>
      </c>
      <c r="V64" s="58">
        <v>1.375</v>
      </c>
      <c r="W64" s="58">
        <v>0.25</v>
      </c>
      <c r="X64" s="60">
        <v>42214.374999999993</v>
      </c>
    </row>
    <row r="65" spans="1:24" hidden="1">
      <c r="A65" s="118" t="s">
        <v>82</v>
      </c>
      <c r="B65" s="61">
        <v>8222.3333333333339</v>
      </c>
      <c r="C65" s="62">
        <v>91.458333333333329</v>
      </c>
      <c r="D65" s="63">
        <v>0.5</v>
      </c>
      <c r="E65" s="63">
        <v>570.25</v>
      </c>
      <c r="F65" s="63">
        <v>1.2916666666666667</v>
      </c>
      <c r="G65" s="63">
        <v>4.875</v>
      </c>
      <c r="H65" s="63">
        <v>708.75</v>
      </c>
      <c r="I65" s="63">
        <v>386.375</v>
      </c>
      <c r="J65" s="63">
        <v>53.541666666666664</v>
      </c>
      <c r="K65" s="63">
        <v>102.45833333333333</v>
      </c>
      <c r="L65" s="63">
        <v>23.25</v>
      </c>
      <c r="M65" s="63">
        <v>23.916666666666668</v>
      </c>
      <c r="N65" s="63">
        <v>32.583333333333336</v>
      </c>
      <c r="O65" s="63">
        <v>88.708333333333329</v>
      </c>
      <c r="P65" s="63">
        <v>322.83333333333331</v>
      </c>
      <c r="Q65" s="63">
        <v>681.95833333333337</v>
      </c>
      <c r="R65" s="63">
        <v>60</v>
      </c>
      <c r="S65" s="63">
        <v>97.541666666666671</v>
      </c>
      <c r="T65" s="63">
        <v>9.8333333333333339</v>
      </c>
      <c r="U65" s="63">
        <v>132.54166666666666</v>
      </c>
      <c r="V65" s="63">
        <v>0</v>
      </c>
      <c r="W65" s="63">
        <v>0</v>
      </c>
      <c r="X65" s="64">
        <v>4829.666666666667</v>
      </c>
    </row>
    <row r="66" spans="1:24" hidden="1">
      <c r="A66" s="118" t="s">
        <v>83</v>
      </c>
      <c r="B66" s="61">
        <v>6318.75</v>
      </c>
      <c r="C66" s="62">
        <v>91.291666666666671</v>
      </c>
      <c r="D66" s="63">
        <v>0.79166666666666663</v>
      </c>
      <c r="E66" s="63">
        <v>820.5</v>
      </c>
      <c r="F66" s="63">
        <v>29.958333333333332</v>
      </c>
      <c r="G66" s="63">
        <v>33.958333333333336</v>
      </c>
      <c r="H66" s="63">
        <v>347.29166666666669</v>
      </c>
      <c r="I66" s="63">
        <v>360.54166666666669</v>
      </c>
      <c r="J66" s="63">
        <v>70</v>
      </c>
      <c r="K66" s="63">
        <v>107.54166666666667</v>
      </c>
      <c r="L66" s="63">
        <v>19.208333333333332</v>
      </c>
      <c r="M66" s="63">
        <v>31.875</v>
      </c>
      <c r="N66" s="63">
        <v>20.083333333333332</v>
      </c>
      <c r="O66" s="63">
        <v>48.083333333333336</v>
      </c>
      <c r="P66" s="63">
        <v>95.125</v>
      </c>
      <c r="Q66" s="63">
        <v>343.375</v>
      </c>
      <c r="R66" s="63">
        <v>45.125</v>
      </c>
      <c r="S66" s="63">
        <v>68.833333333333329</v>
      </c>
      <c r="T66" s="63">
        <v>22.833333333333332</v>
      </c>
      <c r="U66" s="63">
        <v>55.458333333333336</v>
      </c>
      <c r="V66" s="63">
        <v>0.125</v>
      </c>
      <c r="W66" s="63">
        <v>0</v>
      </c>
      <c r="X66" s="64">
        <v>3706.7499999999995</v>
      </c>
    </row>
    <row r="67" spans="1:24" hidden="1">
      <c r="A67" s="118" t="s">
        <v>84</v>
      </c>
      <c r="B67" s="61">
        <v>9436.6666666666661</v>
      </c>
      <c r="C67" s="62">
        <v>433.95833333333331</v>
      </c>
      <c r="D67" s="63">
        <v>1.2083333333333333</v>
      </c>
      <c r="E67" s="63">
        <v>479.41666666666669</v>
      </c>
      <c r="F67" s="63">
        <v>5.625</v>
      </c>
      <c r="G67" s="63">
        <v>19</v>
      </c>
      <c r="H67" s="63">
        <v>752.16666666666663</v>
      </c>
      <c r="I67" s="63">
        <v>250.54166666666666</v>
      </c>
      <c r="J67" s="63">
        <v>56.375</v>
      </c>
      <c r="K67" s="63">
        <v>132.83333333333334</v>
      </c>
      <c r="L67" s="63">
        <v>6.666666666666667</v>
      </c>
      <c r="M67" s="63">
        <v>14.125</v>
      </c>
      <c r="N67" s="63">
        <v>7</v>
      </c>
      <c r="O67" s="63">
        <v>41.625</v>
      </c>
      <c r="P67" s="63">
        <v>107.91666666666667</v>
      </c>
      <c r="Q67" s="63">
        <v>776.16666666666663</v>
      </c>
      <c r="R67" s="63">
        <v>39.083333333333336</v>
      </c>
      <c r="S67" s="63">
        <v>35.541666666666664</v>
      </c>
      <c r="T67" s="63">
        <v>23</v>
      </c>
      <c r="U67" s="63">
        <v>108.54166666666667</v>
      </c>
      <c r="V67" s="63">
        <v>0.375</v>
      </c>
      <c r="W67" s="63">
        <v>0</v>
      </c>
      <c r="X67" s="64">
        <v>6145.5</v>
      </c>
    </row>
    <row r="68" spans="1:24" hidden="1">
      <c r="A68" s="118" t="s">
        <v>85</v>
      </c>
      <c r="B68" s="61">
        <v>3308</v>
      </c>
      <c r="C68" s="62">
        <v>85.541666666666671</v>
      </c>
      <c r="D68" s="63">
        <v>1.2083333333333333</v>
      </c>
      <c r="E68" s="63">
        <v>174</v>
      </c>
      <c r="F68" s="63">
        <v>0.70833333333333337</v>
      </c>
      <c r="G68" s="63">
        <v>6.5</v>
      </c>
      <c r="H68" s="63">
        <v>163.79166666666666</v>
      </c>
      <c r="I68" s="63">
        <v>119.125</v>
      </c>
      <c r="J68" s="63">
        <v>25.916666666666668</v>
      </c>
      <c r="K68" s="63">
        <v>41.083333333333336</v>
      </c>
      <c r="L68" s="63">
        <v>6.166666666666667</v>
      </c>
      <c r="M68" s="63">
        <v>6.541666666666667</v>
      </c>
      <c r="N68" s="63">
        <v>0.75</v>
      </c>
      <c r="O68" s="63">
        <v>12.25</v>
      </c>
      <c r="P68" s="63">
        <v>36</v>
      </c>
      <c r="Q68" s="63">
        <v>192.75</v>
      </c>
      <c r="R68" s="63">
        <v>40.25</v>
      </c>
      <c r="S68" s="63">
        <v>40.291666666666664</v>
      </c>
      <c r="T68" s="63">
        <v>7.666666666666667</v>
      </c>
      <c r="U68" s="63">
        <v>34.125</v>
      </c>
      <c r="V68" s="63">
        <v>0</v>
      </c>
      <c r="W68" s="63">
        <v>0</v>
      </c>
      <c r="X68" s="64">
        <v>2313.3333333333335</v>
      </c>
    </row>
    <row r="69" spans="1:24" hidden="1">
      <c r="A69" s="118" t="s">
        <v>86</v>
      </c>
      <c r="B69" s="61">
        <v>1411.5</v>
      </c>
      <c r="C69" s="62">
        <v>36.166666666666664</v>
      </c>
      <c r="D69" s="63">
        <v>0.41666666666666669</v>
      </c>
      <c r="E69" s="63">
        <v>135</v>
      </c>
      <c r="F69" s="63">
        <v>1.9166666666666667</v>
      </c>
      <c r="G69" s="63">
        <v>1.25</v>
      </c>
      <c r="H69" s="63">
        <v>38.416666666666664</v>
      </c>
      <c r="I69" s="63">
        <v>55.041666666666664</v>
      </c>
      <c r="J69" s="63">
        <v>16.5</v>
      </c>
      <c r="K69" s="63">
        <v>10.833333333333334</v>
      </c>
      <c r="L69" s="63">
        <v>0.75</v>
      </c>
      <c r="M69" s="63">
        <v>4.958333333333333</v>
      </c>
      <c r="N69" s="63">
        <v>0.33333333333333331</v>
      </c>
      <c r="O69" s="63">
        <v>3.2916666666666665</v>
      </c>
      <c r="P69" s="63">
        <v>11.083333333333334</v>
      </c>
      <c r="Q69" s="63">
        <v>155.16666666666666</v>
      </c>
      <c r="R69" s="63">
        <v>7.5</v>
      </c>
      <c r="S69" s="63">
        <v>18.416666666666668</v>
      </c>
      <c r="T69" s="63">
        <v>2.125</v>
      </c>
      <c r="U69" s="63">
        <v>7.125</v>
      </c>
      <c r="V69" s="63">
        <v>0</v>
      </c>
      <c r="W69" s="63">
        <v>0</v>
      </c>
      <c r="X69" s="64">
        <v>905.20833333333348</v>
      </c>
    </row>
    <row r="70" spans="1:24" hidden="1">
      <c r="A70" s="118" t="s">
        <v>87</v>
      </c>
      <c r="B70" s="61">
        <v>8348</v>
      </c>
      <c r="C70" s="62">
        <v>153</v>
      </c>
      <c r="D70" s="63">
        <v>1.4583333333333333</v>
      </c>
      <c r="E70" s="63">
        <v>561.75</v>
      </c>
      <c r="F70" s="63">
        <v>8.375</v>
      </c>
      <c r="G70" s="63">
        <v>31.041666666666668</v>
      </c>
      <c r="H70" s="63">
        <v>319.41666666666669</v>
      </c>
      <c r="I70" s="63">
        <v>438.66666666666669</v>
      </c>
      <c r="J70" s="63">
        <v>79.291666666666671</v>
      </c>
      <c r="K70" s="63">
        <v>226.95833333333334</v>
      </c>
      <c r="L70" s="63">
        <v>22.958333333333332</v>
      </c>
      <c r="M70" s="63">
        <v>59.458333333333336</v>
      </c>
      <c r="N70" s="63">
        <v>52.375</v>
      </c>
      <c r="O70" s="63">
        <v>68.041666666666671</v>
      </c>
      <c r="P70" s="63">
        <v>114.79166666666667</v>
      </c>
      <c r="Q70" s="63">
        <v>317.79166666666669</v>
      </c>
      <c r="R70" s="63">
        <v>59.375</v>
      </c>
      <c r="S70" s="63">
        <v>85.416666666666671</v>
      </c>
      <c r="T70" s="63">
        <v>40.291666666666664</v>
      </c>
      <c r="U70" s="63">
        <v>124.125</v>
      </c>
      <c r="V70" s="63">
        <v>0.125</v>
      </c>
      <c r="W70" s="63">
        <v>0.41666666666666669</v>
      </c>
      <c r="X70" s="64">
        <v>5582.875</v>
      </c>
    </row>
    <row r="71" spans="1:24" hidden="1">
      <c r="A71" s="119" t="s">
        <v>88</v>
      </c>
      <c r="B71" s="61">
        <v>15286.75</v>
      </c>
      <c r="C71" s="62">
        <v>152.25</v>
      </c>
      <c r="D71" s="63">
        <v>36.75</v>
      </c>
      <c r="E71" s="63">
        <v>1238.5416666666667</v>
      </c>
      <c r="F71" s="63">
        <v>21.25</v>
      </c>
      <c r="G71" s="63">
        <v>49.291666666666664</v>
      </c>
      <c r="H71" s="63">
        <v>686.79166666666663</v>
      </c>
      <c r="I71" s="63">
        <v>957.75</v>
      </c>
      <c r="J71" s="63">
        <v>193.375</v>
      </c>
      <c r="K71" s="63">
        <v>202.79166666666666</v>
      </c>
      <c r="L71" s="63">
        <v>81.75</v>
      </c>
      <c r="M71" s="63">
        <v>70.166666666666671</v>
      </c>
      <c r="N71" s="63">
        <v>54.833333333333336</v>
      </c>
      <c r="O71" s="63">
        <v>186.66666666666666</v>
      </c>
      <c r="P71" s="63">
        <v>272.83333333333331</v>
      </c>
      <c r="Q71" s="63">
        <v>821.625</v>
      </c>
      <c r="R71" s="63">
        <v>159.41666666666666</v>
      </c>
      <c r="S71" s="63">
        <v>79.916666666666671</v>
      </c>
      <c r="T71" s="63">
        <v>40.708333333333336</v>
      </c>
      <c r="U71" s="63">
        <v>151.125</v>
      </c>
      <c r="V71" s="63">
        <v>0</v>
      </c>
      <c r="W71" s="63">
        <v>0</v>
      </c>
      <c r="X71" s="64">
        <v>9828.9166666666679</v>
      </c>
    </row>
    <row r="72" spans="1:24" hidden="1">
      <c r="A72" s="118" t="s">
        <v>89</v>
      </c>
      <c r="B72" s="61">
        <v>6859.5833333333339</v>
      </c>
      <c r="C72" s="62">
        <v>107.75</v>
      </c>
      <c r="D72" s="63">
        <v>3.1666666666666665</v>
      </c>
      <c r="E72" s="63">
        <v>519.54166666666663</v>
      </c>
      <c r="F72" s="63">
        <v>1.5416666666666667</v>
      </c>
      <c r="G72" s="63">
        <v>14.833333333333334</v>
      </c>
      <c r="H72" s="63">
        <v>380.91666666666669</v>
      </c>
      <c r="I72" s="63">
        <v>238.75</v>
      </c>
      <c r="J72" s="63">
        <v>39.916666666666664</v>
      </c>
      <c r="K72" s="63">
        <v>44.125</v>
      </c>
      <c r="L72" s="63">
        <v>9</v>
      </c>
      <c r="M72" s="63">
        <v>15</v>
      </c>
      <c r="N72" s="63">
        <v>3.875</v>
      </c>
      <c r="O72" s="63">
        <v>33.166666666666664</v>
      </c>
      <c r="P72" s="63">
        <v>88.291666666666671</v>
      </c>
      <c r="Q72" s="63">
        <v>550.16666666666663</v>
      </c>
      <c r="R72" s="63">
        <v>47.958333333333336</v>
      </c>
      <c r="S72" s="63">
        <v>20.166666666666668</v>
      </c>
      <c r="T72" s="63">
        <v>12.5</v>
      </c>
      <c r="U72" s="63">
        <v>61.625</v>
      </c>
      <c r="V72" s="63">
        <v>0</v>
      </c>
      <c r="W72" s="63">
        <v>0</v>
      </c>
      <c r="X72" s="64">
        <v>4667.291666666667</v>
      </c>
    </row>
    <row r="73" spans="1:24" hidden="1">
      <c r="A73" s="118" t="s">
        <v>90</v>
      </c>
      <c r="B73" s="61">
        <v>4184.4166666666679</v>
      </c>
      <c r="C73" s="62">
        <v>86.875</v>
      </c>
      <c r="D73" s="63">
        <v>0</v>
      </c>
      <c r="E73" s="63">
        <v>757.875</v>
      </c>
      <c r="F73" s="63">
        <v>6.958333333333333</v>
      </c>
      <c r="G73" s="63">
        <v>26.375</v>
      </c>
      <c r="H73" s="63">
        <v>228.83333333333334</v>
      </c>
      <c r="I73" s="63">
        <v>201.70833333333334</v>
      </c>
      <c r="J73" s="63">
        <v>42.791666666666664</v>
      </c>
      <c r="K73" s="63">
        <v>67.625</v>
      </c>
      <c r="L73" s="63">
        <v>4.25</v>
      </c>
      <c r="M73" s="63">
        <v>9.25</v>
      </c>
      <c r="N73" s="63">
        <v>1.6666666666666667</v>
      </c>
      <c r="O73" s="63">
        <v>34.5</v>
      </c>
      <c r="P73" s="63">
        <v>57.458333333333336</v>
      </c>
      <c r="Q73" s="63">
        <v>239.625</v>
      </c>
      <c r="R73" s="63">
        <v>36.458333333333336</v>
      </c>
      <c r="S73" s="63">
        <v>17.458333333333332</v>
      </c>
      <c r="T73" s="63">
        <v>7.083333333333333</v>
      </c>
      <c r="U73" s="63">
        <v>30.708333333333332</v>
      </c>
      <c r="V73" s="63">
        <v>0.25</v>
      </c>
      <c r="W73" s="63">
        <v>0.25</v>
      </c>
      <c r="X73" s="64">
        <v>2326.4166666666679</v>
      </c>
    </row>
    <row r="74" spans="1:24" hidden="1">
      <c r="A74" s="118" t="s">
        <v>91</v>
      </c>
      <c r="B74" s="61">
        <v>4494.75</v>
      </c>
      <c r="C74" s="62">
        <v>113.79166666666667</v>
      </c>
      <c r="D74" s="63">
        <v>0.5</v>
      </c>
      <c r="E74" s="63">
        <v>338.125</v>
      </c>
      <c r="F74" s="63">
        <v>3.875</v>
      </c>
      <c r="G74" s="63">
        <v>9.25</v>
      </c>
      <c r="H74" s="63">
        <v>263.66666666666669</v>
      </c>
      <c r="I74" s="63">
        <v>154.79166666666666</v>
      </c>
      <c r="J74" s="63">
        <v>39</v>
      </c>
      <c r="K74" s="63">
        <v>74.041666666666671</v>
      </c>
      <c r="L74" s="63">
        <v>7.083333333333333</v>
      </c>
      <c r="M74" s="63">
        <v>11.791666666666666</v>
      </c>
      <c r="N74" s="63">
        <v>11.291666666666666</v>
      </c>
      <c r="O74" s="63">
        <v>22.833333333333332</v>
      </c>
      <c r="P74" s="63">
        <v>23.166666666666668</v>
      </c>
      <c r="Q74" s="63">
        <v>367.45833333333331</v>
      </c>
      <c r="R74" s="63">
        <v>55.375</v>
      </c>
      <c r="S74" s="63">
        <v>45.25</v>
      </c>
      <c r="T74" s="63">
        <v>6.791666666666667</v>
      </c>
      <c r="U74" s="63">
        <v>16.166666666666668</v>
      </c>
      <c r="V74" s="63">
        <v>0.625</v>
      </c>
      <c r="W74" s="63">
        <v>0</v>
      </c>
      <c r="X74" s="64">
        <v>2929.875</v>
      </c>
    </row>
    <row r="75" spans="1:24" hidden="1">
      <c r="A75" s="118" t="s">
        <v>92</v>
      </c>
      <c r="B75" s="61">
        <v>2318.25</v>
      </c>
      <c r="C75" s="62">
        <v>36.166666666666664</v>
      </c>
      <c r="D75" s="63">
        <v>0</v>
      </c>
      <c r="E75" s="63">
        <v>205.29166666666666</v>
      </c>
      <c r="F75" s="63">
        <v>1.875</v>
      </c>
      <c r="G75" s="63">
        <v>4.958333333333333</v>
      </c>
      <c r="H75" s="63">
        <v>118.91666666666667</v>
      </c>
      <c r="I75" s="63">
        <v>114.375</v>
      </c>
      <c r="J75" s="63">
        <v>16.125</v>
      </c>
      <c r="K75" s="63">
        <v>27.25</v>
      </c>
      <c r="L75" s="63">
        <v>5.166666666666667</v>
      </c>
      <c r="M75" s="63">
        <v>11.458333333333334</v>
      </c>
      <c r="N75" s="63">
        <v>4.916666666666667</v>
      </c>
      <c r="O75" s="63">
        <v>22.583333333333332</v>
      </c>
      <c r="P75" s="63">
        <v>33.625</v>
      </c>
      <c r="Q75" s="63">
        <v>176.41666666666666</v>
      </c>
      <c r="R75" s="63">
        <v>17.208333333333332</v>
      </c>
      <c r="S75" s="63">
        <v>23.291666666666668</v>
      </c>
      <c r="T75" s="63">
        <v>7.75</v>
      </c>
      <c r="U75" s="63">
        <v>30.375</v>
      </c>
      <c r="V75" s="63">
        <v>0.25</v>
      </c>
      <c r="W75" s="63">
        <v>0</v>
      </c>
      <c r="X75" s="64">
        <v>1460.25</v>
      </c>
    </row>
    <row r="76" spans="1:24" hidden="1">
      <c r="A76" s="118" t="s">
        <v>93</v>
      </c>
      <c r="B76" s="61">
        <v>4034.3333333333335</v>
      </c>
      <c r="C76" s="62">
        <v>76.25</v>
      </c>
      <c r="D76" s="63">
        <v>0.16666666666666666</v>
      </c>
      <c r="E76" s="63">
        <v>426.83333333333331</v>
      </c>
      <c r="F76" s="63">
        <v>2</v>
      </c>
      <c r="G76" s="63">
        <v>9.2083333333333339</v>
      </c>
      <c r="H76" s="63">
        <v>224</v>
      </c>
      <c r="I76" s="63">
        <v>214.875</v>
      </c>
      <c r="J76" s="63">
        <v>35.791666666666664</v>
      </c>
      <c r="K76" s="63">
        <v>59.416666666666664</v>
      </c>
      <c r="L76" s="63">
        <v>7.916666666666667</v>
      </c>
      <c r="M76" s="63">
        <v>14.5</v>
      </c>
      <c r="N76" s="63">
        <v>13.583333333333334</v>
      </c>
      <c r="O76" s="63">
        <v>23.25</v>
      </c>
      <c r="P76" s="63">
        <v>68.75</v>
      </c>
      <c r="Q76" s="63">
        <v>379.375</v>
      </c>
      <c r="R76" s="63">
        <v>32.791666666666664</v>
      </c>
      <c r="S76" s="63">
        <v>37.333333333333336</v>
      </c>
      <c r="T76" s="63">
        <v>4.541666666666667</v>
      </c>
      <c r="U76" s="63">
        <v>43.833333333333336</v>
      </c>
      <c r="V76" s="63">
        <v>0</v>
      </c>
      <c r="W76" s="63">
        <v>0</v>
      </c>
      <c r="X76" s="64">
        <v>2359.916666666667</v>
      </c>
    </row>
    <row r="77" spans="1:24" hidden="1">
      <c r="A77" s="122" t="s">
        <v>94</v>
      </c>
      <c r="B77" s="61">
        <v>10041.25</v>
      </c>
      <c r="C77" s="62">
        <v>139.20833333333334</v>
      </c>
      <c r="D77" s="63">
        <v>4.125</v>
      </c>
      <c r="E77" s="63">
        <v>967.54166666666663</v>
      </c>
      <c r="F77" s="63">
        <v>6.25</v>
      </c>
      <c r="G77" s="63">
        <v>26.625</v>
      </c>
      <c r="H77" s="63">
        <v>643.375</v>
      </c>
      <c r="I77" s="63">
        <v>341.58333333333331</v>
      </c>
      <c r="J77" s="63">
        <v>124.08333333333333</v>
      </c>
      <c r="K77" s="63">
        <v>90.583333333333329</v>
      </c>
      <c r="L77" s="63">
        <v>14.416666666666666</v>
      </c>
      <c r="M77" s="63">
        <v>32.083333333333336</v>
      </c>
      <c r="N77" s="63">
        <v>31.75</v>
      </c>
      <c r="O77" s="63">
        <v>64.916666666666671</v>
      </c>
      <c r="P77" s="63">
        <v>175.95833333333334</v>
      </c>
      <c r="Q77" s="63">
        <v>717.58333333333337</v>
      </c>
      <c r="R77" s="63">
        <v>57.958333333333336</v>
      </c>
      <c r="S77" s="63">
        <v>78.375</v>
      </c>
      <c r="T77" s="63">
        <v>9.3333333333333339</v>
      </c>
      <c r="U77" s="63">
        <v>110.75</v>
      </c>
      <c r="V77" s="63">
        <v>0.5</v>
      </c>
      <c r="W77" s="63">
        <v>0.25</v>
      </c>
      <c r="X77" s="64">
        <v>6403.9999999999991</v>
      </c>
    </row>
    <row r="78" spans="1:24">
      <c r="A78" s="122" t="s">
        <v>95</v>
      </c>
      <c r="B78" s="66">
        <v>84264.583333333328</v>
      </c>
      <c r="C78" s="59">
        <v>1603.7083333333333</v>
      </c>
      <c r="D78" s="58">
        <v>50.291666666666664</v>
      </c>
      <c r="E78" s="58">
        <v>7194.666666666667</v>
      </c>
      <c r="F78" s="58">
        <v>91.625</v>
      </c>
      <c r="G78" s="58">
        <v>237.16666666666666</v>
      </c>
      <c r="H78" s="58">
        <v>4876.333333333333</v>
      </c>
      <c r="I78" s="58">
        <v>3834.125</v>
      </c>
      <c r="J78" s="58">
        <v>792.70833333333337</v>
      </c>
      <c r="K78" s="58">
        <v>1187.5416666666667</v>
      </c>
      <c r="L78" s="58">
        <v>208.58333333333334</v>
      </c>
      <c r="M78" s="58">
        <v>305.125</v>
      </c>
      <c r="N78" s="58">
        <v>235.04166666666666</v>
      </c>
      <c r="O78" s="58">
        <v>649.91666666666663</v>
      </c>
      <c r="P78" s="58">
        <v>1407.8333333333333</v>
      </c>
      <c r="Q78" s="58">
        <v>5719.458333333333</v>
      </c>
      <c r="R78" s="58">
        <v>658.5</v>
      </c>
      <c r="S78" s="58">
        <v>647.83333333333337</v>
      </c>
      <c r="T78" s="58">
        <v>194.45833333333334</v>
      </c>
      <c r="U78" s="58">
        <v>906.5</v>
      </c>
      <c r="V78" s="58">
        <v>2.25</v>
      </c>
      <c r="W78" s="58">
        <v>0.91666666666666663</v>
      </c>
      <c r="X78" s="60">
        <v>53460</v>
      </c>
    </row>
    <row r="79" spans="1:24" hidden="1">
      <c r="A79" s="119" t="s">
        <v>96</v>
      </c>
      <c r="B79" s="61">
        <v>3462.0833333333335</v>
      </c>
      <c r="C79" s="62">
        <v>203.25</v>
      </c>
      <c r="D79" s="63">
        <v>1.2083333333333333</v>
      </c>
      <c r="E79" s="63">
        <v>260.45833333333331</v>
      </c>
      <c r="F79" s="63">
        <v>4.458333333333333</v>
      </c>
      <c r="G79" s="63">
        <v>7.083333333333333</v>
      </c>
      <c r="H79" s="63">
        <v>105.91666666666667</v>
      </c>
      <c r="I79" s="63">
        <v>148.45833333333334</v>
      </c>
      <c r="J79" s="63">
        <v>40.833333333333336</v>
      </c>
      <c r="K79" s="63">
        <v>20</v>
      </c>
      <c r="L79" s="63">
        <v>6.458333333333333</v>
      </c>
      <c r="M79" s="63">
        <v>6.708333333333333</v>
      </c>
      <c r="N79" s="63">
        <v>2.1666666666666665</v>
      </c>
      <c r="O79" s="63">
        <v>17.541666666666668</v>
      </c>
      <c r="P79" s="63">
        <v>60.333333333333336</v>
      </c>
      <c r="Q79" s="63">
        <v>234.54166666666666</v>
      </c>
      <c r="R79" s="63">
        <v>20.125</v>
      </c>
      <c r="S79" s="63">
        <v>21.75</v>
      </c>
      <c r="T79" s="63">
        <v>3.0416666666666665</v>
      </c>
      <c r="U79" s="63">
        <v>9.75</v>
      </c>
      <c r="V79" s="63">
        <v>0</v>
      </c>
      <c r="W79" s="63">
        <v>0</v>
      </c>
      <c r="X79" s="64">
        <v>2288</v>
      </c>
    </row>
    <row r="80" spans="1:24" hidden="1">
      <c r="A80" s="118" t="s">
        <v>97</v>
      </c>
      <c r="B80" s="61">
        <v>3684.6666666666661</v>
      </c>
      <c r="C80" s="62">
        <v>6.375</v>
      </c>
      <c r="D80" s="63">
        <v>0.95833333333333337</v>
      </c>
      <c r="E80" s="63">
        <v>199.70833333333334</v>
      </c>
      <c r="F80" s="63">
        <v>7</v>
      </c>
      <c r="G80" s="63">
        <v>14.416666666666666</v>
      </c>
      <c r="H80" s="63">
        <v>108.70833333333333</v>
      </c>
      <c r="I80" s="63">
        <v>340.04166666666669</v>
      </c>
      <c r="J80" s="63">
        <v>59.708333333333336</v>
      </c>
      <c r="K80" s="63">
        <v>65.208333333333329</v>
      </c>
      <c r="L80" s="63">
        <v>49.333333333333336</v>
      </c>
      <c r="M80" s="63">
        <v>32.958333333333336</v>
      </c>
      <c r="N80" s="63">
        <v>29.541666666666668</v>
      </c>
      <c r="O80" s="63">
        <v>64.541666666666671</v>
      </c>
      <c r="P80" s="63">
        <v>104.66666666666667</v>
      </c>
      <c r="Q80" s="63">
        <v>61.333333333333336</v>
      </c>
      <c r="R80" s="63">
        <v>58.791666666666664</v>
      </c>
      <c r="S80" s="63">
        <v>42.083333333333336</v>
      </c>
      <c r="T80" s="63">
        <v>18.25</v>
      </c>
      <c r="U80" s="63">
        <v>31.208333333333332</v>
      </c>
      <c r="V80" s="63">
        <v>0</v>
      </c>
      <c r="W80" s="63">
        <v>0</v>
      </c>
      <c r="X80" s="64">
        <v>2389.833333333333</v>
      </c>
    </row>
    <row r="81" spans="1:25" hidden="1">
      <c r="A81" s="118" t="s">
        <v>98</v>
      </c>
      <c r="B81" s="61">
        <v>4478.916666666667</v>
      </c>
      <c r="C81" s="62">
        <v>9.5416666666666661</v>
      </c>
      <c r="D81" s="63">
        <v>4.083333333333333</v>
      </c>
      <c r="E81" s="63">
        <v>264.08333333333331</v>
      </c>
      <c r="F81" s="63">
        <v>10.375</v>
      </c>
      <c r="G81" s="63">
        <v>14.416666666666666</v>
      </c>
      <c r="H81" s="63">
        <v>127.5</v>
      </c>
      <c r="I81" s="63">
        <v>432.66666666666669</v>
      </c>
      <c r="J81" s="63">
        <v>74.916666666666671</v>
      </c>
      <c r="K81" s="63">
        <v>80.333333333333329</v>
      </c>
      <c r="L81" s="63">
        <v>46.416666666666664</v>
      </c>
      <c r="M81" s="63">
        <v>38.625</v>
      </c>
      <c r="N81" s="63">
        <v>35.458333333333336</v>
      </c>
      <c r="O81" s="63">
        <v>68.791666666666671</v>
      </c>
      <c r="P81" s="63">
        <v>138.5</v>
      </c>
      <c r="Q81" s="63">
        <v>105.75</v>
      </c>
      <c r="R81" s="63">
        <v>62.375</v>
      </c>
      <c r="S81" s="63">
        <v>39.5</v>
      </c>
      <c r="T81" s="63">
        <v>22.083333333333332</v>
      </c>
      <c r="U81" s="63">
        <v>45.083333333333336</v>
      </c>
      <c r="V81" s="63">
        <v>0.125</v>
      </c>
      <c r="W81" s="63">
        <v>0</v>
      </c>
      <c r="X81" s="64">
        <v>2858.291666666667</v>
      </c>
    </row>
    <row r="82" spans="1:25" hidden="1">
      <c r="A82" s="118" t="s">
        <v>99</v>
      </c>
      <c r="B82" s="61">
        <v>1895.4166666666665</v>
      </c>
      <c r="C82" s="62">
        <v>2.75</v>
      </c>
      <c r="D82" s="63">
        <v>0.16666666666666666</v>
      </c>
      <c r="E82" s="63">
        <v>137</v>
      </c>
      <c r="F82" s="63">
        <v>10.625</v>
      </c>
      <c r="G82" s="63">
        <v>5.291666666666667</v>
      </c>
      <c r="H82" s="63">
        <v>74</v>
      </c>
      <c r="I82" s="63">
        <v>182.70833333333334</v>
      </c>
      <c r="J82" s="63">
        <v>44.541666666666664</v>
      </c>
      <c r="K82" s="63">
        <v>33.333333333333336</v>
      </c>
      <c r="L82" s="63">
        <v>26.166666666666668</v>
      </c>
      <c r="M82" s="63">
        <v>11.25</v>
      </c>
      <c r="N82" s="63">
        <v>18.25</v>
      </c>
      <c r="O82" s="63">
        <v>37.083333333333336</v>
      </c>
      <c r="P82" s="63">
        <v>58.791666666666664</v>
      </c>
      <c r="Q82" s="63">
        <v>47.041666666666664</v>
      </c>
      <c r="R82" s="63">
        <v>34.25</v>
      </c>
      <c r="S82" s="63">
        <v>20.083333333333332</v>
      </c>
      <c r="T82" s="63">
        <v>6.375</v>
      </c>
      <c r="U82" s="63">
        <v>20.166666666666668</v>
      </c>
      <c r="V82" s="63">
        <v>0</v>
      </c>
      <c r="W82" s="63">
        <v>0</v>
      </c>
      <c r="X82" s="64">
        <v>1125.5416666666665</v>
      </c>
    </row>
    <row r="83" spans="1:25" hidden="1">
      <c r="A83" s="118" t="s">
        <v>100</v>
      </c>
      <c r="B83" s="61">
        <v>2997</v>
      </c>
      <c r="C83" s="62">
        <v>8.4583333333333339</v>
      </c>
      <c r="D83" s="63">
        <v>1.5833333333333333</v>
      </c>
      <c r="E83" s="63">
        <v>220.79166666666666</v>
      </c>
      <c r="F83" s="63">
        <v>13.5</v>
      </c>
      <c r="G83" s="63">
        <v>14.25</v>
      </c>
      <c r="H83" s="63">
        <v>103.75</v>
      </c>
      <c r="I83" s="63">
        <v>331.70833333333331</v>
      </c>
      <c r="J83" s="63">
        <v>51.25</v>
      </c>
      <c r="K83" s="63">
        <v>57.916666666666664</v>
      </c>
      <c r="L83" s="63">
        <v>35.166666666666664</v>
      </c>
      <c r="M83" s="63">
        <v>23.916666666666668</v>
      </c>
      <c r="N83" s="63">
        <v>27.333333333333332</v>
      </c>
      <c r="O83" s="63">
        <v>60.958333333333336</v>
      </c>
      <c r="P83" s="63">
        <v>117.04166666666667</v>
      </c>
      <c r="Q83" s="63">
        <v>67.875</v>
      </c>
      <c r="R83" s="63">
        <v>52.625</v>
      </c>
      <c r="S83" s="63">
        <v>23.291666666666668</v>
      </c>
      <c r="T83" s="63">
        <v>20.083333333333332</v>
      </c>
      <c r="U83" s="63">
        <v>31.166666666666668</v>
      </c>
      <c r="V83" s="63">
        <v>0</v>
      </c>
      <c r="W83" s="63">
        <v>0</v>
      </c>
      <c r="X83" s="64">
        <v>1734.3333333333333</v>
      </c>
    </row>
    <row r="84" spans="1:25" hidden="1">
      <c r="A84" s="118" t="s">
        <v>101</v>
      </c>
      <c r="B84" s="61">
        <v>12533.5</v>
      </c>
      <c r="C84" s="62">
        <v>215.45833333333334</v>
      </c>
      <c r="D84" s="63">
        <v>12.5</v>
      </c>
      <c r="E84" s="63">
        <v>811.04166666666663</v>
      </c>
      <c r="F84" s="63">
        <v>19.958333333333332</v>
      </c>
      <c r="G84" s="63">
        <v>60.541666666666664</v>
      </c>
      <c r="H84" s="63">
        <v>378.66666666666669</v>
      </c>
      <c r="I84" s="63">
        <v>630.58333333333337</v>
      </c>
      <c r="J84" s="63">
        <v>178.20833333333334</v>
      </c>
      <c r="K84" s="63">
        <v>112.16666666666667</v>
      </c>
      <c r="L84" s="63">
        <v>35.041666666666664</v>
      </c>
      <c r="M84" s="63">
        <v>27.791666666666668</v>
      </c>
      <c r="N84" s="63">
        <v>64.75</v>
      </c>
      <c r="O84" s="63">
        <v>91.416666666666671</v>
      </c>
      <c r="P84" s="63">
        <v>235.20833333333334</v>
      </c>
      <c r="Q84" s="63">
        <v>862.70833333333337</v>
      </c>
      <c r="R84" s="63">
        <v>77.083333333333329</v>
      </c>
      <c r="S84" s="63">
        <v>78.5</v>
      </c>
      <c r="T84" s="63">
        <v>19.416666666666668</v>
      </c>
      <c r="U84" s="63">
        <v>172.79166666666666</v>
      </c>
      <c r="V84" s="63">
        <v>0</v>
      </c>
      <c r="W84" s="63">
        <v>0</v>
      </c>
      <c r="X84" s="64">
        <v>8449.6666666666679</v>
      </c>
    </row>
    <row r="85" spans="1:25" hidden="1">
      <c r="A85" s="118" t="s">
        <v>102</v>
      </c>
      <c r="B85" s="61">
        <v>11348.166666666666</v>
      </c>
      <c r="C85" s="62">
        <v>196.54166666666666</v>
      </c>
      <c r="D85" s="63">
        <v>7.541666666666667</v>
      </c>
      <c r="E85" s="63">
        <v>862.54166666666663</v>
      </c>
      <c r="F85" s="63">
        <v>90.583333333333329</v>
      </c>
      <c r="G85" s="63">
        <v>34.916666666666664</v>
      </c>
      <c r="H85" s="63">
        <v>400.91666666666669</v>
      </c>
      <c r="I85" s="63">
        <v>590.95833333333337</v>
      </c>
      <c r="J85" s="63">
        <v>207.70833333333334</v>
      </c>
      <c r="K85" s="63">
        <v>131.875</v>
      </c>
      <c r="L85" s="63">
        <v>34.416666666666664</v>
      </c>
      <c r="M85" s="63">
        <v>36.416666666666664</v>
      </c>
      <c r="N85" s="63">
        <v>25.291666666666668</v>
      </c>
      <c r="O85" s="63">
        <v>102.875</v>
      </c>
      <c r="P85" s="63">
        <v>145.54166666666666</v>
      </c>
      <c r="Q85" s="63">
        <v>590.58333333333337</v>
      </c>
      <c r="R85" s="63">
        <v>93.625</v>
      </c>
      <c r="S85" s="63">
        <v>75.958333333333329</v>
      </c>
      <c r="T85" s="63">
        <v>30.25</v>
      </c>
      <c r="U85" s="63">
        <v>102.20833333333333</v>
      </c>
      <c r="V85" s="63">
        <v>0</v>
      </c>
      <c r="W85" s="63">
        <v>0.625</v>
      </c>
      <c r="X85" s="64">
        <v>7586.7916666666661</v>
      </c>
    </row>
    <row r="86" spans="1:25" hidden="1">
      <c r="A86" s="118" t="s">
        <v>103</v>
      </c>
      <c r="B86" s="61">
        <v>9375.1666666666661</v>
      </c>
      <c r="C86" s="62">
        <v>331.91666666666669</v>
      </c>
      <c r="D86" s="63">
        <v>68.041666666666671</v>
      </c>
      <c r="E86" s="63">
        <v>680.375</v>
      </c>
      <c r="F86" s="63">
        <v>13.083333333333334</v>
      </c>
      <c r="G86" s="63">
        <v>27.75</v>
      </c>
      <c r="H86" s="63">
        <v>320.5</v>
      </c>
      <c r="I86" s="63">
        <v>505.33333333333331</v>
      </c>
      <c r="J86" s="63">
        <v>107.5</v>
      </c>
      <c r="K86" s="63">
        <v>85.708333333333329</v>
      </c>
      <c r="L86" s="63">
        <v>27.458333333333332</v>
      </c>
      <c r="M86" s="63">
        <v>19.458333333333332</v>
      </c>
      <c r="N86" s="63">
        <v>14.375</v>
      </c>
      <c r="O86" s="63">
        <v>54.875</v>
      </c>
      <c r="P86" s="63">
        <v>242.16666666666666</v>
      </c>
      <c r="Q86" s="63">
        <v>817.45833333333337</v>
      </c>
      <c r="R86" s="63">
        <v>47.625</v>
      </c>
      <c r="S86" s="63">
        <v>90.083333333333329</v>
      </c>
      <c r="T86" s="63">
        <v>29.375</v>
      </c>
      <c r="U86" s="63">
        <v>106.625</v>
      </c>
      <c r="V86" s="63">
        <v>0</v>
      </c>
      <c r="W86" s="63">
        <v>0.25</v>
      </c>
      <c r="X86" s="64">
        <v>5785.2083333333321</v>
      </c>
    </row>
    <row r="87" spans="1:25" hidden="1">
      <c r="A87" s="118" t="s">
        <v>104</v>
      </c>
      <c r="B87" s="61">
        <v>2596</v>
      </c>
      <c r="C87" s="62">
        <v>84.291666666666671</v>
      </c>
      <c r="D87" s="63">
        <v>0.5</v>
      </c>
      <c r="E87" s="63">
        <v>207.5</v>
      </c>
      <c r="F87" s="63">
        <v>6.458333333333333</v>
      </c>
      <c r="G87" s="63">
        <v>20.791666666666668</v>
      </c>
      <c r="H87" s="63">
        <v>107.375</v>
      </c>
      <c r="I87" s="63">
        <v>99.583333333333329</v>
      </c>
      <c r="J87" s="63">
        <v>31.833333333333332</v>
      </c>
      <c r="K87" s="63">
        <v>36.708333333333336</v>
      </c>
      <c r="L87" s="63">
        <v>1.75</v>
      </c>
      <c r="M87" s="63">
        <v>7.416666666666667</v>
      </c>
      <c r="N87" s="63">
        <v>1.0833333333333333</v>
      </c>
      <c r="O87" s="63">
        <v>11.75</v>
      </c>
      <c r="P87" s="63">
        <v>31.041666666666668</v>
      </c>
      <c r="Q87" s="63">
        <v>243.33333333333334</v>
      </c>
      <c r="R87" s="63">
        <v>17.375</v>
      </c>
      <c r="S87" s="63">
        <v>20.375</v>
      </c>
      <c r="T87" s="63">
        <v>3.5</v>
      </c>
      <c r="U87" s="63">
        <v>14.166666666666666</v>
      </c>
      <c r="V87" s="63">
        <v>0.25</v>
      </c>
      <c r="W87" s="63">
        <v>0</v>
      </c>
      <c r="X87" s="64">
        <v>1648.9166666666665</v>
      </c>
    </row>
    <row r="88" spans="1:25" hidden="1">
      <c r="A88" s="118" t="s">
        <v>105</v>
      </c>
      <c r="B88" s="61">
        <v>9502</v>
      </c>
      <c r="C88" s="62">
        <v>146.5</v>
      </c>
      <c r="D88" s="63">
        <v>30.416666666666668</v>
      </c>
      <c r="E88" s="63">
        <v>598.75</v>
      </c>
      <c r="F88" s="63">
        <v>4.958333333333333</v>
      </c>
      <c r="G88" s="63">
        <v>14.291666666666666</v>
      </c>
      <c r="H88" s="63">
        <v>403</v>
      </c>
      <c r="I88" s="63">
        <v>425.08333333333331</v>
      </c>
      <c r="J88" s="63">
        <v>64.041666666666671</v>
      </c>
      <c r="K88" s="63">
        <v>64.916666666666671</v>
      </c>
      <c r="L88" s="63">
        <v>22.666666666666668</v>
      </c>
      <c r="M88" s="63">
        <v>25.666666666666668</v>
      </c>
      <c r="N88" s="63">
        <v>17.666666666666668</v>
      </c>
      <c r="O88" s="63">
        <v>63.791666666666664</v>
      </c>
      <c r="P88" s="63">
        <v>99.5</v>
      </c>
      <c r="Q88" s="63">
        <v>357.04166666666669</v>
      </c>
      <c r="R88" s="63">
        <v>65.833333333333329</v>
      </c>
      <c r="S88" s="63">
        <v>35</v>
      </c>
      <c r="T88" s="63">
        <v>24.083333333333332</v>
      </c>
      <c r="U88" s="63">
        <v>68.208333333333329</v>
      </c>
      <c r="V88" s="63">
        <v>0.25</v>
      </c>
      <c r="W88" s="63">
        <v>0</v>
      </c>
      <c r="X88" s="64">
        <v>6970.3333333333321</v>
      </c>
    </row>
    <row r="89" spans="1:25" hidden="1">
      <c r="A89" s="122" t="s">
        <v>106</v>
      </c>
      <c r="B89" s="61">
        <v>13785.416666666666</v>
      </c>
      <c r="C89" s="62">
        <v>337.91666666666669</v>
      </c>
      <c r="D89" s="63">
        <v>5.041666666666667</v>
      </c>
      <c r="E89" s="63">
        <v>1411.25</v>
      </c>
      <c r="F89" s="63">
        <v>21.625</v>
      </c>
      <c r="G89" s="63">
        <v>53.083333333333336</v>
      </c>
      <c r="H89" s="63">
        <v>506.125</v>
      </c>
      <c r="I89" s="63">
        <v>764.33333333333337</v>
      </c>
      <c r="J89" s="63">
        <v>351.20833333333331</v>
      </c>
      <c r="K89" s="63">
        <v>112.95833333333333</v>
      </c>
      <c r="L89" s="63">
        <v>18.75</v>
      </c>
      <c r="M89" s="63">
        <v>45.541666666666664</v>
      </c>
      <c r="N89" s="63">
        <v>22.708333333333332</v>
      </c>
      <c r="O89" s="63">
        <v>77.916666666666671</v>
      </c>
      <c r="P89" s="63">
        <v>191.91666666666666</v>
      </c>
      <c r="Q89" s="63">
        <v>758</v>
      </c>
      <c r="R89" s="63">
        <v>105.875</v>
      </c>
      <c r="S89" s="63">
        <v>103.08333333333333</v>
      </c>
      <c r="T89" s="63">
        <v>22</v>
      </c>
      <c r="U89" s="63">
        <v>157.625</v>
      </c>
      <c r="V89" s="63">
        <v>2.25</v>
      </c>
      <c r="W89" s="63">
        <v>2.375</v>
      </c>
      <c r="X89" s="64">
        <v>8713.8333333333321</v>
      </c>
    </row>
    <row r="90" spans="1:25">
      <c r="A90" s="118" t="s">
        <v>107</v>
      </c>
      <c r="B90" s="66">
        <v>75658.333333333343</v>
      </c>
      <c r="C90" s="67">
        <v>1543</v>
      </c>
      <c r="D90" s="58">
        <v>132.04166666666666</v>
      </c>
      <c r="E90" s="58">
        <v>5653.5</v>
      </c>
      <c r="F90" s="58">
        <v>202.625</v>
      </c>
      <c r="G90" s="58">
        <v>266.83333333333331</v>
      </c>
      <c r="H90" s="58">
        <v>2636.4583333333335</v>
      </c>
      <c r="I90" s="58">
        <v>4451.458333333333</v>
      </c>
      <c r="J90" s="58">
        <v>1211.75</v>
      </c>
      <c r="K90" s="58">
        <v>801.125</v>
      </c>
      <c r="L90" s="58">
        <v>303.625</v>
      </c>
      <c r="M90" s="58">
        <v>275.75</v>
      </c>
      <c r="N90" s="58">
        <v>258.625</v>
      </c>
      <c r="O90" s="58">
        <v>651.54166666666663</v>
      </c>
      <c r="P90" s="58">
        <v>1424.7083333333333</v>
      </c>
      <c r="Q90" s="58">
        <v>4145.666666666667</v>
      </c>
      <c r="R90" s="58">
        <v>635.58333333333337</v>
      </c>
      <c r="S90" s="58">
        <v>549.70833333333337</v>
      </c>
      <c r="T90" s="58">
        <v>198.45833333333334</v>
      </c>
      <c r="U90" s="58">
        <v>759</v>
      </c>
      <c r="V90" s="58">
        <v>2.875</v>
      </c>
      <c r="W90" s="58">
        <v>3.25</v>
      </c>
      <c r="X90" s="60">
        <v>49550.750000000015</v>
      </c>
    </row>
    <row r="91" spans="1:25" ht="14.25" thickBot="1">
      <c r="A91" s="123" t="s">
        <v>108</v>
      </c>
      <c r="B91" s="69">
        <v>405888.91666666669</v>
      </c>
      <c r="C91" s="70">
        <v>8140.708333333333</v>
      </c>
      <c r="D91" s="71">
        <v>625.83333333333337</v>
      </c>
      <c r="E91" s="71">
        <v>39720.083333333336</v>
      </c>
      <c r="F91" s="71">
        <v>787.41666666666663</v>
      </c>
      <c r="G91" s="71">
        <v>1419.5833333333333</v>
      </c>
      <c r="H91" s="71">
        <v>18262.708333333332</v>
      </c>
      <c r="I91" s="71">
        <v>26139.25</v>
      </c>
      <c r="J91" s="71">
        <v>5837.625</v>
      </c>
      <c r="K91" s="71">
        <v>6149.458333333333</v>
      </c>
      <c r="L91" s="71">
        <v>2158.7083333333335</v>
      </c>
      <c r="M91" s="71">
        <v>2075.2083333333335</v>
      </c>
      <c r="N91" s="71">
        <v>1575.9166666666667</v>
      </c>
      <c r="O91" s="71">
        <v>4888.583333333333</v>
      </c>
      <c r="P91" s="71">
        <v>9392.8333333333339</v>
      </c>
      <c r="Q91" s="71">
        <v>21317.458333333332</v>
      </c>
      <c r="R91" s="71">
        <v>3851.0833333333335</v>
      </c>
      <c r="S91" s="71">
        <v>3586.2916666666665</v>
      </c>
      <c r="T91" s="71">
        <v>1434</v>
      </c>
      <c r="U91" s="71">
        <v>4078.25</v>
      </c>
      <c r="V91" s="71">
        <v>14.125</v>
      </c>
      <c r="W91" s="71">
        <v>18</v>
      </c>
      <c r="X91" s="72">
        <v>244415.79166666672</v>
      </c>
      <c r="Y91" s="73"/>
    </row>
    <row r="92" spans="1:25">
      <c r="A92" s="292" t="s">
        <v>19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1:25" ht="14.45" customHeight="1">
      <c r="A93" s="280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1:25" ht="14.45" customHeight="1">
      <c r="A94" s="613" t="s">
        <v>276</v>
      </c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</row>
    <row r="95" spans="1:25" ht="14.45" customHeight="1" thickBot="1">
      <c r="A95" s="281"/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</row>
    <row r="96" spans="1:25" ht="13.5" thickBot="1">
      <c r="A96" s="600" t="s">
        <v>20</v>
      </c>
      <c r="B96" s="602" t="s">
        <v>109</v>
      </c>
      <c r="C96" s="604" t="s">
        <v>110</v>
      </c>
      <c r="D96" s="604"/>
      <c r="E96" s="604"/>
      <c r="F96" s="604"/>
      <c r="G96" s="604"/>
      <c r="H96" s="604"/>
      <c r="I96" s="604"/>
      <c r="J96" s="604"/>
      <c r="K96" s="604"/>
      <c r="L96" s="604"/>
      <c r="M96" s="604"/>
      <c r="N96" s="604"/>
      <c r="O96" s="604"/>
      <c r="P96" s="604"/>
      <c r="Q96" s="604"/>
      <c r="R96" s="604"/>
      <c r="S96" s="604"/>
      <c r="T96" s="604"/>
      <c r="U96" s="604"/>
      <c r="V96" s="604"/>
      <c r="W96" s="604"/>
      <c r="X96" s="605"/>
    </row>
    <row r="97" spans="1:24" ht="13.5" thickBot="1">
      <c r="A97" s="601"/>
      <c r="B97" s="603"/>
      <c r="C97" s="189" t="s">
        <v>111</v>
      </c>
      <c r="D97" s="190" t="s">
        <v>112</v>
      </c>
      <c r="E97" s="190" t="s">
        <v>113</v>
      </c>
      <c r="F97" s="190" t="s">
        <v>114</v>
      </c>
      <c r="G97" s="190" t="s">
        <v>115</v>
      </c>
      <c r="H97" s="190" t="s">
        <v>116</v>
      </c>
      <c r="I97" s="190" t="s">
        <v>117</v>
      </c>
      <c r="J97" s="190" t="s">
        <v>118</v>
      </c>
      <c r="K97" s="190" t="s">
        <v>119</v>
      </c>
      <c r="L97" s="190" t="s">
        <v>120</v>
      </c>
      <c r="M97" s="190" t="s">
        <v>121</v>
      </c>
      <c r="N97" s="190" t="s">
        <v>122</v>
      </c>
      <c r="O97" s="190" t="s">
        <v>123</v>
      </c>
      <c r="P97" s="190" t="s">
        <v>124</v>
      </c>
      <c r="Q97" s="190" t="s">
        <v>125</v>
      </c>
      <c r="R97" s="190" t="s">
        <v>126</v>
      </c>
      <c r="S97" s="190" t="s">
        <v>127</v>
      </c>
      <c r="T97" s="190" t="s">
        <v>128</v>
      </c>
      <c r="U97" s="190" t="s">
        <v>129</v>
      </c>
      <c r="V97" s="190" t="s">
        <v>130</v>
      </c>
      <c r="W97" s="190" t="s">
        <v>131</v>
      </c>
      <c r="X97" s="191" t="s">
        <v>132</v>
      </c>
    </row>
    <row r="98" spans="1:24" hidden="1">
      <c r="A98" s="282" t="s">
        <v>21</v>
      </c>
      <c r="B98" s="193">
        <v>825.08333333333337</v>
      </c>
      <c r="C98" s="63">
        <v>0.25</v>
      </c>
      <c r="D98" s="63">
        <v>1</v>
      </c>
      <c r="E98" s="63">
        <v>21.25</v>
      </c>
      <c r="F98" s="63">
        <v>1.75</v>
      </c>
      <c r="G98" s="63">
        <v>0.5</v>
      </c>
      <c r="H98" s="63">
        <v>17.25</v>
      </c>
      <c r="I98" s="63">
        <v>65.25</v>
      </c>
      <c r="J98" s="63">
        <v>9.25</v>
      </c>
      <c r="K98" s="63">
        <v>11</v>
      </c>
      <c r="L98" s="63">
        <v>16.75</v>
      </c>
      <c r="M98" s="63">
        <v>29.75</v>
      </c>
      <c r="N98" s="63">
        <v>1.75</v>
      </c>
      <c r="O98" s="63">
        <v>14.5</v>
      </c>
      <c r="P98" s="63">
        <v>179</v>
      </c>
      <c r="Q98" s="63">
        <v>39.25</v>
      </c>
      <c r="R98" s="63">
        <v>15.5</v>
      </c>
      <c r="S98" s="63">
        <v>9</v>
      </c>
      <c r="T98" s="63">
        <v>7.5</v>
      </c>
      <c r="U98" s="63">
        <v>5.25</v>
      </c>
      <c r="V98" s="63">
        <v>1</v>
      </c>
      <c r="W98" s="63">
        <v>1.25</v>
      </c>
      <c r="X98" s="64">
        <v>377.08333333333337</v>
      </c>
    </row>
    <row r="99" spans="1:24" hidden="1">
      <c r="A99" s="282" t="s">
        <v>22</v>
      </c>
      <c r="B99" s="193">
        <v>3152.8333333333335</v>
      </c>
      <c r="C99" s="63">
        <v>3</v>
      </c>
      <c r="D99" s="63">
        <v>10.5</v>
      </c>
      <c r="E99" s="63">
        <v>53</v>
      </c>
      <c r="F99" s="63">
        <v>10.5</v>
      </c>
      <c r="G99" s="63">
        <v>4.5</v>
      </c>
      <c r="H99" s="63">
        <v>29.75</v>
      </c>
      <c r="I99" s="63">
        <v>357.5</v>
      </c>
      <c r="J99" s="63">
        <v>51</v>
      </c>
      <c r="K99" s="63">
        <v>39.75</v>
      </c>
      <c r="L99" s="63">
        <v>27.75</v>
      </c>
      <c r="M99" s="63">
        <v>91.5</v>
      </c>
      <c r="N99" s="63">
        <v>4.25</v>
      </c>
      <c r="O99" s="63">
        <v>23.5</v>
      </c>
      <c r="P99" s="63">
        <v>832.5</v>
      </c>
      <c r="Q99" s="63">
        <v>95.5</v>
      </c>
      <c r="R99" s="63">
        <v>36</v>
      </c>
      <c r="S99" s="63">
        <v>35.5</v>
      </c>
      <c r="T99" s="63">
        <v>15.25</v>
      </c>
      <c r="U99" s="63">
        <v>21</v>
      </c>
      <c r="V99" s="63">
        <v>2</v>
      </c>
      <c r="W99" s="63">
        <v>2</v>
      </c>
      <c r="X99" s="64">
        <v>1406.5833333333335</v>
      </c>
    </row>
    <row r="100" spans="1:24" hidden="1">
      <c r="A100" s="282" t="s">
        <v>23</v>
      </c>
      <c r="B100" s="193">
        <v>1515.1666666666665</v>
      </c>
      <c r="C100" s="63">
        <v>7.25</v>
      </c>
      <c r="D100" s="63">
        <v>0</v>
      </c>
      <c r="E100" s="63">
        <v>69</v>
      </c>
      <c r="F100" s="63">
        <v>10.5</v>
      </c>
      <c r="G100" s="63">
        <v>1</v>
      </c>
      <c r="H100" s="63">
        <v>46</v>
      </c>
      <c r="I100" s="63">
        <v>193.75</v>
      </c>
      <c r="J100" s="63">
        <v>45</v>
      </c>
      <c r="K100" s="63">
        <v>37.25</v>
      </c>
      <c r="L100" s="63">
        <v>58.75</v>
      </c>
      <c r="M100" s="63">
        <v>44.5</v>
      </c>
      <c r="N100" s="63">
        <v>13</v>
      </c>
      <c r="O100" s="63">
        <v>71.75</v>
      </c>
      <c r="P100" s="63">
        <v>77.5</v>
      </c>
      <c r="Q100" s="63">
        <v>71.5</v>
      </c>
      <c r="R100" s="63">
        <v>33</v>
      </c>
      <c r="S100" s="63">
        <v>16.5</v>
      </c>
      <c r="T100" s="63">
        <v>13</v>
      </c>
      <c r="U100" s="63">
        <v>19.75</v>
      </c>
      <c r="V100" s="63">
        <v>0</v>
      </c>
      <c r="W100" s="63">
        <v>0.75</v>
      </c>
      <c r="X100" s="64">
        <v>685.41666666666652</v>
      </c>
    </row>
    <row r="101" spans="1:24" hidden="1">
      <c r="A101" s="282" t="s">
        <v>24</v>
      </c>
      <c r="B101" s="193">
        <v>2372.9166666666665</v>
      </c>
      <c r="C101" s="63">
        <v>2.75</v>
      </c>
      <c r="D101" s="63">
        <v>1.75</v>
      </c>
      <c r="E101" s="63">
        <v>110.25</v>
      </c>
      <c r="F101" s="63">
        <v>16</v>
      </c>
      <c r="G101" s="63">
        <v>4.75</v>
      </c>
      <c r="H101" s="63">
        <v>48</v>
      </c>
      <c r="I101" s="63">
        <v>250.75</v>
      </c>
      <c r="J101" s="63">
        <v>66</v>
      </c>
      <c r="K101" s="63">
        <v>56.25</v>
      </c>
      <c r="L101" s="63">
        <v>166.25</v>
      </c>
      <c r="M101" s="63">
        <v>73</v>
      </c>
      <c r="N101" s="63">
        <v>21.5</v>
      </c>
      <c r="O101" s="63">
        <v>102</v>
      </c>
      <c r="P101" s="63">
        <v>73.75</v>
      </c>
      <c r="Q101" s="63">
        <v>122.5</v>
      </c>
      <c r="R101" s="63">
        <v>54.5</v>
      </c>
      <c r="S101" s="63">
        <v>41.5</v>
      </c>
      <c r="T101" s="63">
        <v>22.25</v>
      </c>
      <c r="U101" s="63">
        <v>18.25</v>
      </c>
      <c r="V101" s="63">
        <v>0</v>
      </c>
      <c r="W101" s="63">
        <v>2</v>
      </c>
      <c r="X101" s="64">
        <v>1118.9166666666665</v>
      </c>
    </row>
    <row r="102" spans="1:24" hidden="1">
      <c r="A102" s="282" t="s">
        <v>25</v>
      </c>
      <c r="B102" s="193">
        <v>3876.75</v>
      </c>
      <c r="C102" s="62">
        <v>0</v>
      </c>
      <c r="D102" s="63">
        <v>0</v>
      </c>
      <c r="E102" s="63">
        <v>326.75</v>
      </c>
      <c r="F102" s="63">
        <v>22.75</v>
      </c>
      <c r="G102" s="63">
        <v>16</v>
      </c>
      <c r="H102" s="63">
        <v>61.25</v>
      </c>
      <c r="I102" s="63">
        <v>412.5</v>
      </c>
      <c r="J102" s="63">
        <v>105</v>
      </c>
      <c r="K102" s="63">
        <v>126.25</v>
      </c>
      <c r="L102" s="63">
        <v>91.25</v>
      </c>
      <c r="M102" s="63">
        <v>132.75</v>
      </c>
      <c r="N102" s="63">
        <v>11.75</v>
      </c>
      <c r="O102" s="63">
        <v>32.25</v>
      </c>
      <c r="P102" s="63">
        <v>307.5</v>
      </c>
      <c r="Q102" s="63">
        <v>181.5</v>
      </c>
      <c r="R102" s="63">
        <v>62.5</v>
      </c>
      <c r="S102" s="63">
        <v>36</v>
      </c>
      <c r="T102" s="63">
        <v>35.25</v>
      </c>
      <c r="U102" s="63">
        <v>61.75</v>
      </c>
      <c r="V102" s="63">
        <v>0</v>
      </c>
      <c r="W102" s="63">
        <v>0.25</v>
      </c>
      <c r="X102" s="64">
        <v>1853.5</v>
      </c>
    </row>
    <row r="103" spans="1:24" hidden="1">
      <c r="A103" s="282" t="s">
        <v>26</v>
      </c>
      <c r="B103" s="193">
        <v>2864.75</v>
      </c>
      <c r="C103" s="62">
        <v>31</v>
      </c>
      <c r="D103" s="63">
        <v>11.25</v>
      </c>
      <c r="E103" s="63">
        <v>456.5</v>
      </c>
      <c r="F103" s="63">
        <v>5</v>
      </c>
      <c r="G103" s="63">
        <v>13.75</v>
      </c>
      <c r="H103" s="63">
        <v>96.25</v>
      </c>
      <c r="I103" s="63">
        <v>164.5</v>
      </c>
      <c r="J103" s="63">
        <v>97.5</v>
      </c>
      <c r="K103" s="63">
        <v>89.5</v>
      </c>
      <c r="L103" s="63">
        <v>21.25</v>
      </c>
      <c r="M103" s="63">
        <v>28.5</v>
      </c>
      <c r="N103" s="63">
        <v>1</v>
      </c>
      <c r="O103" s="63">
        <v>26</v>
      </c>
      <c r="P103" s="63">
        <v>166</v>
      </c>
      <c r="Q103" s="63">
        <v>65.75</v>
      </c>
      <c r="R103" s="63">
        <v>25</v>
      </c>
      <c r="S103" s="63">
        <v>35.25</v>
      </c>
      <c r="T103" s="63">
        <v>6</v>
      </c>
      <c r="U103" s="63">
        <v>44.25</v>
      </c>
      <c r="V103" s="63">
        <v>0</v>
      </c>
      <c r="W103" s="63">
        <v>0</v>
      </c>
      <c r="X103" s="64">
        <v>1480.5</v>
      </c>
    </row>
    <row r="104" spans="1:24" hidden="1">
      <c r="A104" s="282" t="s">
        <v>27</v>
      </c>
      <c r="B104" s="193">
        <v>2128.583333333333</v>
      </c>
      <c r="C104" s="62">
        <v>31</v>
      </c>
      <c r="D104" s="63">
        <v>0.75</v>
      </c>
      <c r="E104" s="63">
        <v>194</v>
      </c>
      <c r="F104" s="63">
        <v>8.75</v>
      </c>
      <c r="G104" s="63">
        <v>9.5</v>
      </c>
      <c r="H104" s="63">
        <v>89.75</v>
      </c>
      <c r="I104" s="63">
        <v>322.75</v>
      </c>
      <c r="J104" s="63">
        <v>64</v>
      </c>
      <c r="K104" s="63">
        <v>56.75</v>
      </c>
      <c r="L104" s="63">
        <v>33.75</v>
      </c>
      <c r="M104" s="63">
        <v>36.5</v>
      </c>
      <c r="N104" s="63">
        <v>22.5</v>
      </c>
      <c r="O104" s="63">
        <v>72.5</v>
      </c>
      <c r="P104" s="63">
        <v>71.5</v>
      </c>
      <c r="Q104" s="63">
        <v>98.5</v>
      </c>
      <c r="R104" s="63">
        <v>34.25</v>
      </c>
      <c r="S104" s="63">
        <v>39</v>
      </c>
      <c r="T104" s="63">
        <v>9.5</v>
      </c>
      <c r="U104" s="63">
        <v>26.25</v>
      </c>
      <c r="V104" s="63">
        <v>0.5</v>
      </c>
      <c r="W104" s="63">
        <v>1</v>
      </c>
      <c r="X104" s="64">
        <v>905.58333333333303</v>
      </c>
    </row>
    <row r="105" spans="1:24" ht="16.149999999999999" hidden="1" customHeight="1">
      <c r="A105" s="282" t="s">
        <v>28</v>
      </c>
      <c r="B105" s="193">
        <v>1932.8333333333335</v>
      </c>
      <c r="C105" s="283">
        <v>19.5</v>
      </c>
      <c r="D105" s="63">
        <v>2.25</v>
      </c>
      <c r="E105" s="63">
        <v>136.5</v>
      </c>
      <c r="F105" s="63">
        <v>6.75</v>
      </c>
      <c r="G105" s="63">
        <v>3</v>
      </c>
      <c r="H105" s="63">
        <v>84.25</v>
      </c>
      <c r="I105" s="63">
        <v>255.25</v>
      </c>
      <c r="J105" s="63">
        <v>62</v>
      </c>
      <c r="K105" s="63">
        <v>49.5</v>
      </c>
      <c r="L105" s="63">
        <v>41.75</v>
      </c>
      <c r="M105" s="63">
        <v>38</v>
      </c>
      <c r="N105" s="63">
        <v>14.75</v>
      </c>
      <c r="O105" s="63">
        <v>77.25</v>
      </c>
      <c r="P105" s="63">
        <v>66.5</v>
      </c>
      <c r="Q105" s="63">
        <v>77.75</v>
      </c>
      <c r="R105" s="63">
        <v>32.75</v>
      </c>
      <c r="S105" s="63">
        <v>23</v>
      </c>
      <c r="T105" s="63">
        <v>10.25</v>
      </c>
      <c r="U105" s="63">
        <v>16</v>
      </c>
      <c r="V105" s="63">
        <v>0</v>
      </c>
      <c r="W105" s="63">
        <v>1.25</v>
      </c>
      <c r="X105" s="64">
        <v>914.58333333333348</v>
      </c>
    </row>
    <row r="106" spans="1:24">
      <c r="A106" s="284" t="s">
        <v>29</v>
      </c>
      <c r="B106" s="192">
        <v>18668.916666666664</v>
      </c>
      <c r="C106" s="59">
        <v>94.75</v>
      </c>
      <c r="D106" s="58">
        <v>27.5</v>
      </c>
      <c r="E106" s="58">
        <v>1367.25</v>
      </c>
      <c r="F106" s="58">
        <v>82</v>
      </c>
      <c r="G106" s="58">
        <v>53</v>
      </c>
      <c r="H106" s="58">
        <v>472.5</v>
      </c>
      <c r="I106" s="58">
        <v>2022.25</v>
      </c>
      <c r="J106" s="58">
        <v>499.75</v>
      </c>
      <c r="K106" s="58">
        <v>466.25</v>
      </c>
      <c r="L106" s="58">
        <v>457.5</v>
      </c>
      <c r="M106" s="58">
        <v>474.5</v>
      </c>
      <c r="N106" s="58">
        <v>90.5</v>
      </c>
      <c r="O106" s="58">
        <v>419.75</v>
      </c>
      <c r="P106" s="58">
        <v>1774.25</v>
      </c>
      <c r="Q106" s="58">
        <v>752.25</v>
      </c>
      <c r="R106" s="58">
        <v>293.5</v>
      </c>
      <c r="S106" s="58">
        <v>235.75</v>
      </c>
      <c r="T106" s="58">
        <v>119</v>
      </c>
      <c r="U106" s="58">
        <v>212.5</v>
      </c>
      <c r="V106" s="58">
        <v>3.5</v>
      </c>
      <c r="W106" s="58">
        <v>8.5</v>
      </c>
      <c r="X106" s="60">
        <v>8742.1666666666642</v>
      </c>
    </row>
    <row r="107" spans="1:24" hidden="1">
      <c r="A107" s="282" t="s">
        <v>30</v>
      </c>
      <c r="B107" s="193">
        <v>7764</v>
      </c>
      <c r="C107" s="62">
        <v>184.5</v>
      </c>
      <c r="D107" s="63">
        <v>4.5</v>
      </c>
      <c r="E107" s="63">
        <v>733.25</v>
      </c>
      <c r="F107" s="63">
        <v>9</v>
      </c>
      <c r="G107" s="63">
        <v>15.75</v>
      </c>
      <c r="H107" s="63">
        <v>448</v>
      </c>
      <c r="I107" s="63">
        <v>450.5</v>
      </c>
      <c r="J107" s="63">
        <v>95.25</v>
      </c>
      <c r="K107" s="63">
        <v>165.5</v>
      </c>
      <c r="L107" s="63">
        <v>29.5</v>
      </c>
      <c r="M107" s="63">
        <v>36.5</v>
      </c>
      <c r="N107" s="63">
        <v>18.5</v>
      </c>
      <c r="O107" s="63">
        <v>43.25</v>
      </c>
      <c r="P107" s="63">
        <v>471.75</v>
      </c>
      <c r="Q107" s="63">
        <v>287.25</v>
      </c>
      <c r="R107" s="63">
        <v>45.75</v>
      </c>
      <c r="S107" s="63">
        <v>77.25</v>
      </c>
      <c r="T107" s="63">
        <v>29.25</v>
      </c>
      <c r="U107" s="63">
        <v>104.5</v>
      </c>
      <c r="V107" s="63">
        <v>0</v>
      </c>
      <c r="W107" s="63">
        <v>0</v>
      </c>
      <c r="X107" s="64">
        <v>4514.25</v>
      </c>
    </row>
    <row r="108" spans="1:24" hidden="1">
      <c r="A108" s="282" t="s">
        <v>31</v>
      </c>
      <c r="B108" s="193">
        <v>3546.416666666667</v>
      </c>
      <c r="C108" s="62">
        <v>61.75</v>
      </c>
      <c r="D108" s="63">
        <v>7.5</v>
      </c>
      <c r="E108" s="63">
        <v>449.5</v>
      </c>
      <c r="F108" s="63">
        <v>4.5</v>
      </c>
      <c r="G108" s="63">
        <v>14</v>
      </c>
      <c r="H108" s="63">
        <v>180.75</v>
      </c>
      <c r="I108" s="63">
        <v>282.25</v>
      </c>
      <c r="J108" s="63">
        <v>99.25</v>
      </c>
      <c r="K108" s="63">
        <v>47.5</v>
      </c>
      <c r="L108" s="63">
        <v>16.5</v>
      </c>
      <c r="M108" s="63">
        <v>23.5</v>
      </c>
      <c r="N108" s="63">
        <v>11.75</v>
      </c>
      <c r="O108" s="63">
        <v>108.25</v>
      </c>
      <c r="P108" s="63">
        <v>134</v>
      </c>
      <c r="Q108" s="63">
        <v>107</v>
      </c>
      <c r="R108" s="63">
        <v>28.25</v>
      </c>
      <c r="S108" s="63">
        <v>39.5</v>
      </c>
      <c r="T108" s="63">
        <v>11.25</v>
      </c>
      <c r="U108" s="63">
        <v>14.5</v>
      </c>
      <c r="V108" s="63">
        <v>0</v>
      </c>
      <c r="W108" s="63">
        <v>0</v>
      </c>
      <c r="X108" s="64">
        <v>1904.916666666667</v>
      </c>
    </row>
    <row r="109" spans="1:24" hidden="1">
      <c r="A109" s="282" t="s">
        <v>32</v>
      </c>
      <c r="B109" s="193">
        <v>2282.75</v>
      </c>
      <c r="C109" s="62">
        <v>45</v>
      </c>
      <c r="D109" s="63">
        <v>1</v>
      </c>
      <c r="E109" s="63">
        <v>386.5</v>
      </c>
      <c r="F109" s="63">
        <v>8</v>
      </c>
      <c r="G109" s="63">
        <v>18</v>
      </c>
      <c r="H109" s="63">
        <v>168.75</v>
      </c>
      <c r="I109" s="63">
        <v>175.75</v>
      </c>
      <c r="J109" s="63">
        <v>64</v>
      </c>
      <c r="K109" s="63">
        <v>76.5</v>
      </c>
      <c r="L109" s="63">
        <v>9.5</v>
      </c>
      <c r="M109" s="63">
        <v>14.5</v>
      </c>
      <c r="N109" s="63">
        <v>12.25</v>
      </c>
      <c r="O109" s="63">
        <v>41.75</v>
      </c>
      <c r="P109" s="63">
        <v>107.5</v>
      </c>
      <c r="Q109" s="63">
        <v>60.5</v>
      </c>
      <c r="R109" s="63">
        <v>29</v>
      </c>
      <c r="S109" s="63">
        <v>24.5</v>
      </c>
      <c r="T109" s="63">
        <v>6.5</v>
      </c>
      <c r="U109" s="63">
        <v>18</v>
      </c>
      <c r="V109" s="63">
        <v>0</v>
      </c>
      <c r="W109" s="63">
        <v>0</v>
      </c>
      <c r="X109" s="64">
        <v>1015.25</v>
      </c>
    </row>
    <row r="110" spans="1:24" hidden="1">
      <c r="A110" s="282" t="s">
        <v>33</v>
      </c>
      <c r="B110" s="193">
        <v>2899.75</v>
      </c>
      <c r="C110" s="62">
        <v>47.5</v>
      </c>
      <c r="D110" s="63">
        <v>3</v>
      </c>
      <c r="E110" s="63">
        <v>375.5</v>
      </c>
      <c r="F110" s="63">
        <v>6.25</v>
      </c>
      <c r="G110" s="63">
        <v>18.25</v>
      </c>
      <c r="H110" s="63">
        <v>143</v>
      </c>
      <c r="I110" s="63">
        <v>281</v>
      </c>
      <c r="J110" s="63">
        <v>60</v>
      </c>
      <c r="K110" s="63">
        <v>84.5</v>
      </c>
      <c r="L110" s="63">
        <v>25.25</v>
      </c>
      <c r="M110" s="63">
        <v>23.5</v>
      </c>
      <c r="N110" s="63">
        <v>14.75</v>
      </c>
      <c r="O110" s="63">
        <v>62</v>
      </c>
      <c r="P110" s="63">
        <v>73.5</v>
      </c>
      <c r="Q110" s="63">
        <v>90.5</v>
      </c>
      <c r="R110" s="63">
        <v>29</v>
      </c>
      <c r="S110" s="63">
        <v>72.25</v>
      </c>
      <c r="T110" s="63">
        <v>13.25</v>
      </c>
      <c r="U110" s="63">
        <v>15.25</v>
      </c>
      <c r="V110" s="63">
        <v>0</v>
      </c>
      <c r="W110" s="63">
        <v>0</v>
      </c>
      <c r="X110" s="64">
        <v>1461.5</v>
      </c>
    </row>
    <row r="111" spans="1:24" hidden="1">
      <c r="A111" s="282" t="s">
        <v>34</v>
      </c>
      <c r="B111" s="193">
        <v>4233.5</v>
      </c>
      <c r="C111" s="62">
        <v>85.25</v>
      </c>
      <c r="D111" s="63">
        <v>16</v>
      </c>
      <c r="E111" s="63">
        <v>731.5</v>
      </c>
      <c r="F111" s="63">
        <v>16.25</v>
      </c>
      <c r="G111" s="63">
        <v>11.75</v>
      </c>
      <c r="H111" s="63">
        <v>204.25</v>
      </c>
      <c r="I111" s="63">
        <v>227</v>
      </c>
      <c r="J111" s="63">
        <v>62</v>
      </c>
      <c r="K111" s="63">
        <v>107.25</v>
      </c>
      <c r="L111" s="63">
        <v>13.5</v>
      </c>
      <c r="M111" s="63">
        <v>31.5</v>
      </c>
      <c r="N111" s="63">
        <v>9.75</v>
      </c>
      <c r="O111" s="63">
        <v>28</v>
      </c>
      <c r="P111" s="63">
        <v>125.25</v>
      </c>
      <c r="Q111" s="63">
        <v>141</v>
      </c>
      <c r="R111" s="63">
        <v>23.25</v>
      </c>
      <c r="S111" s="63">
        <v>39.75</v>
      </c>
      <c r="T111" s="63">
        <v>11</v>
      </c>
      <c r="U111" s="63">
        <v>64</v>
      </c>
      <c r="V111" s="63">
        <v>0.25</v>
      </c>
      <c r="W111" s="63">
        <v>0</v>
      </c>
      <c r="X111" s="64">
        <v>2285</v>
      </c>
    </row>
    <row r="112" spans="1:24" hidden="1">
      <c r="A112" s="282" t="s">
        <v>35</v>
      </c>
      <c r="B112" s="193">
        <v>2487.8333333333335</v>
      </c>
      <c r="C112" s="62">
        <v>46.25</v>
      </c>
      <c r="D112" s="63">
        <v>15.75</v>
      </c>
      <c r="E112" s="63">
        <v>504</v>
      </c>
      <c r="F112" s="63">
        <v>3.5</v>
      </c>
      <c r="G112" s="63">
        <v>10.25</v>
      </c>
      <c r="H112" s="63">
        <v>124.75</v>
      </c>
      <c r="I112" s="63">
        <v>145.25</v>
      </c>
      <c r="J112" s="63">
        <v>28.25</v>
      </c>
      <c r="K112" s="63">
        <v>59.25</v>
      </c>
      <c r="L112" s="63">
        <v>7.75</v>
      </c>
      <c r="M112" s="63">
        <v>7.75</v>
      </c>
      <c r="N112" s="63">
        <v>5.25</v>
      </c>
      <c r="O112" s="63">
        <v>14</v>
      </c>
      <c r="P112" s="63">
        <v>61.5</v>
      </c>
      <c r="Q112" s="63">
        <v>94.5</v>
      </c>
      <c r="R112" s="63">
        <v>22.5</v>
      </c>
      <c r="S112" s="63">
        <v>39.25</v>
      </c>
      <c r="T112" s="63">
        <v>8.5</v>
      </c>
      <c r="U112" s="63">
        <v>22.5</v>
      </c>
      <c r="V112" s="63">
        <v>0</v>
      </c>
      <c r="W112" s="63">
        <v>0</v>
      </c>
      <c r="X112" s="64">
        <v>1267.0833333333335</v>
      </c>
    </row>
    <row r="113" spans="1:24" hidden="1">
      <c r="A113" s="285" t="s">
        <v>36</v>
      </c>
      <c r="B113" s="194">
        <v>5075.9166666666661</v>
      </c>
      <c r="C113" s="62">
        <v>54.5</v>
      </c>
      <c r="D113" s="63">
        <v>6.75</v>
      </c>
      <c r="E113" s="63">
        <v>574.5</v>
      </c>
      <c r="F113" s="63">
        <v>67.5</v>
      </c>
      <c r="G113" s="63">
        <v>30</v>
      </c>
      <c r="H113" s="63">
        <v>225.5</v>
      </c>
      <c r="I113" s="63">
        <v>501.75</v>
      </c>
      <c r="J113" s="63">
        <v>111</v>
      </c>
      <c r="K113" s="63">
        <v>125</v>
      </c>
      <c r="L113" s="63">
        <v>39.75</v>
      </c>
      <c r="M113" s="63">
        <v>56</v>
      </c>
      <c r="N113" s="63">
        <v>25.75</v>
      </c>
      <c r="O113" s="63">
        <v>93.25</v>
      </c>
      <c r="P113" s="63">
        <v>188.5</v>
      </c>
      <c r="Q113" s="63">
        <v>154.75</v>
      </c>
      <c r="R113" s="63">
        <v>72</v>
      </c>
      <c r="S113" s="63">
        <v>43.75</v>
      </c>
      <c r="T113" s="63">
        <v>21</v>
      </c>
      <c r="U113" s="63">
        <v>61.75</v>
      </c>
      <c r="V113" s="63">
        <v>1</v>
      </c>
      <c r="W113" s="63">
        <v>0</v>
      </c>
      <c r="X113" s="64">
        <v>2621.9166666666661</v>
      </c>
    </row>
    <row r="114" spans="1:24">
      <c r="A114" s="284" t="s">
        <v>37</v>
      </c>
      <c r="B114" s="192">
        <v>28290.166666666664</v>
      </c>
      <c r="C114" s="59">
        <v>524.75</v>
      </c>
      <c r="D114" s="58">
        <v>54.5</v>
      </c>
      <c r="E114" s="58">
        <v>3754.75</v>
      </c>
      <c r="F114" s="58">
        <v>115</v>
      </c>
      <c r="G114" s="58">
        <v>118</v>
      </c>
      <c r="H114" s="58">
        <v>1495</v>
      </c>
      <c r="I114" s="58">
        <v>2063.5</v>
      </c>
      <c r="J114" s="58">
        <v>519.75</v>
      </c>
      <c r="K114" s="58">
        <v>665.5</v>
      </c>
      <c r="L114" s="58">
        <v>141.75</v>
      </c>
      <c r="M114" s="58">
        <v>193.25</v>
      </c>
      <c r="N114" s="58">
        <v>98</v>
      </c>
      <c r="O114" s="58">
        <v>390.5</v>
      </c>
      <c r="P114" s="58">
        <v>1162</v>
      </c>
      <c r="Q114" s="58">
        <v>935.5</v>
      </c>
      <c r="R114" s="58">
        <v>249.75</v>
      </c>
      <c r="S114" s="58">
        <v>336.25</v>
      </c>
      <c r="T114" s="58">
        <v>100.75</v>
      </c>
      <c r="U114" s="58">
        <v>300.5</v>
      </c>
      <c r="V114" s="58">
        <v>1.25</v>
      </c>
      <c r="W114" s="58">
        <v>0</v>
      </c>
      <c r="X114" s="60">
        <v>15069.916666666664</v>
      </c>
    </row>
    <row r="115" spans="1:24" hidden="1">
      <c r="A115" s="282" t="s">
        <v>38</v>
      </c>
      <c r="B115" s="193">
        <v>2008.6666666666667</v>
      </c>
      <c r="C115" s="62">
        <v>56</v>
      </c>
      <c r="D115" s="63">
        <v>0</v>
      </c>
      <c r="E115" s="63">
        <v>274.5</v>
      </c>
      <c r="F115" s="63">
        <v>0</v>
      </c>
      <c r="G115" s="63">
        <v>4.75</v>
      </c>
      <c r="H115" s="63">
        <v>107.5</v>
      </c>
      <c r="I115" s="63">
        <v>131.75</v>
      </c>
      <c r="J115" s="63">
        <v>28</v>
      </c>
      <c r="K115" s="63">
        <v>17</v>
      </c>
      <c r="L115" s="63">
        <v>4.5</v>
      </c>
      <c r="M115" s="63">
        <v>4.5</v>
      </c>
      <c r="N115" s="63">
        <v>0.5</v>
      </c>
      <c r="O115" s="63">
        <v>24.25</v>
      </c>
      <c r="P115" s="63">
        <v>47.25</v>
      </c>
      <c r="Q115" s="63">
        <v>88.25</v>
      </c>
      <c r="R115" s="63">
        <v>14.75</v>
      </c>
      <c r="S115" s="63">
        <v>18.5</v>
      </c>
      <c r="T115" s="63">
        <v>5.25</v>
      </c>
      <c r="U115" s="63">
        <v>6</v>
      </c>
      <c r="V115" s="63">
        <v>0</v>
      </c>
      <c r="W115" s="63">
        <v>0</v>
      </c>
      <c r="X115" s="64">
        <v>1175.4166666666667</v>
      </c>
    </row>
    <row r="116" spans="1:24" hidden="1">
      <c r="A116" s="282" t="s">
        <v>39</v>
      </c>
      <c r="B116" s="193">
        <v>2540.5833333333335</v>
      </c>
      <c r="C116" s="62">
        <v>44</v>
      </c>
      <c r="D116" s="63">
        <v>0.25</v>
      </c>
      <c r="E116" s="63">
        <v>554</v>
      </c>
      <c r="F116" s="63">
        <v>1.25</v>
      </c>
      <c r="G116" s="63">
        <v>5</v>
      </c>
      <c r="H116" s="63">
        <v>115</v>
      </c>
      <c r="I116" s="63">
        <v>255.5</v>
      </c>
      <c r="J116" s="63">
        <v>37</v>
      </c>
      <c r="K116" s="63">
        <v>90.25</v>
      </c>
      <c r="L116" s="63">
        <v>14.75</v>
      </c>
      <c r="M116" s="63">
        <v>12.75</v>
      </c>
      <c r="N116" s="63">
        <v>11.75</v>
      </c>
      <c r="O116" s="63">
        <v>30.5</v>
      </c>
      <c r="P116" s="63">
        <v>91.25</v>
      </c>
      <c r="Q116" s="63">
        <v>51</v>
      </c>
      <c r="R116" s="63">
        <v>29.75</v>
      </c>
      <c r="S116" s="63">
        <v>28.25</v>
      </c>
      <c r="T116" s="63">
        <v>13</v>
      </c>
      <c r="U116" s="63">
        <v>13</v>
      </c>
      <c r="V116" s="63">
        <v>0.75</v>
      </c>
      <c r="W116" s="63">
        <v>0</v>
      </c>
      <c r="X116" s="64">
        <v>1141.5833333333335</v>
      </c>
    </row>
    <row r="117" spans="1:24" hidden="1">
      <c r="A117" s="282" t="s">
        <v>40</v>
      </c>
      <c r="B117" s="193">
        <v>1262.5</v>
      </c>
      <c r="C117" s="62">
        <v>26.75</v>
      </c>
      <c r="D117" s="63">
        <v>0.25</v>
      </c>
      <c r="E117" s="63">
        <v>350.25</v>
      </c>
      <c r="F117" s="63">
        <v>0.5</v>
      </c>
      <c r="G117" s="63">
        <v>3.75</v>
      </c>
      <c r="H117" s="63">
        <v>64.75</v>
      </c>
      <c r="I117" s="63">
        <v>73.75</v>
      </c>
      <c r="J117" s="63">
        <v>16.5</v>
      </c>
      <c r="K117" s="63">
        <v>31</v>
      </c>
      <c r="L117" s="63">
        <v>6.75</v>
      </c>
      <c r="M117" s="63">
        <v>12.5</v>
      </c>
      <c r="N117" s="63">
        <v>0.5</v>
      </c>
      <c r="O117" s="63">
        <v>7</v>
      </c>
      <c r="P117" s="63">
        <v>22.25</v>
      </c>
      <c r="Q117" s="63">
        <v>34.25</v>
      </c>
      <c r="R117" s="63">
        <v>15.25</v>
      </c>
      <c r="S117" s="63">
        <v>13.25</v>
      </c>
      <c r="T117" s="63">
        <v>3.25</v>
      </c>
      <c r="U117" s="63">
        <v>27.75</v>
      </c>
      <c r="V117" s="63">
        <v>1.75</v>
      </c>
      <c r="W117" s="63">
        <v>0</v>
      </c>
      <c r="X117" s="64">
        <v>550.5</v>
      </c>
    </row>
    <row r="118" spans="1:24" hidden="1">
      <c r="A118" s="282" t="s">
        <v>41</v>
      </c>
      <c r="B118" s="193">
        <v>2818.333333333333</v>
      </c>
      <c r="C118" s="62">
        <v>43.5</v>
      </c>
      <c r="D118" s="63">
        <v>3</v>
      </c>
      <c r="E118" s="63">
        <v>699.25</v>
      </c>
      <c r="F118" s="63">
        <v>7</v>
      </c>
      <c r="G118" s="63">
        <v>6.75</v>
      </c>
      <c r="H118" s="63">
        <v>91.75</v>
      </c>
      <c r="I118" s="63">
        <v>136.5</v>
      </c>
      <c r="J118" s="63">
        <v>46.75</v>
      </c>
      <c r="K118" s="63">
        <v>62</v>
      </c>
      <c r="L118" s="63">
        <v>16.25</v>
      </c>
      <c r="M118" s="63">
        <v>16.25</v>
      </c>
      <c r="N118" s="63">
        <v>1.5</v>
      </c>
      <c r="O118" s="63">
        <v>13.5</v>
      </c>
      <c r="P118" s="63">
        <v>46.5</v>
      </c>
      <c r="Q118" s="63">
        <v>77</v>
      </c>
      <c r="R118" s="63">
        <v>24.75</v>
      </c>
      <c r="S118" s="63">
        <v>31.75</v>
      </c>
      <c r="T118" s="63">
        <v>5.5</v>
      </c>
      <c r="U118" s="63">
        <v>28</v>
      </c>
      <c r="V118" s="63">
        <v>0.5</v>
      </c>
      <c r="W118" s="63">
        <v>2.25</v>
      </c>
      <c r="X118" s="64">
        <v>1458.083333333333</v>
      </c>
    </row>
    <row r="119" spans="1:24" hidden="1">
      <c r="A119" s="282" t="s">
        <v>42</v>
      </c>
      <c r="B119" s="193">
        <v>3256.75</v>
      </c>
      <c r="C119" s="62">
        <v>42.25</v>
      </c>
      <c r="D119" s="63">
        <v>5.25</v>
      </c>
      <c r="E119" s="63">
        <v>520.5</v>
      </c>
      <c r="F119" s="63">
        <v>19.5</v>
      </c>
      <c r="G119" s="63">
        <v>3.5</v>
      </c>
      <c r="H119" s="63">
        <v>170</v>
      </c>
      <c r="I119" s="63">
        <v>214.25</v>
      </c>
      <c r="J119" s="63">
        <v>46</v>
      </c>
      <c r="K119" s="63">
        <v>34.25</v>
      </c>
      <c r="L119" s="63">
        <v>5.75</v>
      </c>
      <c r="M119" s="63">
        <v>10</v>
      </c>
      <c r="N119" s="63">
        <v>8.75</v>
      </c>
      <c r="O119" s="63">
        <v>25.75</v>
      </c>
      <c r="P119" s="63">
        <v>39.25</v>
      </c>
      <c r="Q119" s="63">
        <v>95</v>
      </c>
      <c r="R119" s="63">
        <v>20</v>
      </c>
      <c r="S119" s="63">
        <v>17.5</v>
      </c>
      <c r="T119" s="63">
        <v>9.25</v>
      </c>
      <c r="U119" s="63">
        <v>23</v>
      </c>
      <c r="V119" s="63">
        <v>0</v>
      </c>
      <c r="W119" s="63">
        <v>0</v>
      </c>
      <c r="X119" s="64">
        <v>1947</v>
      </c>
    </row>
    <row r="120" spans="1:24" hidden="1">
      <c r="A120" s="282" t="s">
        <v>43</v>
      </c>
      <c r="B120" s="193">
        <v>4414.8333333333339</v>
      </c>
      <c r="C120" s="62">
        <v>58.75</v>
      </c>
      <c r="D120" s="63">
        <v>0.25</v>
      </c>
      <c r="E120" s="63">
        <v>678.75</v>
      </c>
      <c r="F120" s="63">
        <v>9.25</v>
      </c>
      <c r="G120" s="63">
        <v>13.25</v>
      </c>
      <c r="H120" s="63">
        <v>206</v>
      </c>
      <c r="I120" s="63">
        <v>213.25</v>
      </c>
      <c r="J120" s="63">
        <v>43.5</v>
      </c>
      <c r="K120" s="63">
        <v>59.25</v>
      </c>
      <c r="L120" s="63">
        <v>7.75</v>
      </c>
      <c r="M120" s="63">
        <v>10</v>
      </c>
      <c r="N120" s="63">
        <v>12</v>
      </c>
      <c r="O120" s="63">
        <v>25</v>
      </c>
      <c r="P120" s="63">
        <v>54.75</v>
      </c>
      <c r="Q120" s="63">
        <v>97</v>
      </c>
      <c r="R120" s="63">
        <v>28</v>
      </c>
      <c r="S120" s="63">
        <v>47.25</v>
      </c>
      <c r="T120" s="63">
        <v>18.5</v>
      </c>
      <c r="U120" s="63">
        <v>550.25</v>
      </c>
      <c r="V120" s="63">
        <v>1.25</v>
      </c>
      <c r="W120" s="63">
        <v>0</v>
      </c>
      <c r="X120" s="64">
        <v>2280.8333333333339</v>
      </c>
    </row>
    <row r="121" spans="1:24" hidden="1">
      <c r="A121" s="282" t="s">
        <v>44</v>
      </c>
      <c r="B121" s="193">
        <v>9231.75</v>
      </c>
      <c r="C121" s="62">
        <v>130.5</v>
      </c>
      <c r="D121" s="63">
        <v>191.25</v>
      </c>
      <c r="E121" s="63">
        <v>1572.75</v>
      </c>
      <c r="F121" s="63">
        <v>84.5</v>
      </c>
      <c r="G121" s="63">
        <v>37.75</v>
      </c>
      <c r="H121" s="63">
        <v>483</v>
      </c>
      <c r="I121" s="63">
        <v>691</v>
      </c>
      <c r="J121" s="63">
        <v>145.5</v>
      </c>
      <c r="K121" s="63">
        <v>237.75</v>
      </c>
      <c r="L121" s="63">
        <v>17.25</v>
      </c>
      <c r="M121" s="63">
        <v>40.75</v>
      </c>
      <c r="N121" s="63">
        <v>20.25</v>
      </c>
      <c r="O121" s="63">
        <v>51.25</v>
      </c>
      <c r="P121" s="63">
        <v>161.25</v>
      </c>
      <c r="Q121" s="63">
        <v>198.75</v>
      </c>
      <c r="R121" s="63">
        <v>81</v>
      </c>
      <c r="S121" s="63">
        <v>81.75</v>
      </c>
      <c r="T121" s="63">
        <v>26.5</v>
      </c>
      <c r="U121" s="63">
        <v>199</v>
      </c>
      <c r="V121" s="63">
        <v>1.5</v>
      </c>
      <c r="W121" s="63">
        <v>1.5</v>
      </c>
      <c r="X121" s="64">
        <v>4777</v>
      </c>
    </row>
    <row r="122" spans="1:24" hidden="1">
      <c r="A122" s="282" t="s">
        <v>45</v>
      </c>
      <c r="B122" s="193">
        <v>1882.3333333333333</v>
      </c>
      <c r="C122" s="62">
        <v>47.75</v>
      </c>
      <c r="D122" s="63">
        <v>2</v>
      </c>
      <c r="E122" s="63">
        <v>300.25</v>
      </c>
      <c r="F122" s="63">
        <v>3.5</v>
      </c>
      <c r="G122" s="63">
        <v>11.25</v>
      </c>
      <c r="H122" s="63">
        <v>91</v>
      </c>
      <c r="I122" s="63">
        <v>145</v>
      </c>
      <c r="J122" s="63">
        <v>34</v>
      </c>
      <c r="K122" s="63">
        <v>40</v>
      </c>
      <c r="L122" s="63">
        <v>5</v>
      </c>
      <c r="M122" s="63">
        <v>7.25</v>
      </c>
      <c r="N122" s="63">
        <v>1.5</v>
      </c>
      <c r="O122" s="63">
        <v>17.5</v>
      </c>
      <c r="P122" s="63">
        <v>24.75</v>
      </c>
      <c r="Q122" s="63">
        <v>55.25</v>
      </c>
      <c r="R122" s="63">
        <v>21.5</v>
      </c>
      <c r="S122" s="63">
        <v>19.75</v>
      </c>
      <c r="T122" s="63">
        <v>2.5</v>
      </c>
      <c r="U122" s="63">
        <v>14.75</v>
      </c>
      <c r="V122" s="63">
        <v>0.25</v>
      </c>
      <c r="W122" s="63">
        <v>0</v>
      </c>
      <c r="X122" s="64">
        <v>1037.5833333333333</v>
      </c>
    </row>
    <row r="123" spans="1:24" hidden="1">
      <c r="A123" s="285" t="s">
        <v>46</v>
      </c>
      <c r="B123" s="194">
        <v>4595.4166666666661</v>
      </c>
      <c r="C123" s="62">
        <v>55.75</v>
      </c>
      <c r="D123" s="63">
        <v>2.5</v>
      </c>
      <c r="E123" s="63">
        <v>605.5</v>
      </c>
      <c r="F123" s="63">
        <v>8.75</v>
      </c>
      <c r="G123" s="63">
        <v>9</v>
      </c>
      <c r="H123" s="63">
        <v>188.75</v>
      </c>
      <c r="I123" s="63">
        <v>482.75</v>
      </c>
      <c r="J123" s="63">
        <v>85.25</v>
      </c>
      <c r="K123" s="63">
        <v>100</v>
      </c>
      <c r="L123" s="63">
        <v>21.5</v>
      </c>
      <c r="M123" s="63">
        <v>46</v>
      </c>
      <c r="N123" s="63">
        <v>35.75</v>
      </c>
      <c r="O123" s="63">
        <v>72.5</v>
      </c>
      <c r="P123" s="63">
        <v>107.75</v>
      </c>
      <c r="Q123" s="63">
        <v>159</v>
      </c>
      <c r="R123" s="63">
        <v>59.25</v>
      </c>
      <c r="S123" s="63">
        <v>56.75</v>
      </c>
      <c r="T123" s="63">
        <v>21</v>
      </c>
      <c r="U123" s="63">
        <v>52.75</v>
      </c>
      <c r="V123" s="63">
        <v>0</v>
      </c>
      <c r="W123" s="63">
        <v>0.5</v>
      </c>
      <c r="X123" s="64">
        <v>2424.4166666666661</v>
      </c>
    </row>
    <row r="124" spans="1:24">
      <c r="A124" s="284" t="s">
        <v>47</v>
      </c>
      <c r="B124" s="192">
        <v>32011.166666666664</v>
      </c>
      <c r="C124" s="59">
        <v>505.25</v>
      </c>
      <c r="D124" s="58">
        <v>204.75</v>
      </c>
      <c r="E124" s="58">
        <v>5555.75</v>
      </c>
      <c r="F124" s="58">
        <v>134.25</v>
      </c>
      <c r="G124" s="58">
        <v>95</v>
      </c>
      <c r="H124" s="58">
        <v>1517.75</v>
      </c>
      <c r="I124" s="58">
        <v>2343.75</v>
      </c>
      <c r="J124" s="58">
        <v>482.5</v>
      </c>
      <c r="K124" s="58">
        <v>671.5</v>
      </c>
      <c r="L124" s="58">
        <v>99.5</v>
      </c>
      <c r="M124" s="58">
        <v>160</v>
      </c>
      <c r="N124" s="58">
        <v>92.5</v>
      </c>
      <c r="O124" s="58">
        <v>267.25</v>
      </c>
      <c r="P124" s="58">
        <v>595</v>
      </c>
      <c r="Q124" s="58">
        <v>855.5</v>
      </c>
      <c r="R124" s="58">
        <v>294.25</v>
      </c>
      <c r="S124" s="58">
        <v>314.75</v>
      </c>
      <c r="T124" s="58">
        <v>104.75</v>
      </c>
      <c r="U124" s="58">
        <v>914.5</v>
      </c>
      <c r="V124" s="58">
        <v>6</v>
      </c>
      <c r="W124" s="58">
        <v>4.25</v>
      </c>
      <c r="X124" s="60">
        <v>16792.416666666664</v>
      </c>
    </row>
    <row r="125" spans="1:24" hidden="1">
      <c r="A125" s="282" t="s">
        <v>48</v>
      </c>
      <c r="B125" s="193">
        <v>9375.3333333333321</v>
      </c>
      <c r="C125" s="62">
        <v>476.5</v>
      </c>
      <c r="D125" s="63">
        <v>8.5</v>
      </c>
      <c r="E125" s="63">
        <v>1417.25</v>
      </c>
      <c r="F125" s="63">
        <v>4.5</v>
      </c>
      <c r="G125" s="63">
        <v>32.25</v>
      </c>
      <c r="H125" s="63">
        <v>298</v>
      </c>
      <c r="I125" s="63">
        <v>447.5</v>
      </c>
      <c r="J125" s="63">
        <v>138.75</v>
      </c>
      <c r="K125" s="63">
        <v>155</v>
      </c>
      <c r="L125" s="63">
        <v>24.5</v>
      </c>
      <c r="M125" s="63">
        <v>47</v>
      </c>
      <c r="N125" s="63">
        <v>10.75</v>
      </c>
      <c r="O125" s="63">
        <v>50.75</v>
      </c>
      <c r="P125" s="63">
        <v>374</v>
      </c>
      <c r="Q125" s="63">
        <v>304.75</v>
      </c>
      <c r="R125" s="63">
        <v>53.25</v>
      </c>
      <c r="S125" s="63">
        <v>85.75</v>
      </c>
      <c r="T125" s="63">
        <v>22.25</v>
      </c>
      <c r="U125" s="63">
        <v>247.25</v>
      </c>
      <c r="V125" s="63">
        <v>0.5</v>
      </c>
      <c r="W125" s="63">
        <v>1</v>
      </c>
      <c r="X125" s="64">
        <v>5175.3333333333321</v>
      </c>
    </row>
    <row r="126" spans="1:24" hidden="1">
      <c r="A126" s="282" t="s">
        <v>49</v>
      </c>
      <c r="B126" s="193">
        <v>9865.4166666666679</v>
      </c>
      <c r="C126" s="62">
        <v>361.25</v>
      </c>
      <c r="D126" s="63">
        <v>1.75</v>
      </c>
      <c r="E126" s="63">
        <v>960.75</v>
      </c>
      <c r="F126" s="63">
        <v>38.25</v>
      </c>
      <c r="G126" s="63">
        <v>64.75</v>
      </c>
      <c r="H126" s="63">
        <v>418.5</v>
      </c>
      <c r="I126" s="63">
        <v>640.25</v>
      </c>
      <c r="J126" s="63">
        <v>101.5</v>
      </c>
      <c r="K126" s="63">
        <v>125.5</v>
      </c>
      <c r="L126" s="63">
        <v>24.25</v>
      </c>
      <c r="M126" s="63">
        <v>49.25</v>
      </c>
      <c r="N126" s="63">
        <v>32.25</v>
      </c>
      <c r="O126" s="63">
        <v>83.5</v>
      </c>
      <c r="P126" s="63">
        <v>242.75</v>
      </c>
      <c r="Q126" s="63">
        <v>673.5</v>
      </c>
      <c r="R126" s="63">
        <v>82.25</v>
      </c>
      <c r="S126" s="63">
        <v>82.75</v>
      </c>
      <c r="T126" s="63">
        <v>33.5</v>
      </c>
      <c r="U126" s="63">
        <v>59.5</v>
      </c>
      <c r="V126" s="63">
        <v>0</v>
      </c>
      <c r="W126" s="63">
        <v>0</v>
      </c>
      <c r="X126" s="64">
        <v>5789.4166666666679</v>
      </c>
    </row>
    <row r="127" spans="1:24" hidden="1">
      <c r="A127" s="285" t="s">
        <v>50</v>
      </c>
      <c r="B127" s="194">
        <v>7635.75</v>
      </c>
      <c r="C127" s="62">
        <v>129.25</v>
      </c>
      <c r="D127" s="63">
        <v>2.75</v>
      </c>
      <c r="E127" s="63">
        <v>844.75</v>
      </c>
      <c r="F127" s="63">
        <v>30.75</v>
      </c>
      <c r="G127" s="63">
        <v>25.75</v>
      </c>
      <c r="H127" s="63">
        <v>448</v>
      </c>
      <c r="I127" s="63">
        <v>831.5</v>
      </c>
      <c r="J127" s="63">
        <v>166.75</v>
      </c>
      <c r="K127" s="63">
        <v>127.25</v>
      </c>
      <c r="L127" s="63">
        <v>58.75</v>
      </c>
      <c r="M127" s="63">
        <v>49.25</v>
      </c>
      <c r="N127" s="63">
        <v>56.75</v>
      </c>
      <c r="O127" s="63">
        <v>189.25</v>
      </c>
      <c r="P127" s="63">
        <v>408.5</v>
      </c>
      <c r="Q127" s="63">
        <v>226</v>
      </c>
      <c r="R127" s="63">
        <v>85</v>
      </c>
      <c r="S127" s="63">
        <v>67.25</v>
      </c>
      <c r="T127" s="63">
        <v>27</v>
      </c>
      <c r="U127" s="63">
        <v>82.5</v>
      </c>
      <c r="V127" s="63">
        <v>0</v>
      </c>
      <c r="W127" s="63">
        <v>0.25</v>
      </c>
      <c r="X127" s="64">
        <v>3778.5</v>
      </c>
    </row>
    <row r="128" spans="1:24" hidden="1">
      <c r="A128" s="282" t="s">
        <v>51</v>
      </c>
      <c r="B128" s="193">
        <v>10826.833333333334</v>
      </c>
      <c r="C128" s="62">
        <v>355.5</v>
      </c>
      <c r="D128" s="63">
        <v>5</v>
      </c>
      <c r="E128" s="63">
        <v>2081.25</v>
      </c>
      <c r="F128" s="63">
        <v>27</v>
      </c>
      <c r="G128" s="63">
        <v>42.5</v>
      </c>
      <c r="H128" s="63">
        <v>485.5</v>
      </c>
      <c r="I128" s="63">
        <v>646.5</v>
      </c>
      <c r="J128" s="63">
        <v>207</v>
      </c>
      <c r="K128" s="63">
        <v>235</v>
      </c>
      <c r="L128" s="63">
        <v>32.5</v>
      </c>
      <c r="M128" s="63">
        <v>56.5</v>
      </c>
      <c r="N128" s="63">
        <v>24.75</v>
      </c>
      <c r="O128" s="63">
        <v>101.5</v>
      </c>
      <c r="P128" s="63">
        <v>380.25</v>
      </c>
      <c r="Q128" s="63">
        <v>397.5</v>
      </c>
      <c r="R128" s="63">
        <v>72.75</v>
      </c>
      <c r="S128" s="63">
        <v>106</v>
      </c>
      <c r="T128" s="63">
        <v>44.5</v>
      </c>
      <c r="U128" s="63">
        <v>234.5</v>
      </c>
      <c r="V128" s="63">
        <v>1.25</v>
      </c>
      <c r="W128" s="63">
        <v>1.25</v>
      </c>
      <c r="X128" s="64">
        <v>5288.3333333333339</v>
      </c>
    </row>
    <row r="129" spans="1:24" hidden="1">
      <c r="A129" s="282" t="s">
        <v>52</v>
      </c>
      <c r="B129" s="193">
        <v>3240.5</v>
      </c>
      <c r="C129" s="62">
        <v>81</v>
      </c>
      <c r="D129" s="63">
        <v>2.75</v>
      </c>
      <c r="E129" s="63">
        <v>579.75</v>
      </c>
      <c r="F129" s="63">
        <v>4.75</v>
      </c>
      <c r="G129" s="63">
        <v>5.75</v>
      </c>
      <c r="H129" s="63">
        <v>166.75</v>
      </c>
      <c r="I129" s="63">
        <v>203.5</v>
      </c>
      <c r="J129" s="63">
        <v>74.75</v>
      </c>
      <c r="K129" s="63">
        <v>75.5</v>
      </c>
      <c r="L129" s="63">
        <v>21.75</v>
      </c>
      <c r="M129" s="63">
        <v>23.75</v>
      </c>
      <c r="N129" s="63">
        <v>1.75</v>
      </c>
      <c r="O129" s="63">
        <v>43.75</v>
      </c>
      <c r="P129" s="63">
        <v>174.5</v>
      </c>
      <c r="Q129" s="63">
        <v>126.25</v>
      </c>
      <c r="R129" s="63">
        <v>23.75</v>
      </c>
      <c r="S129" s="63">
        <v>48</v>
      </c>
      <c r="T129" s="63">
        <v>6.75</v>
      </c>
      <c r="U129" s="63">
        <v>91.5</v>
      </c>
      <c r="V129" s="63">
        <v>2.5</v>
      </c>
      <c r="W129" s="63">
        <v>0.5</v>
      </c>
      <c r="X129" s="64">
        <v>1481.25</v>
      </c>
    </row>
    <row r="130" spans="1:24" hidden="1">
      <c r="A130" s="282" t="s">
        <v>53</v>
      </c>
      <c r="B130" s="193">
        <v>4673.75</v>
      </c>
      <c r="C130" s="62">
        <v>95.5</v>
      </c>
      <c r="D130" s="63">
        <v>1</v>
      </c>
      <c r="E130" s="63">
        <v>754.75</v>
      </c>
      <c r="F130" s="63">
        <v>3</v>
      </c>
      <c r="G130" s="63">
        <v>17</v>
      </c>
      <c r="H130" s="63">
        <v>287</v>
      </c>
      <c r="I130" s="63">
        <v>366.5</v>
      </c>
      <c r="J130" s="63">
        <v>92.25</v>
      </c>
      <c r="K130" s="63">
        <v>89.5</v>
      </c>
      <c r="L130" s="63">
        <v>19</v>
      </c>
      <c r="M130" s="63">
        <v>29.75</v>
      </c>
      <c r="N130" s="63">
        <v>4.5</v>
      </c>
      <c r="O130" s="63">
        <v>41.25</v>
      </c>
      <c r="P130" s="63">
        <v>87.5</v>
      </c>
      <c r="Q130" s="63">
        <v>206.75</v>
      </c>
      <c r="R130" s="63">
        <v>38</v>
      </c>
      <c r="S130" s="63">
        <v>69</v>
      </c>
      <c r="T130" s="63">
        <v>22.5</v>
      </c>
      <c r="U130" s="63">
        <v>33</v>
      </c>
      <c r="V130" s="63">
        <v>0</v>
      </c>
      <c r="W130" s="63">
        <v>0</v>
      </c>
      <c r="X130" s="64">
        <v>2416</v>
      </c>
    </row>
    <row r="131" spans="1:24" s="43" customFormat="1" hidden="1">
      <c r="A131" s="282" t="s">
        <v>54</v>
      </c>
      <c r="B131" s="193">
        <v>2446.4166666666665</v>
      </c>
      <c r="C131" s="62">
        <v>52.75</v>
      </c>
      <c r="D131" s="63">
        <v>4.5</v>
      </c>
      <c r="E131" s="63">
        <v>448.75</v>
      </c>
      <c r="F131" s="63">
        <v>7.75</v>
      </c>
      <c r="G131" s="63">
        <v>6.75</v>
      </c>
      <c r="H131" s="63">
        <v>107.5</v>
      </c>
      <c r="I131" s="63">
        <v>105.5</v>
      </c>
      <c r="J131" s="63">
        <v>37</v>
      </c>
      <c r="K131" s="63">
        <v>33.5</v>
      </c>
      <c r="L131" s="63">
        <v>7.25</v>
      </c>
      <c r="M131" s="63">
        <v>13.75</v>
      </c>
      <c r="N131" s="63">
        <v>2</v>
      </c>
      <c r="O131" s="63">
        <v>24</v>
      </c>
      <c r="P131" s="63">
        <v>56.5</v>
      </c>
      <c r="Q131" s="63">
        <v>95.25</v>
      </c>
      <c r="R131" s="63">
        <v>23.25</v>
      </c>
      <c r="S131" s="63">
        <v>20.25</v>
      </c>
      <c r="T131" s="63">
        <v>6</v>
      </c>
      <c r="U131" s="63">
        <v>28</v>
      </c>
      <c r="V131" s="63">
        <v>0.25</v>
      </c>
      <c r="W131" s="63">
        <v>0</v>
      </c>
      <c r="X131" s="64">
        <v>1365.9166666666665</v>
      </c>
    </row>
    <row r="132" spans="1:24">
      <c r="A132" s="284" t="s">
        <v>55</v>
      </c>
      <c r="B132" s="192">
        <v>48064</v>
      </c>
      <c r="C132" s="59">
        <v>1551.75</v>
      </c>
      <c r="D132" s="58">
        <v>26.25</v>
      </c>
      <c r="E132" s="58">
        <v>7087.25</v>
      </c>
      <c r="F132" s="58">
        <v>116</v>
      </c>
      <c r="G132" s="58">
        <v>194.75</v>
      </c>
      <c r="H132" s="58">
        <v>2211.25</v>
      </c>
      <c r="I132" s="58">
        <v>3241.25</v>
      </c>
      <c r="J132" s="58">
        <v>818</v>
      </c>
      <c r="K132" s="58">
        <v>841.25</v>
      </c>
      <c r="L132" s="58">
        <v>188</v>
      </c>
      <c r="M132" s="58">
        <v>269.25</v>
      </c>
      <c r="N132" s="58">
        <v>132.75</v>
      </c>
      <c r="O132" s="58">
        <v>534</v>
      </c>
      <c r="P132" s="58">
        <v>1724</v>
      </c>
      <c r="Q132" s="58">
        <v>2030</v>
      </c>
      <c r="R132" s="58">
        <v>378.25</v>
      </c>
      <c r="S132" s="58">
        <v>479</v>
      </c>
      <c r="T132" s="58">
        <v>162.5</v>
      </c>
      <c r="U132" s="58">
        <v>776.25</v>
      </c>
      <c r="V132" s="58">
        <v>4.5</v>
      </c>
      <c r="W132" s="58">
        <v>3</v>
      </c>
      <c r="X132" s="60">
        <v>25294.75</v>
      </c>
    </row>
    <row r="133" spans="1:24" hidden="1">
      <c r="A133" s="282" t="s">
        <v>56</v>
      </c>
      <c r="B133" s="193">
        <v>2310.9166666666665</v>
      </c>
      <c r="C133" s="62">
        <v>62.5</v>
      </c>
      <c r="D133" s="63">
        <v>2</v>
      </c>
      <c r="E133" s="63">
        <v>418.5</v>
      </c>
      <c r="F133" s="63">
        <v>0.75</v>
      </c>
      <c r="G133" s="63">
        <v>3.25</v>
      </c>
      <c r="H133" s="63">
        <v>247.75</v>
      </c>
      <c r="I133" s="63">
        <v>82.75</v>
      </c>
      <c r="J133" s="63">
        <v>32.25</v>
      </c>
      <c r="K133" s="63">
        <v>61.5</v>
      </c>
      <c r="L133" s="63">
        <v>10</v>
      </c>
      <c r="M133" s="63">
        <v>10.25</v>
      </c>
      <c r="N133" s="63">
        <v>0.25</v>
      </c>
      <c r="O133" s="63">
        <v>7.25</v>
      </c>
      <c r="P133" s="63">
        <v>76.5</v>
      </c>
      <c r="Q133" s="63">
        <v>58.5</v>
      </c>
      <c r="R133" s="63">
        <v>13</v>
      </c>
      <c r="S133" s="63">
        <v>17.25</v>
      </c>
      <c r="T133" s="63">
        <v>1.75</v>
      </c>
      <c r="U133" s="63">
        <v>80.75</v>
      </c>
      <c r="V133" s="63">
        <v>1</v>
      </c>
      <c r="W133" s="63">
        <v>0</v>
      </c>
      <c r="X133" s="64">
        <v>1123.1666666666665</v>
      </c>
    </row>
    <row r="134" spans="1:24" hidden="1">
      <c r="A134" s="282" t="s">
        <v>57</v>
      </c>
      <c r="B134" s="193">
        <v>5754.25</v>
      </c>
      <c r="C134" s="62">
        <v>121.5</v>
      </c>
      <c r="D134" s="63">
        <v>38</v>
      </c>
      <c r="E134" s="63">
        <v>610.5</v>
      </c>
      <c r="F134" s="63">
        <v>0.75</v>
      </c>
      <c r="G134" s="63">
        <v>5.75</v>
      </c>
      <c r="H134" s="63">
        <v>437</v>
      </c>
      <c r="I134" s="63">
        <v>370.25</v>
      </c>
      <c r="J134" s="63">
        <v>76.75</v>
      </c>
      <c r="K134" s="63">
        <v>133.5</v>
      </c>
      <c r="L134" s="63">
        <v>6.25</v>
      </c>
      <c r="M134" s="63">
        <v>17.5</v>
      </c>
      <c r="N134" s="63">
        <v>7.75</v>
      </c>
      <c r="O134" s="63">
        <v>23.25</v>
      </c>
      <c r="P134" s="63">
        <v>79</v>
      </c>
      <c r="Q134" s="63">
        <v>176.5</v>
      </c>
      <c r="R134" s="63">
        <v>48</v>
      </c>
      <c r="S134" s="63">
        <v>45.75</v>
      </c>
      <c r="T134" s="63">
        <v>17</v>
      </c>
      <c r="U134" s="63">
        <v>158.5</v>
      </c>
      <c r="V134" s="63">
        <v>0</v>
      </c>
      <c r="W134" s="63">
        <v>0</v>
      </c>
      <c r="X134" s="64">
        <v>3380.75</v>
      </c>
    </row>
    <row r="135" spans="1:24" hidden="1">
      <c r="A135" s="282" t="s">
        <v>58</v>
      </c>
      <c r="B135" s="193">
        <v>2720</v>
      </c>
      <c r="C135" s="62">
        <v>119.25</v>
      </c>
      <c r="D135" s="63">
        <v>2.75</v>
      </c>
      <c r="E135" s="63">
        <v>551.25</v>
      </c>
      <c r="F135" s="63">
        <v>4.5</v>
      </c>
      <c r="G135" s="63">
        <v>16.5</v>
      </c>
      <c r="H135" s="63">
        <v>535</v>
      </c>
      <c r="I135" s="63">
        <v>234</v>
      </c>
      <c r="J135" s="63">
        <v>66.25</v>
      </c>
      <c r="K135" s="63">
        <v>126.75</v>
      </c>
      <c r="L135" s="63">
        <v>8.75</v>
      </c>
      <c r="M135" s="63">
        <v>20.5</v>
      </c>
      <c r="N135" s="63">
        <v>1.25</v>
      </c>
      <c r="O135" s="63">
        <v>24</v>
      </c>
      <c r="P135" s="63">
        <v>62.25</v>
      </c>
      <c r="Q135" s="63">
        <v>106</v>
      </c>
      <c r="R135" s="63">
        <v>29.25</v>
      </c>
      <c r="S135" s="63">
        <v>30</v>
      </c>
      <c r="T135" s="63">
        <v>12.25</v>
      </c>
      <c r="U135" s="63">
        <v>77.5</v>
      </c>
      <c r="V135" s="63">
        <v>2.5</v>
      </c>
      <c r="W135" s="63">
        <v>2.5</v>
      </c>
      <c r="X135" s="64">
        <v>687</v>
      </c>
    </row>
    <row r="136" spans="1:24" hidden="1">
      <c r="A136" s="282" t="s">
        <v>59</v>
      </c>
      <c r="B136" s="193">
        <v>2098.583333333333</v>
      </c>
      <c r="C136" s="62">
        <v>20.5</v>
      </c>
      <c r="D136" s="63">
        <v>6</v>
      </c>
      <c r="E136" s="63">
        <v>219.75</v>
      </c>
      <c r="F136" s="63">
        <v>3</v>
      </c>
      <c r="G136" s="63">
        <v>4.25</v>
      </c>
      <c r="H136" s="63">
        <v>278.5</v>
      </c>
      <c r="I136" s="63">
        <v>135</v>
      </c>
      <c r="J136" s="63">
        <v>30.75</v>
      </c>
      <c r="K136" s="63">
        <v>63.5</v>
      </c>
      <c r="L136" s="63">
        <v>4.5</v>
      </c>
      <c r="M136" s="63">
        <v>6.25</v>
      </c>
      <c r="N136" s="63">
        <v>0.25</v>
      </c>
      <c r="O136" s="63">
        <v>3.75</v>
      </c>
      <c r="P136" s="63">
        <v>32</v>
      </c>
      <c r="Q136" s="63">
        <v>95</v>
      </c>
      <c r="R136" s="63">
        <v>14</v>
      </c>
      <c r="S136" s="63">
        <v>17</v>
      </c>
      <c r="T136" s="63">
        <v>3</v>
      </c>
      <c r="U136" s="63">
        <v>92</v>
      </c>
      <c r="V136" s="63">
        <v>3</v>
      </c>
      <c r="W136" s="63">
        <v>0</v>
      </c>
      <c r="X136" s="64">
        <v>1066.583333333333</v>
      </c>
    </row>
    <row r="137" spans="1:24" hidden="1">
      <c r="A137" s="282" t="s">
        <v>60</v>
      </c>
      <c r="B137" s="193">
        <v>5098.0833333333339</v>
      </c>
      <c r="C137" s="62">
        <v>152.25</v>
      </c>
      <c r="D137" s="63">
        <v>1.75</v>
      </c>
      <c r="E137" s="63">
        <v>607</v>
      </c>
      <c r="F137" s="63">
        <v>4.5</v>
      </c>
      <c r="G137" s="63">
        <v>42.75</v>
      </c>
      <c r="H137" s="63">
        <v>310</v>
      </c>
      <c r="I137" s="63">
        <v>281.5</v>
      </c>
      <c r="J137" s="63">
        <v>61.75</v>
      </c>
      <c r="K137" s="63">
        <v>211</v>
      </c>
      <c r="L137" s="63">
        <v>20.25</v>
      </c>
      <c r="M137" s="63">
        <v>25</v>
      </c>
      <c r="N137" s="63">
        <v>10</v>
      </c>
      <c r="O137" s="63">
        <v>22.75</v>
      </c>
      <c r="P137" s="63">
        <v>89</v>
      </c>
      <c r="Q137" s="63">
        <v>179</v>
      </c>
      <c r="R137" s="63">
        <v>55.75</v>
      </c>
      <c r="S137" s="63">
        <v>61</v>
      </c>
      <c r="T137" s="63">
        <v>50.75</v>
      </c>
      <c r="U137" s="63">
        <v>67.25</v>
      </c>
      <c r="V137" s="63">
        <v>2</v>
      </c>
      <c r="W137" s="63">
        <v>0</v>
      </c>
      <c r="X137" s="64">
        <v>2842.8333333333339</v>
      </c>
    </row>
    <row r="138" spans="1:24" hidden="1">
      <c r="A138" s="282" t="s">
        <v>61</v>
      </c>
      <c r="B138" s="193">
        <v>5079.5</v>
      </c>
      <c r="C138" s="62">
        <v>51</v>
      </c>
      <c r="D138" s="63">
        <v>5</v>
      </c>
      <c r="E138" s="63">
        <v>683.5</v>
      </c>
      <c r="F138" s="63">
        <v>8.75</v>
      </c>
      <c r="G138" s="63">
        <v>29</v>
      </c>
      <c r="H138" s="63">
        <v>184.5</v>
      </c>
      <c r="I138" s="63">
        <v>522.75</v>
      </c>
      <c r="J138" s="63">
        <v>75.75</v>
      </c>
      <c r="K138" s="63">
        <v>94.75</v>
      </c>
      <c r="L138" s="63">
        <v>27.5</v>
      </c>
      <c r="M138" s="63">
        <v>29.5</v>
      </c>
      <c r="N138" s="63">
        <v>17.75</v>
      </c>
      <c r="O138" s="63">
        <v>52.75</v>
      </c>
      <c r="P138" s="63">
        <v>108.25</v>
      </c>
      <c r="Q138" s="63">
        <v>156.25</v>
      </c>
      <c r="R138" s="63">
        <v>48.75</v>
      </c>
      <c r="S138" s="63">
        <v>30.25</v>
      </c>
      <c r="T138" s="63">
        <v>32</v>
      </c>
      <c r="U138" s="63">
        <v>42</v>
      </c>
      <c r="V138" s="63">
        <v>0</v>
      </c>
      <c r="W138" s="63">
        <v>0</v>
      </c>
      <c r="X138" s="64">
        <v>2879.5</v>
      </c>
    </row>
    <row r="139" spans="1:24" hidden="1">
      <c r="A139" s="282" t="s">
        <v>62</v>
      </c>
      <c r="B139" s="193">
        <v>3640.583333333333</v>
      </c>
      <c r="C139" s="62">
        <v>160.75</v>
      </c>
      <c r="D139" s="63">
        <v>4</v>
      </c>
      <c r="E139" s="63">
        <v>491.25</v>
      </c>
      <c r="F139" s="63">
        <v>0.25</v>
      </c>
      <c r="G139" s="63">
        <v>12.5</v>
      </c>
      <c r="H139" s="63">
        <v>559</v>
      </c>
      <c r="I139" s="63">
        <v>120.5</v>
      </c>
      <c r="J139" s="63">
        <v>26.5</v>
      </c>
      <c r="K139" s="63">
        <v>59.25</v>
      </c>
      <c r="L139" s="63">
        <v>3.75</v>
      </c>
      <c r="M139" s="63">
        <v>13</v>
      </c>
      <c r="N139" s="63">
        <v>1.5</v>
      </c>
      <c r="O139" s="63">
        <v>6.75</v>
      </c>
      <c r="P139" s="63">
        <v>40</v>
      </c>
      <c r="Q139" s="63">
        <v>128.5</v>
      </c>
      <c r="R139" s="63">
        <v>25.75</v>
      </c>
      <c r="S139" s="63">
        <v>24.5</v>
      </c>
      <c r="T139" s="63">
        <v>8.5</v>
      </c>
      <c r="U139" s="63">
        <v>32.5</v>
      </c>
      <c r="V139" s="63">
        <v>2</v>
      </c>
      <c r="W139" s="63">
        <v>0</v>
      </c>
      <c r="X139" s="64">
        <v>1919.833333333333</v>
      </c>
    </row>
    <row r="140" spans="1:24" hidden="1">
      <c r="A140" s="282" t="s">
        <v>63</v>
      </c>
      <c r="B140" s="193">
        <v>3872.583333333333</v>
      </c>
      <c r="C140" s="62">
        <v>63.5</v>
      </c>
      <c r="D140" s="63">
        <v>3</v>
      </c>
      <c r="E140" s="63">
        <v>478.5</v>
      </c>
      <c r="F140" s="63">
        <v>10.5</v>
      </c>
      <c r="G140" s="63">
        <v>18.5</v>
      </c>
      <c r="H140" s="63">
        <v>286.25</v>
      </c>
      <c r="I140" s="63">
        <v>328.5</v>
      </c>
      <c r="J140" s="63">
        <v>65.75</v>
      </c>
      <c r="K140" s="63">
        <v>119.75</v>
      </c>
      <c r="L140" s="63">
        <v>6.25</v>
      </c>
      <c r="M140" s="63">
        <v>12</v>
      </c>
      <c r="N140" s="63">
        <v>29.5</v>
      </c>
      <c r="O140" s="63">
        <v>47</v>
      </c>
      <c r="P140" s="63">
        <v>60</v>
      </c>
      <c r="Q140" s="63">
        <v>166.5</v>
      </c>
      <c r="R140" s="63">
        <v>49.25</v>
      </c>
      <c r="S140" s="63">
        <v>49.25</v>
      </c>
      <c r="T140" s="63">
        <v>26.75</v>
      </c>
      <c r="U140" s="63">
        <v>50</v>
      </c>
      <c r="V140" s="63">
        <v>0</v>
      </c>
      <c r="W140" s="63">
        <v>0</v>
      </c>
      <c r="X140" s="64">
        <v>2001.833333333333</v>
      </c>
    </row>
    <row r="141" spans="1:24" hidden="1">
      <c r="A141" s="285" t="s">
        <v>64</v>
      </c>
      <c r="B141" s="194">
        <v>1089.3333333333335</v>
      </c>
      <c r="C141" s="62">
        <v>53.25</v>
      </c>
      <c r="D141" s="63">
        <v>1</v>
      </c>
      <c r="E141" s="63">
        <v>139</v>
      </c>
      <c r="F141" s="63">
        <v>1</v>
      </c>
      <c r="G141" s="63">
        <v>12</v>
      </c>
      <c r="H141" s="63">
        <v>52.75</v>
      </c>
      <c r="I141" s="63">
        <v>71.25</v>
      </c>
      <c r="J141" s="63">
        <v>19.75</v>
      </c>
      <c r="K141" s="63">
        <v>17.5</v>
      </c>
      <c r="L141" s="63">
        <v>1.5</v>
      </c>
      <c r="M141" s="63">
        <v>2</v>
      </c>
      <c r="N141" s="63">
        <v>1</v>
      </c>
      <c r="O141" s="63">
        <v>3</v>
      </c>
      <c r="P141" s="63">
        <v>17.75</v>
      </c>
      <c r="Q141" s="63">
        <v>52.5</v>
      </c>
      <c r="R141" s="63">
        <v>11.5</v>
      </c>
      <c r="S141" s="63">
        <v>18.75</v>
      </c>
      <c r="T141" s="63">
        <v>2.25</v>
      </c>
      <c r="U141" s="63">
        <v>5.75</v>
      </c>
      <c r="V141" s="63">
        <v>0</v>
      </c>
      <c r="W141" s="63">
        <v>0</v>
      </c>
      <c r="X141" s="64">
        <v>605.83333333333348</v>
      </c>
    </row>
    <row r="142" spans="1:24" hidden="1">
      <c r="A142" s="282" t="s">
        <v>65</v>
      </c>
      <c r="B142" s="193">
        <v>2171.083333333333</v>
      </c>
      <c r="C142" s="62">
        <v>101.5</v>
      </c>
      <c r="D142" s="63">
        <v>1.75</v>
      </c>
      <c r="E142" s="63">
        <v>334.25</v>
      </c>
      <c r="F142" s="63">
        <v>2</v>
      </c>
      <c r="G142" s="63">
        <v>10.25</v>
      </c>
      <c r="H142" s="63">
        <v>302</v>
      </c>
      <c r="I142" s="63">
        <v>154.75</v>
      </c>
      <c r="J142" s="63">
        <v>34.25</v>
      </c>
      <c r="K142" s="63">
        <v>77.5</v>
      </c>
      <c r="L142" s="63">
        <v>11</v>
      </c>
      <c r="M142" s="63">
        <v>7.75</v>
      </c>
      <c r="N142" s="63">
        <v>0.5</v>
      </c>
      <c r="O142" s="63">
        <v>22</v>
      </c>
      <c r="P142" s="63">
        <v>40</v>
      </c>
      <c r="Q142" s="63">
        <v>68.25</v>
      </c>
      <c r="R142" s="63">
        <v>12.75</v>
      </c>
      <c r="S142" s="63">
        <v>18.25</v>
      </c>
      <c r="T142" s="63">
        <v>10.5</v>
      </c>
      <c r="U142" s="63">
        <v>16.25</v>
      </c>
      <c r="V142" s="63">
        <v>1</v>
      </c>
      <c r="W142" s="63">
        <v>0</v>
      </c>
      <c r="X142" s="64">
        <v>944.58333333333303</v>
      </c>
    </row>
    <row r="143" spans="1:24" hidden="1">
      <c r="A143" s="285" t="s">
        <v>66</v>
      </c>
      <c r="B143" s="194">
        <v>7308.4166666666661</v>
      </c>
      <c r="C143" s="62">
        <v>62.5</v>
      </c>
      <c r="D143" s="63">
        <v>11</v>
      </c>
      <c r="E143" s="63">
        <v>952</v>
      </c>
      <c r="F143" s="63">
        <v>23.25</v>
      </c>
      <c r="G143" s="63">
        <v>22.75</v>
      </c>
      <c r="H143" s="63">
        <v>643.25</v>
      </c>
      <c r="I143" s="63">
        <v>626.75</v>
      </c>
      <c r="J143" s="63">
        <v>194.5</v>
      </c>
      <c r="K143" s="63">
        <v>196</v>
      </c>
      <c r="L143" s="63">
        <v>58</v>
      </c>
      <c r="M143" s="63">
        <v>69.25</v>
      </c>
      <c r="N143" s="63">
        <v>7.5</v>
      </c>
      <c r="O143" s="63">
        <v>96.5</v>
      </c>
      <c r="P143" s="63">
        <v>237</v>
      </c>
      <c r="Q143" s="63">
        <v>176</v>
      </c>
      <c r="R143" s="63">
        <v>82.5</v>
      </c>
      <c r="S143" s="63">
        <v>63.75</v>
      </c>
      <c r="T143" s="63">
        <v>44.25</v>
      </c>
      <c r="U143" s="63">
        <v>104.75</v>
      </c>
      <c r="V143" s="63">
        <v>1.25</v>
      </c>
      <c r="W143" s="63">
        <v>1.25</v>
      </c>
      <c r="X143" s="64">
        <v>3634.4166666666661</v>
      </c>
    </row>
    <row r="144" spans="1:24">
      <c r="A144" s="284" t="s">
        <v>67</v>
      </c>
      <c r="B144" s="192">
        <v>41143.333333333328</v>
      </c>
      <c r="C144" s="59">
        <v>968.5</v>
      </c>
      <c r="D144" s="58">
        <v>76.25</v>
      </c>
      <c r="E144" s="58">
        <v>5485.5</v>
      </c>
      <c r="F144" s="58">
        <v>59.25</v>
      </c>
      <c r="G144" s="58">
        <v>177.5</v>
      </c>
      <c r="H144" s="58">
        <v>3836</v>
      </c>
      <c r="I144" s="58">
        <v>2928</v>
      </c>
      <c r="J144" s="58">
        <v>684.25</v>
      </c>
      <c r="K144" s="58">
        <v>1161</v>
      </c>
      <c r="L144" s="58">
        <v>157.75</v>
      </c>
      <c r="M144" s="58">
        <v>213</v>
      </c>
      <c r="N144" s="58">
        <v>77.25</v>
      </c>
      <c r="O144" s="58">
        <v>309</v>
      </c>
      <c r="P144" s="58">
        <v>841.75</v>
      </c>
      <c r="Q144" s="58">
        <v>1363</v>
      </c>
      <c r="R144" s="58">
        <v>390.5</v>
      </c>
      <c r="S144" s="58">
        <v>375.75</v>
      </c>
      <c r="T144" s="58">
        <v>209</v>
      </c>
      <c r="U144" s="58">
        <v>727.25</v>
      </c>
      <c r="V144" s="58">
        <v>12.75</v>
      </c>
      <c r="W144" s="58">
        <v>3.75</v>
      </c>
      <c r="X144" s="60">
        <v>21086.333333333328</v>
      </c>
    </row>
    <row r="145" spans="1:24" hidden="1">
      <c r="A145" s="285" t="s">
        <v>68</v>
      </c>
      <c r="B145" s="194">
        <v>5872.75</v>
      </c>
      <c r="C145" s="65">
        <v>92.75</v>
      </c>
      <c r="D145" s="63">
        <v>0.5</v>
      </c>
      <c r="E145" s="63">
        <v>544.5</v>
      </c>
      <c r="F145" s="63">
        <v>5.75</v>
      </c>
      <c r="G145" s="63">
        <v>24</v>
      </c>
      <c r="H145" s="63">
        <v>283</v>
      </c>
      <c r="I145" s="63">
        <v>526.5</v>
      </c>
      <c r="J145" s="63">
        <v>109.75</v>
      </c>
      <c r="K145" s="63">
        <v>130</v>
      </c>
      <c r="L145" s="63">
        <v>86.75</v>
      </c>
      <c r="M145" s="63">
        <v>59.25</v>
      </c>
      <c r="N145" s="63">
        <v>6</v>
      </c>
      <c r="O145" s="63">
        <v>56.5</v>
      </c>
      <c r="P145" s="63">
        <v>159.75</v>
      </c>
      <c r="Q145" s="63">
        <v>185.5</v>
      </c>
      <c r="R145" s="63">
        <v>69</v>
      </c>
      <c r="S145" s="63">
        <v>83</v>
      </c>
      <c r="T145" s="63">
        <v>53</v>
      </c>
      <c r="U145" s="63">
        <v>53</v>
      </c>
      <c r="V145" s="63">
        <v>0</v>
      </c>
      <c r="W145" s="63">
        <v>0</v>
      </c>
      <c r="X145" s="64">
        <v>3344.25</v>
      </c>
    </row>
    <row r="146" spans="1:24" hidden="1">
      <c r="A146" s="282" t="s">
        <v>69</v>
      </c>
      <c r="B146" s="193">
        <v>1556.9166666666665</v>
      </c>
      <c r="C146" s="62">
        <v>107.75</v>
      </c>
      <c r="D146" s="63">
        <v>3</v>
      </c>
      <c r="E146" s="63">
        <v>229</v>
      </c>
      <c r="F146" s="63">
        <v>3.75</v>
      </c>
      <c r="G146" s="63">
        <v>18.5</v>
      </c>
      <c r="H146" s="63">
        <v>111.25</v>
      </c>
      <c r="I146" s="63">
        <v>91.75</v>
      </c>
      <c r="J146" s="63">
        <v>28.25</v>
      </c>
      <c r="K146" s="63">
        <v>60</v>
      </c>
      <c r="L146" s="63">
        <v>3.25</v>
      </c>
      <c r="M146" s="63">
        <v>8</v>
      </c>
      <c r="N146" s="63">
        <v>0</v>
      </c>
      <c r="O146" s="63">
        <v>7</v>
      </c>
      <c r="P146" s="63">
        <v>25.25</v>
      </c>
      <c r="Q146" s="63">
        <v>68.25</v>
      </c>
      <c r="R146" s="63">
        <v>23.75</v>
      </c>
      <c r="S146" s="63">
        <v>17.25</v>
      </c>
      <c r="T146" s="63">
        <v>5.5</v>
      </c>
      <c r="U146" s="63">
        <v>13.5</v>
      </c>
      <c r="V146" s="63">
        <v>0</v>
      </c>
      <c r="W146" s="63">
        <v>0</v>
      </c>
      <c r="X146" s="64">
        <v>731.91666666666652</v>
      </c>
    </row>
    <row r="147" spans="1:24" hidden="1">
      <c r="A147" s="282" t="s">
        <v>70</v>
      </c>
      <c r="B147" s="193">
        <v>6218.8333333333339</v>
      </c>
      <c r="C147" s="62">
        <v>427.5</v>
      </c>
      <c r="D147" s="63">
        <v>9</v>
      </c>
      <c r="E147" s="63">
        <v>741.25</v>
      </c>
      <c r="F147" s="63">
        <v>4</v>
      </c>
      <c r="G147" s="63">
        <v>34</v>
      </c>
      <c r="H147" s="63">
        <v>290.5</v>
      </c>
      <c r="I147" s="63">
        <v>215.25</v>
      </c>
      <c r="J147" s="63">
        <v>74.5</v>
      </c>
      <c r="K147" s="63">
        <v>161.25</v>
      </c>
      <c r="L147" s="63">
        <v>22.25</v>
      </c>
      <c r="M147" s="63">
        <v>35</v>
      </c>
      <c r="N147" s="63">
        <v>0</v>
      </c>
      <c r="O147" s="63">
        <v>12.75</v>
      </c>
      <c r="P147" s="63">
        <v>76.25</v>
      </c>
      <c r="Q147" s="63">
        <v>332</v>
      </c>
      <c r="R147" s="63">
        <v>44</v>
      </c>
      <c r="S147" s="63">
        <v>50.5</v>
      </c>
      <c r="T147" s="63">
        <v>27.75</v>
      </c>
      <c r="U147" s="63">
        <v>74.75</v>
      </c>
      <c r="V147" s="63">
        <v>1</v>
      </c>
      <c r="W147" s="63">
        <v>0</v>
      </c>
      <c r="X147" s="64">
        <v>3585.3333333333339</v>
      </c>
    </row>
    <row r="148" spans="1:24" hidden="1">
      <c r="A148" s="282" t="s">
        <v>71</v>
      </c>
      <c r="B148" s="193">
        <v>2904.9166666666665</v>
      </c>
      <c r="C148" s="62">
        <v>171</v>
      </c>
      <c r="D148" s="63">
        <v>0</v>
      </c>
      <c r="E148" s="63">
        <v>380.75</v>
      </c>
      <c r="F148" s="63">
        <v>3.75</v>
      </c>
      <c r="G148" s="63">
        <v>18</v>
      </c>
      <c r="H148" s="63">
        <v>163.25</v>
      </c>
      <c r="I148" s="63">
        <v>204</v>
      </c>
      <c r="J148" s="63">
        <v>37</v>
      </c>
      <c r="K148" s="63">
        <v>57.25</v>
      </c>
      <c r="L148" s="63">
        <v>9</v>
      </c>
      <c r="M148" s="63">
        <v>4.75</v>
      </c>
      <c r="N148" s="63">
        <v>7.75</v>
      </c>
      <c r="O148" s="63">
        <v>27.75</v>
      </c>
      <c r="P148" s="63">
        <v>51.25</v>
      </c>
      <c r="Q148" s="63">
        <v>145.75</v>
      </c>
      <c r="R148" s="63">
        <v>22.75</v>
      </c>
      <c r="S148" s="63">
        <v>21.25</v>
      </c>
      <c r="T148" s="63">
        <v>10.25</v>
      </c>
      <c r="U148" s="63">
        <v>18.75</v>
      </c>
      <c r="V148" s="63">
        <v>0</v>
      </c>
      <c r="W148" s="63">
        <v>0</v>
      </c>
      <c r="X148" s="64">
        <v>1550.6666666666665</v>
      </c>
    </row>
    <row r="149" spans="1:24" hidden="1">
      <c r="A149" s="282" t="s">
        <v>72</v>
      </c>
      <c r="B149" s="193">
        <v>2389.25</v>
      </c>
      <c r="C149" s="62">
        <v>180.5</v>
      </c>
      <c r="D149" s="63">
        <v>4.75</v>
      </c>
      <c r="E149" s="63">
        <v>268</v>
      </c>
      <c r="F149" s="63">
        <v>2.25</v>
      </c>
      <c r="G149" s="63">
        <v>15</v>
      </c>
      <c r="H149" s="63">
        <v>124.5</v>
      </c>
      <c r="I149" s="63">
        <v>124.25</v>
      </c>
      <c r="J149" s="63">
        <v>42</v>
      </c>
      <c r="K149" s="63">
        <v>36</v>
      </c>
      <c r="L149" s="63">
        <v>10</v>
      </c>
      <c r="M149" s="63">
        <v>9</v>
      </c>
      <c r="N149" s="63">
        <v>4</v>
      </c>
      <c r="O149" s="63">
        <v>21</v>
      </c>
      <c r="P149" s="63">
        <v>30.75</v>
      </c>
      <c r="Q149" s="63">
        <v>156.75</v>
      </c>
      <c r="R149" s="63">
        <v>14</v>
      </c>
      <c r="S149" s="63">
        <v>47</v>
      </c>
      <c r="T149" s="63">
        <v>4</v>
      </c>
      <c r="U149" s="63">
        <v>46.75</v>
      </c>
      <c r="V149" s="63">
        <v>0</v>
      </c>
      <c r="W149" s="63">
        <v>0</v>
      </c>
      <c r="X149" s="64">
        <v>1248.75</v>
      </c>
    </row>
    <row r="150" spans="1:24" hidden="1">
      <c r="A150" s="282" t="s">
        <v>73</v>
      </c>
      <c r="B150" s="193">
        <v>8572.5</v>
      </c>
      <c r="C150" s="62">
        <v>224</v>
      </c>
      <c r="D150" s="63">
        <v>24.75</v>
      </c>
      <c r="E150" s="63">
        <v>949.75</v>
      </c>
      <c r="F150" s="63">
        <v>7</v>
      </c>
      <c r="G150" s="63">
        <v>14.5</v>
      </c>
      <c r="H150" s="63">
        <v>287</v>
      </c>
      <c r="I150" s="63">
        <v>517.75</v>
      </c>
      <c r="J150" s="63">
        <v>83.25</v>
      </c>
      <c r="K150" s="63">
        <v>119.75</v>
      </c>
      <c r="L150" s="63">
        <v>16</v>
      </c>
      <c r="M150" s="63">
        <v>33.5</v>
      </c>
      <c r="N150" s="63">
        <v>21</v>
      </c>
      <c r="O150" s="63">
        <v>69.5</v>
      </c>
      <c r="P150" s="63">
        <v>143.75</v>
      </c>
      <c r="Q150" s="63">
        <v>433.5</v>
      </c>
      <c r="R150" s="63">
        <v>64</v>
      </c>
      <c r="S150" s="63">
        <v>62.75</v>
      </c>
      <c r="T150" s="63">
        <v>37</v>
      </c>
      <c r="U150" s="63">
        <v>106.25</v>
      </c>
      <c r="V150" s="63">
        <v>3</v>
      </c>
      <c r="W150" s="63">
        <v>1</v>
      </c>
      <c r="X150" s="64">
        <v>5353.5</v>
      </c>
    </row>
    <row r="151" spans="1:24" hidden="1">
      <c r="A151" s="282" t="s">
        <v>74</v>
      </c>
      <c r="B151" s="193">
        <v>2905.666666666667</v>
      </c>
      <c r="C151" s="62">
        <v>124.5</v>
      </c>
      <c r="D151" s="63">
        <v>2.25</v>
      </c>
      <c r="E151" s="63">
        <v>495.25</v>
      </c>
      <c r="F151" s="63">
        <v>2.5</v>
      </c>
      <c r="G151" s="63">
        <v>10.25</v>
      </c>
      <c r="H151" s="63">
        <v>109.25</v>
      </c>
      <c r="I151" s="63">
        <v>140.75</v>
      </c>
      <c r="J151" s="63">
        <v>14</v>
      </c>
      <c r="K151" s="63">
        <v>23.75</v>
      </c>
      <c r="L151" s="63">
        <v>2</v>
      </c>
      <c r="M151" s="63">
        <v>4.5</v>
      </c>
      <c r="N151" s="63">
        <v>1.25</v>
      </c>
      <c r="O151" s="63">
        <v>23</v>
      </c>
      <c r="P151" s="63">
        <v>33.25</v>
      </c>
      <c r="Q151" s="63">
        <v>162.25</v>
      </c>
      <c r="R151" s="63">
        <v>19.25</v>
      </c>
      <c r="S151" s="63">
        <v>23.5</v>
      </c>
      <c r="T151" s="63">
        <v>3.5</v>
      </c>
      <c r="U151" s="63">
        <v>49</v>
      </c>
      <c r="V151" s="63">
        <v>0</v>
      </c>
      <c r="W151" s="63">
        <v>0</v>
      </c>
      <c r="X151" s="64">
        <v>1661.666666666667</v>
      </c>
    </row>
    <row r="152" spans="1:24" hidden="1">
      <c r="A152" s="282" t="s">
        <v>75</v>
      </c>
      <c r="B152" s="193">
        <v>7002.4166666666661</v>
      </c>
      <c r="C152" s="62">
        <v>253</v>
      </c>
      <c r="D152" s="63">
        <v>202.25</v>
      </c>
      <c r="E152" s="63">
        <v>708.5</v>
      </c>
      <c r="F152" s="63">
        <v>1</v>
      </c>
      <c r="G152" s="63">
        <v>15.75</v>
      </c>
      <c r="H152" s="63">
        <v>204.25</v>
      </c>
      <c r="I152" s="63">
        <v>277.25</v>
      </c>
      <c r="J152" s="63">
        <v>49</v>
      </c>
      <c r="K152" s="63">
        <v>74</v>
      </c>
      <c r="L152" s="63">
        <v>10.25</v>
      </c>
      <c r="M152" s="63">
        <v>17.25</v>
      </c>
      <c r="N152" s="63">
        <v>3.25</v>
      </c>
      <c r="O152" s="63">
        <v>28.25</v>
      </c>
      <c r="P152" s="63">
        <v>96.25</v>
      </c>
      <c r="Q152" s="63">
        <v>779.25</v>
      </c>
      <c r="R152" s="63">
        <v>46.75</v>
      </c>
      <c r="S152" s="63">
        <v>51.25</v>
      </c>
      <c r="T152" s="63">
        <v>9.25</v>
      </c>
      <c r="U152" s="63">
        <v>132</v>
      </c>
      <c r="V152" s="63">
        <v>0</v>
      </c>
      <c r="W152" s="63">
        <v>0</v>
      </c>
      <c r="X152" s="64">
        <v>4043.6666666666661</v>
      </c>
    </row>
    <row r="153" spans="1:24" hidden="1">
      <c r="A153" s="282" t="s">
        <v>76</v>
      </c>
      <c r="B153" s="193">
        <v>14319.833333333332</v>
      </c>
      <c r="C153" s="62">
        <v>630</v>
      </c>
      <c r="D153" s="63">
        <v>21</v>
      </c>
      <c r="E153" s="63">
        <v>1179</v>
      </c>
      <c r="F153" s="63">
        <v>5.5</v>
      </c>
      <c r="G153" s="63">
        <v>24.5</v>
      </c>
      <c r="H153" s="63">
        <v>405.75</v>
      </c>
      <c r="I153" s="63">
        <v>493.5</v>
      </c>
      <c r="J153" s="63">
        <v>106</v>
      </c>
      <c r="K153" s="63">
        <v>101.75</v>
      </c>
      <c r="L153" s="63">
        <v>9.75</v>
      </c>
      <c r="M153" s="63">
        <v>33.75</v>
      </c>
      <c r="N153" s="63">
        <v>1.5</v>
      </c>
      <c r="O153" s="63">
        <v>25.5</v>
      </c>
      <c r="P153" s="63">
        <v>122.5</v>
      </c>
      <c r="Q153" s="63">
        <v>1859.75</v>
      </c>
      <c r="R153" s="63">
        <v>81</v>
      </c>
      <c r="S153" s="63">
        <v>120.5</v>
      </c>
      <c r="T153" s="63">
        <v>23.5</v>
      </c>
      <c r="U153" s="63">
        <v>263.5</v>
      </c>
      <c r="V153" s="63">
        <v>0.75</v>
      </c>
      <c r="W153" s="63">
        <v>0</v>
      </c>
      <c r="X153" s="64">
        <v>8810.8333333333321</v>
      </c>
    </row>
    <row r="154" spans="1:24" hidden="1">
      <c r="A154" s="282" t="s">
        <v>77</v>
      </c>
      <c r="B154" s="193">
        <v>5236.083333333333</v>
      </c>
      <c r="C154" s="62">
        <v>369.75</v>
      </c>
      <c r="D154" s="63">
        <v>30</v>
      </c>
      <c r="E154" s="63">
        <v>489.75</v>
      </c>
      <c r="F154" s="63">
        <v>3.25</v>
      </c>
      <c r="G154" s="63">
        <v>7.5</v>
      </c>
      <c r="H154" s="63">
        <v>228.5</v>
      </c>
      <c r="I154" s="63">
        <v>352.25</v>
      </c>
      <c r="J154" s="63">
        <v>65.25</v>
      </c>
      <c r="K154" s="63">
        <v>59.25</v>
      </c>
      <c r="L154" s="63">
        <v>9</v>
      </c>
      <c r="M154" s="63">
        <v>18.25</v>
      </c>
      <c r="N154" s="63">
        <v>6.5</v>
      </c>
      <c r="O154" s="63">
        <v>54.5</v>
      </c>
      <c r="P154" s="63">
        <v>171.5</v>
      </c>
      <c r="Q154" s="63">
        <v>447.75</v>
      </c>
      <c r="R154" s="63">
        <v>45.25</v>
      </c>
      <c r="S154" s="63">
        <v>47.5</v>
      </c>
      <c r="T154" s="63">
        <v>14.75</v>
      </c>
      <c r="U154" s="63">
        <v>38</v>
      </c>
      <c r="V154" s="63">
        <v>0</v>
      </c>
      <c r="W154" s="63">
        <v>0</v>
      </c>
      <c r="X154" s="64">
        <v>2777.583333333333</v>
      </c>
    </row>
    <row r="155" spans="1:24" hidden="1">
      <c r="A155" s="282" t="s">
        <v>78</v>
      </c>
      <c r="B155" s="193">
        <v>3753.916666666667</v>
      </c>
      <c r="C155" s="62">
        <v>79.25</v>
      </c>
      <c r="D155" s="63">
        <v>3.75</v>
      </c>
      <c r="E155" s="63">
        <v>299.5</v>
      </c>
      <c r="F155" s="63">
        <v>11.25</v>
      </c>
      <c r="G155" s="63">
        <v>6.75</v>
      </c>
      <c r="H155" s="63">
        <v>203</v>
      </c>
      <c r="I155" s="63">
        <v>436.5</v>
      </c>
      <c r="J155" s="63">
        <v>99.25</v>
      </c>
      <c r="K155" s="63">
        <v>100</v>
      </c>
      <c r="L155" s="63">
        <v>23.5</v>
      </c>
      <c r="M155" s="63">
        <v>36.5</v>
      </c>
      <c r="N155" s="63">
        <v>17.5</v>
      </c>
      <c r="O155" s="63">
        <v>101</v>
      </c>
      <c r="P155" s="63">
        <v>96</v>
      </c>
      <c r="Q155" s="63">
        <v>160.75</v>
      </c>
      <c r="R155" s="63">
        <v>72.75</v>
      </c>
      <c r="S155" s="63">
        <v>59.75</v>
      </c>
      <c r="T155" s="63">
        <v>27.5</v>
      </c>
      <c r="U155" s="63">
        <v>40.25</v>
      </c>
      <c r="V155" s="63">
        <v>0</v>
      </c>
      <c r="W155" s="63">
        <v>0</v>
      </c>
      <c r="X155" s="64">
        <v>1879.166666666667</v>
      </c>
    </row>
    <row r="156" spans="1:24" hidden="1">
      <c r="A156" s="282" t="s">
        <v>79</v>
      </c>
      <c r="B156" s="193">
        <v>2675.75</v>
      </c>
      <c r="C156" s="62">
        <v>98.25</v>
      </c>
      <c r="D156" s="63">
        <v>8.25</v>
      </c>
      <c r="E156" s="63">
        <v>422.25</v>
      </c>
      <c r="F156" s="63">
        <v>1.75</v>
      </c>
      <c r="G156" s="63">
        <v>21.5</v>
      </c>
      <c r="H156" s="63">
        <v>166.75</v>
      </c>
      <c r="I156" s="63">
        <v>153.25</v>
      </c>
      <c r="J156" s="63">
        <v>46.75</v>
      </c>
      <c r="K156" s="63">
        <v>56.5</v>
      </c>
      <c r="L156" s="63">
        <v>8</v>
      </c>
      <c r="M156" s="63">
        <v>12.25</v>
      </c>
      <c r="N156" s="63">
        <v>1.75</v>
      </c>
      <c r="O156" s="63">
        <v>5.25</v>
      </c>
      <c r="P156" s="63">
        <v>33.5</v>
      </c>
      <c r="Q156" s="63">
        <v>106.5</v>
      </c>
      <c r="R156" s="63">
        <v>27.5</v>
      </c>
      <c r="S156" s="63">
        <v>67.75</v>
      </c>
      <c r="T156" s="63">
        <v>4.25</v>
      </c>
      <c r="U156" s="63">
        <v>15.75</v>
      </c>
      <c r="V156" s="63">
        <v>0</v>
      </c>
      <c r="W156" s="63">
        <v>0</v>
      </c>
      <c r="X156" s="64">
        <v>1418</v>
      </c>
    </row>
    <row r="157" spans="1:24" hidden="1">
      <c r="A157" s="286" t="s">
        <v>80</v>
      </c>
      <c r="B157" s="193">
        <v>3607.083333333333</v>
      </c>
      <c r="C157" s="62">
        <v>88</v>
      </c>
      <c r="D157" s="63">
        <v>10.25</v>
      </c>
      <c r="E157" s="63">
        <v>478</v>
      </c>
      <c r="F157" s="63">
        <v>3.75</v>
      </c>
      <c r="G157" s="63">
        <v>24.75</v>
      </c>
      <c r="H157" s="63">
        <v>169.25</v>
      </c>
      <c r="I157" s="63">
        <v>268.5</v>
      </c>
      <c r="J157" s="63">
        <v>52.25</v>
      </c>
      <c r="K157" s="63">
        <v>101.5</v>
      </c>
      <c r="L157" s="63">
        <v>9.5</v>
      </c>
      <c r="M157" s="63">
        <v>27.5</v>
      </c>
      <c r="N157" s="63">
        <v>6.25</v>
      </c>
      <c r="O157" s="63">
        <v>42.25</v>
      </c>
      <c r="P157" s="63">
        <v>60.25</v>
      </c>
      <c r="Q157" s="63">
        <v>160</v>
      </c>
      <c r="R157" s="63">
        <v>39.25</v>
      </c>
      <c r="S157" s="63">
        <v>64</v>
      </c>
      <c r="T157" s="63">
        <v>12.75</v>
      </c>
      <c r="U157" s="63">
        <v>41</v>
      </c>
      <c r="V157" s="63">
        <v>0</v>
      </c>
      <c r="W157" s="63">
        <v>0</v>
      </c>
      <c r="X157" s="64">
        <v>1948.083333333333</v>
      </c>
    </row>
    <row r="158" spans="1:24">
      <c r="A158" s="286" t="s">
        <v>81</v>
      </c>
      <c r="B158" s="195">
        <v>67015.916666666657</v>
      </c>
      <c r="C158" s="59">
        <v>2846.25</v>
      </c>
      <c r="D158" s="58">
        <v>319.75</v>
      </c>
      <c r="E158" s="58">
        <v>7185.5</v>
      </c>
      <c r="F158" s="58">
        <v>55.5</v>
      </c>
      <c r="G158" s="58">
        <v>235</v>
      </c>
      <c r="H158" s="58">
        <v>2746.25</v>
      </c>
      <c r="I158" s="58">
        <v>3801.5</v>
      </c>
      <c r="J158" s="58">
        <v>807.25</v>
      </c>
      <c r="K158" s="58">
        <v>1081</v>
      </c>
      <c r="L158" s="58">
        <v>219.25</v>
      </c>
      <c r="M158" s="58">
        <v>299.5</v>
      </c>
      <c r="N158" s="58">
        <v>76.75</v>
      </c>
      <c r="O158" s="58">
        <v>474.25</v>
      </c>
      <c r="P158" s="58">
        <v>1100.25</v>
      </c>
      <c r="Q158" s="58">
        <v>4998</v>
      </c>
      <c r="R158" s="58">
        <v>569.25</v>
      </c>
      <c r="S158" s="58">
        <v>716</v>
      </c>
      <c r="T158" s="58">
        <v>233</v>
      </c>
      <c r="U158" s="58">
        <v>892.5</v>
      </c>
      <c r="V158" s="58">
        <v>4.75</v>
      </c>
      <c r="W158" s="58">
        <v>1</v>
      </c>
      <c r="X158" s="60">
        <v>38353.416666666657</v>
      </c>
    </row>
    <row r="159" spans="1:24" hidden="1">
      <c r="A159" s="282" t="s">
        <v>82</v>
      </c>
      <c r="B159" s="193">
        <v>7904.916666666667</v>
      </c>
      <c r="C159" s="62">
        <v>108</v>
      </c>
      <c r="D159" s="63">
        <v>0</v>
      </c>
      <c r="E159" s="63">
        <v>746</v>
      </c>
      <c r="F159" s="63">
        <v>0</v>
      </c>
      <c r="G159" s="63">
        <v>11.75</v>
      </c>
      <c r="H159" s="63">
        <v>1279.25</v>
      </c>
      <c r="I159" s="63">
        <v>345.75</v>
      </c>
      <c r="J159" s="63">
        <v>45.5</v>
      </c>
      <c r="K159" s="63">
        <v>127</v>
      </c>
      <c r="L159" s="63">
        <v>24.25</v>
      </c>
      <c r="M159" s="63">
        <v>37</v>
      </c>
      <c r="N159" s="63">
        <v>11.25</v>
      </c>
      <c r="O159" s="63">
        <v>46.25</v>
      </c>
      <c r="P159" s="63">
        <v>318.75</v>
      </c>
      <c r="Q159" s="63">
        <v>507.5</v>
      </c>
      <c r="R159" s="63">
        <v>48.75</v>
      </c>
      <c r="S159" s="63">
        <v>96.25</v>
      </c>
      <c r="T159" s="63">
        <v>2.75</v>
      </c>
      <c r="U159" s="63">
        <v>225</v>
      </c>
      <c r="V159" s="63">
        <v>0</v>
      </c>
      <c r="W159" s="63">
        <v>0</v>
      </c>
      <c r="X159" s="64">
        <v>3923.916666666667</v>
      </c>
    </row>
    <row r="160" spans="1:24" hidden="1">
      <c r="A160" s="282" t="s">
        <v>83</v>
      </c>
      <c r="B160" s="193">
        <v>5998</v>
      </c>
      <c r="C160" s="62">
        <v>110.75</v>
      </c>
      <c r="D160" s="63">
        <v>2.75</v>
      </c>
      <c r="E160" s="63">
        <v>960.25</v>
      </c>
      <c r="F160" s="63">
        <v>27.75</v>
      </c>
      <c r="G160" s="63">
        <v>25.5</v>
      </c>
      <c r="H160" s="63">
        <v>395.75</v>
      </c>
      <c r="I160" s="63">
        <v>332.5</v>
      </c>
      <c r="J160" s="63">
        <v>71.5</v>
      </c>
      <c r="K160" s="63">
        <v>124.25</v>
      </c>
      <c r="L160" s="63">
        <v>11.75</v>
      </c>
      <c r="M160" s="63">
        <v>35.5</v>
      </c>
      <c r="N160" s="63">
        <v>13.25</v>
      </c>
      <c r="O160" s="63">
        <v>42.75</v>
      </c>
      <c r="P160" s="63">
        <v>77.25</v>
      </c>
      <c r="Q160" s="63">
        <v>262.5</v>
      </c>
      <c r="R160" s="63">
        <v>30.25</v>
      </c>
      <c r="S160" s="63">
        <v>68</v>
      </c>
      <c r="T160" s="63">
        <v>14.5</v>
      </c>
      <c r="U160" s="63">
        <v>53.75</v>
      </c>
      <c r="V160" s="63">
        <v>1</v>
      </c>
      <c r="W160" s="63">
        <v>0</v>
      </c>
      <c r="X160" s="64">
        <v>3336.5</v>
      </c>
    </row>
    <row r="161" spans="1:24" hidden="1">
      <c r="A161" s="282" t="s">
        <v>84</v>
      </c>
      <c r="B161" s="193">
        <v>8950.5833333333339</v>
      </c>
      <c r="C161" s="62">
        <v>496.25</v>
      </c>
      <c r="D161" s="63">
        <v>1.75</v>
      </c>
      <c r="E161" s="63">
        <v>527</v>
      </c>
      <c r="F161" s="63">
        <v>2.25</v>
      </c>
      <c r="G161" s="63">
        <v>21.25</v>
      </c>
      <c r="H161" s="63">
        <v>905.75</v>
      </c>
      <c r="I161" s="63">
        <v>183</v>
      </c>
      <c r="J161" s="63">
        <v>52.25</v>
      </c>
      <c r="K161" s="63">
        <v>163.25</v>
      </c>
      <c r="L161" s="63">
        <v>10</v>
      </c>
      <c r="M161" s="63">
        <v>14</v>
      </c>
      <c r="N161" s="63">
        <v>0.75</v>
      </c>
      <c r="O161" s="63">
        <v>22.5</v>
      </c>
      <c r="P161" s="63">
        <v>271.25</v>
      </c>
      <c r="Q161" s="63">
        <v>536.75</v>
      </c>
      <c r="R161" s="63">
        <v>26.75</v>
      </c>
      <c r="S161" s="63">
        <v>29.25</v>
      </c>
      <c r="T161" s="63">
        <v>13.5</v>
      </c>
      <c r="U161" s="63">
        <v>147.75</v>
      </c>
      <c r="V161" s="63">
        <v>0.75</v>
      </c>
      <c r="W161" s="63">
        <v>0</v>
      </c>
      <c r="X161" s="64">
        <v>5524.5833333333339</v>
      </c>
    </row>
    <row r="162" spans="1:24" hidden="1">
      <c r="A162" s="282" t="s">
        <v>85</v>
      </c>
      <c r="B162" s="193">
        <v>3260.3333333333335</v>
      </c>
      <c r="C162" s="62">
        <v>105.25</v>
      </c>
      <c r="D162" s="63">
        <v>1.5</v>
      </c>
      <c r="E162" s="63">
        <v>244.5</v>
      </c>
      <c r="F162" s="63">
        <v>0.75</v>
      </c>
      <c r="G162" s="63">
        <v>4.25</v>
      </c>
      <c r="H162" s="63">
        <v>182.5</v>
      </c>
      <c r="I162" s="63">
        <v>71.5</v>
      </c>
      <c r="J162" s="63">
        <v>38.25</v>
      </c>
      <c r="K162" s="63">
        <v>50</v>
      </c>
      <c r="L162" s="63">
        <v>2.5</v>
      </c>
      <c r="M162" s="63">
        <v>8</v>
      </c>
      <c r="N162" s="63">
        <v>0</v>
      </c>
      <c r="O162" s="63">
        <v>4.75</v>
      </c>
      <c r="P162" s="63">
        <v>42</v>
      </c>
      <c r="Q162" s="63">
        <v>135.75</v>
      </c>
      <c r="R162" s="63">
        <v>37.25</v>
      </c>
      <c r="S162" s="63">
        <v>38.5</v>
      </c>
      <c r="T162" s="63">
        <v>8</v>
      </c>
      <c r="U162" s="63">
        <v>62.5</v>
      </c>
      <c r="V162" s="63">
        <v>0</v>
      </c>
      <c r="W162" s="63">
        <v>0</v>
      </c>
      <c r="X162" s="64">
        <v>2222.5833333333335</v>
      </c>
    </row>
    <row r="163" spans="1:24" hidden="1">
      <c r="A163" s="282" t="s">
        <v>86</v>
      </c>
      <c r="B163" s="193">
        <v>1427</v>
      </c>
      <c r="C163" s="62">
        <v>49</v>
      </c>
      <c r="D163" s="63">
        <v>0</v>
      </c>
      <c r="E163" s="63">
        <v>207.75</v>
      </c>
      <c r="F163" s="63">
        <v>1</v>
      </c>
      <c r="G163" s="63">
        <v>2.75</v>
      </c>
      <c r="H163" s="63">
        <v>37.75</v>
      </c>
      <c r="I163" s="63">
        <v>43.75</v>
      </c>
      <c r="J163" s="63">
        <v>13.5</v>
      </c>
      <c r="K163" s="63">
        <v>19.5</v>
      </c>
      <c r="L163" s="63">
        <v>0.75</v>
      </c>
      <c r="M163" s="63">
        <v>5.25</v>
      </c>
      <c r="N163" s="63">
        <v>0</v>
      </c>
      <c r="O163" s="63">
        <v>2.5</v>
      </c>
      <c r="P163" s="63">
        <v>11.75</v>
      </c>
      <c r="Q163" s="63">
        <v>112</v>
      </c>
      <c r="R163" s="63">
        <v>8.25</v>
      </c>
      <c r="S163" s="63">
        <v>19.75</v>
      </c>
      <c r="T163" s="63">
        <v>2.25</v>
      </c>
      <c r="U163" s="63">
        <v>11.5</v>
      </c>
      <c r="V163" s="63">
        <v>0</v>
      </c>
      <c r="W163" s="63">
        <v>0</v>
      </c>
      <c r="X163" s="64">
        <v>878</v>
      </c>
    </row>
    <row r="164" spans="1:24" hidden="1">
      <c r="A164" s="282" t="s">
        <v>87</v>
      </c>
      <c r="B164" s="193">
        <v>7986.6666666666661</v>
      </c>
      <c r="C164" s="62">
        <v>226</v>
      </c>
      <c r="D164" s="63">
        <v>5.5</v>
      </c>
      <c r="E164" s="63">
        <v>644.75</v>
      </c>
      <c r="F164" s="63">
        <v>9.5</v>
      </c>
      <c r="G164" s="63">
        <v>41.75</v>
      </c>
      <c r="H164" s="63">
        <v>492</v>
      </c>
      <c r="I164" s="63">
        <v>333.5</v>
      </c>
      <c r="J164" s="63">
        <v>92.25</v>
      </c>
      <c r="K164" s="63">
        <v>236.75</v>
      </c>
      <c r="L164" s="63">
        <v>29.5</v>
      </c>
      <c r="M164" s="63">
        <v>60</v>
      </c>
      <c r="N164" s="63">
        <v>6.5</v>
      </c>
      <c r="O164" s="63">
        <v>25.5</v>
      </c>
      <c r="P164" s="63">
        <v>108.5</v>
      </c>
      <c r="Q164" s="63">
        <v>315.75</v>
      </c>
      <c r="R164" s="63">
        <v>50</v>
      </c>
      <c r="S164" s="63">
        <v>99.5</v>
      </c>
      <c r="T164" s="63">
        <v>26.5</v>
      </c>
      <c r="U164" s="63">
        <v>260.5</v>
      </c>
      <c r="V164" s="63">
        <v>0.75</v>
      </c>
      <c r="W164" s="63">
        <v>0</v>
      </c>
      <c r="X164" s="64">
        <v>4921.6666666666661</v>
      </c>
    </row>
    <row r="165" spans="1:24" hidden="1">
      <c r="A165" s="285" t="s">
        <v>88</v>
      </c>
      <c r="B165" s="194">
        <v>14470.25</v>
      </c>
      <c r="C165" s="62">
        <v>187</v>
      </c>
      <c r="D165" s="63">
        <v>51.75</v>
      </c>
      <c r="E165" s="63">
        <v>1518.75</v>
      </c>
      <c r="F165" s="63">
        <v>27.75</v>
      </c>
      <c r="G165" s="63">
        <v>53</v>
      </c>
      <c r="H165" s="63">
        <v>788.5</v>
      </c>
      <c r="I165" s="63">
        <v>935.25</v>
      </c>
      <c r="J165" s="63">
        <v>208</v>
      </c>
      <c r="K165" s="63">
        <v>220.5</v>
      </c>
      <c r="L165" s="63">
        <v>73</v>
      </c>
      <c r="M165" s="63">
        <v>75.5</v>
      </c>
      <c r="N165" s="63">
        <v>50</v>
      </c>
      <c r="O165" s="63">
        <v>215</v>
      </c>
      <c r="P165" s="63">
        <v>333.75</v>
      </c>
      <c r="Q165" s="63">
        <v>617.5</v>
      </c>
      <c r="R165" s="63">
        <v>134.5</v>
      </c>
      <c r="S165" s="63">
        <v>85.5</v>
      </c>
      <c r="T165" s="63">
        <v>36.25</v>
      </c>
      <c r="U165" s="63">
        <v>197.25</v>
      </c>
      <c r="V165" s="63">
        <v>0.75</v>
      </c>
      <c r="W165" s="63">
        <v>0</v>
      </c>
      <c r="X165" s="64">
        <v>8660.75</v>
      </c>
    </row>
    <row r="166" spans="1:24" hidden="1">
      <c r="A166" s="282" t="s">
        <v>89</v>
      </c>
      <c r="B166" s="193">
        <v>6414.3333333333339</v>
      </c>
      <c r="C166" s="62">
        <v>119.5</v>
      </c>
      <c r="D166" s="63">
        <v>1</v>
      </c>
      <c r="E166" s="63">
        <v>699.75</v>
      </c>
      <c r="F166" s="63">
        <v>4.75</v>
      </c>
      <c r="G166" s="63">
        <v>17.5</v>
      </c>
      <c r="H166" s="63">
        <v>428.25</v>
      </c>
      <c r="I166" s="63">
        <v>203.25</v>
      </c>
      <c r="J166" s="63">
        <v>35.5</v>
      </c>
      <c r="K166" s="63">
        <v>33.75</v>
      </c>
      <c r="L166" s="63">
        <v>3</v>
      </c>
      <c r="M166" s="63">
        <v>15.5</v>
      </c>
      <c r="N166" s="63">
        <v>1.5</v>
      </c>
      <c r="O166" s="63">
        <v>16.25</v>
      </c>
      <c r="P166" s="63">
        <v>85</v>
      </c>
      <c r="Q166" s="63">
        <v>404.25</v>
      </c>
      <c r="R166" s="63">
        <v>40.25</v>
      </c>
      <c r="S166" s="63">
        <v>34.25</v>
      </c>
      <c r="T166" s="63">
        <v>4.25</v>
      </c>
      <c r="U166" s="63">
        <v>90.5</v>
      </c>
      <c r="V166" s="63">
        <v>0</v>
      </c>
      <c r="W166" s="63">
        <v>0.75</v>
      </c>
      <c r="X166" s="64">
        <v>4175.5833333333339</v>
      </c>
    </row>
    <row r="167" spans="1:24" hidden="1">
      <c r="A167" s="282" t="s">
        <v>90</v>
      </c>
      <c r="B167" s="193">
        <v>4156.5833333333339</v>
      </c>
      <c r="C167" s="62">
        <v>109</v>
      </c>
      <c r="D167" s="63">
        <v>0.5</v>
      </c>
      <c r="E167" s="63">
        <v>908.75</v>
      </c>
      <c r="F167" s="63">
        <v>6.25</v>
      </c>
      <c r="G167" s="63">
        <v>8</v>
      </c>
      <c r="H167" s="63">
        <v>227.75</v>
      </c>
      <c r="I167" s="63">
        <v>189</v>
      </c>
      <c r="J167" s="63">
        <v>31</v>
      </c>
      <c r="K167" s="63">
        <v>69.25</v>
      </c>
      <c r="L167" s="63">
        <v>6</v>
      </c>
      <c r="M167" s="63">
        <v>13.75</v>
      </c>
      <c r="N167" s="63">
        <v>1.75</v>
      </c>
      <c r="O167" s="63">
        <v>27.5</v>
      </c>
      <c r="P167" s="63">
        <v>64.5</v>
      </c>
      <c r="Q167" s="63">
        <v>168</v>
      </c>
      <c r="R167" s="63">
        <v>31</v>
      </c>
      <c r="S167" s="63">
        <v>24.25</v>
      </c>
      <c r="T167" s="63">
        <v>7</v>
      </c>
      <c r="U167" s="63">
        <v>37.75</v>
      </c>
      <c r="V167" s="63">
        <v>1</v>
      </c>
      <c r="W167" s="63">
        <v>1</v>
      </c>
      <c r="X167" s="64">
        <v>2223.5833333333339</v>
      </c>
    </row>
    <row r="168" spans="1:24" hidden="1">
      <c r="A168" s="282" t="s">
        <v>91</v>
      </c>
      <c r="B168" s="193">
        <v>3996.25</v>
      </c>
      <c r="C168" s="62">
        <v>143.75</v>
      </c>
      <c r="D168" s="63">
        <v>1.5</v>
      </c>
      <c r="E168" s="63">
        <v>445</v>
      </c>
      <c r="F168" s="63">
        <v>4</v>
      </c>
      <c r="G168" s="63">
        <v>5.75</v>
      </c>
      <c r="H168" s="63">
        <v>371</v>
      </c>
      <c r="I168" s="63">
        <v>170.5</v>
      </c>
      <c r="J168" s="63">
        <v>36</v>
      </c>
      <c r="K168" s="63">
        <v>96.75</v>
      </c>
      <c r="L168" s="63">
        <v>8</v>
      </c>
      <c r="M168" s="63">
        <v>16</v>
      </c>
      <c r="N168" s="63">
        <v>7.25</v>
      </c>
      <c r="O168" s="63">
        <v>18</v>
      </c>
      <c r="P168" s="63">
        <v>45.25</v>
      </c>
      <c r="Q168" s="63">
        <v>160</v>
      </c>
      <c r="R168" s="63">
        <v>49.75</v>
      </c>
      <c r="S168" s="63">
        <v>56</v>
      </c>
      <c r="T168" s="63">
        <v>6.25</v>
      </c>
      <c r="U168" s="63">
        <v>10.25</v>
      </c>
      <c r="V168" s="63">
        <v>2.75</v>
      </c>
      <c r="W168" s="63">
        <v>0</v>
      </c>
      <c r="X168" s="64">
        <v>2342.5</v>
      </c>
    </row>
    <row r="169" spans="1:24" hidden="1">
      <c r="A169" s="282" t="s">
        <v>92</v>
      </c>
      <c r="B169" s="193">
        <v>2242</v>
      </c>
      <c r="C169" s="62">
        <v>31.75</v>
      </c>
      <c r="D169" s="63">
        <v>0.5</v>
      </c>
      <c r="E169" s="63">
        <v>238.5</v>
      </c>
      <c r="F169" s="63">
        <v>1.75</v>
      </c>
      <c r="G169" s="63">
        <v>3</v>
      </c>
      <c r="H169" s="63">
        <v>170.5</v>
      </c>
      <c r="I169" s="63">
        <v>106</v>
      </c>
      <c r="J169" s="63">
        <v>14.75</v>
      </c>
      <c r="K169" s="63">
        <v>38.5</v>
      </c>
      <c r="L169" s="63">
        <v>4.5</v>
      </c>
      <c r="M169" s="63">
        <v>9</v>
      </c>
      <c r="N169" s="63">
        <v>2.5</v>
      </c>
      <c r="O169" s="63">
        <v>13.25</v>
      </c>
      <c r="P169" s="63">
        <v>35.75</v>
      </c>
      <c r="Q169" s="63">
        <v>39.25</v>
      </c>
      <c r="R169" s="63">
        <v>15.5</v>
      </c>
      <c r="S169" s="63">
        <v>23</v>
      </c>
      <c r="T169" s="63">
        <v>6.25</v>
      </c>
      <c r="U169" s="63">
        <v>77.75</v>
      </c>
      <c r="V169" s="63">
        <v>0.25</v>
      </c>
      <c r="W169" s="63">
        <v>0</v>
      </c>
      <c r="X169" s="64">
        <v>1409.75</v>
      </c>
    </row>
    <row r="170" spans="1:24" hidden="1">
      <c r="A170" s="282" t="s">
        <v>93</v>
      </c>
      <c r="B170" s="193">
        <v>3814.333333333333</v>
      </c>
      <c r="C170" s="62">
        <v>80</v>
      </c>
      <c r="D170" s="63">
        <v>0.5</v>
      </c>
      <c r="E170" s="63">
        <v>492</v>
      </c>
      <c r="F170" s="63">
        <v>2.25</v>
      </c>
      <c r="G170" s="63">
        <v>21.5</v>
      </c>
      <c r="H170" s="63">
        <v>333</v>
      </c>
      <c r="I170" s="63">
        <v>162.5</v>
      </c>
      <c r="J170" s="63">
        <v>30.5</v>
      </c>
      <c r="K170" s="63">
        <v>64.75</v>
      </c>
      <c r="L170" s="63">
        <v>4.75</v>
      </c>
      <c r="M170" s="63">
        <v>12.5</v>
      </c>
      <c r="N170" s="63">
        <v>2.5</v>
      </c>
      <c r="O170" s="63">
        <v>15.75</v>
      </c>
      <c r="P170" s="63">
        <v>52.5</v>
      </c>
      <c r="Q170" s="63">
        <v>229</v>
      </c>
      <c r="R170" s="63">
        <v>23.25</v>
      </c>
      <c r="S170" s="63">
        <v>40</v>
      </c>
      <c r="T170" s="63">
        <v>8.25</v>
      </c>
      <c r="U170" s="63">
        <v>108</v>
      </c>
      <c r="V170" s="63">
        <v>0</v>
      </c>
      <c r="W170" s="63">
        <v>0</v>
      </c>
      <c r="X170" s="64">
        <v>2130.833333333333</v>
      </c>
    </row>
    <row r="171" spans="1:24" hidden="1">
      <c r="A171" s="286" t="s">
        <v>94</v>
      </c>
      <c r="B171" s="193">
        <v>9618.6666666666661</v>
      </c>
      <c r="C171" s="62">
        <v>206</v>
      </c>
      <c r="D171" s="63">
        <v>7.75</v>
      </c>
      <c r="E171" s="63">
        <v>1169</v>
      </c>
      <c r="F171" s="63">
        <v>4.75</v>
      </c>
      <c r="G171" s="63">
        <v>57.5</v>
      </c>
      <c r="H171" s="63">
        <v>902.75</v>
      </c>
      <c r="I171" s="63">
        <v>242.75</v>
      </c>
      <c r="J171" s="63">
        <v>94.25</v>
      </c>
      <c r="K171" s="63">
        <v>122.25</v>
      </c>
      <c r="L171" s="63">
        <v>8.75</v>
      </c>
      <c r="M171" s="63">
        <v>25.25</v>
      </c>
      <c r="N171" s="63">
        <v>3.75</v>
      </c>
      <c r="O171" s="63">
        <v>24.5</v>
      </c>
      <c r="P171" s="63">
        <v>48.5</v>
      </c>
      <c r="Q171" s="63">
        <v>566.25</v>
      </c>
      <c r="R171" s="63">
        <v>43</v>
      </c>
      <c r="S171" s="63">
        <v>86</v>
      </c>
      <c r="T171" s="63">
        <v>10.5</v>
      </c>
      <c r="U171" s="63">
        <v>208.5</v>
      </c>
      <c r="V171" s="63">
        <v>1.25</v>
      </c>
      <c r="W171" s="63">
        <v>0</v>
      </c>
      <c r="X171" s="64">
        <v>5785.4166666666661</v>
      </c>
    </row>
    <row r="172" spans="1:24">
      <c r="A172" s="286" t="s">
        <v>95</v>
      </c>
      <c r="B172" s="195">
        <v>80239.916666666672</v>
      </c>
      <c r="C172" s="59">
        <v>1972.25</v>
      </c>
      <c r="D172" s="58">
        <v>75</v>
      </c>
      <c r="E172" s="58">
        <v>8802</v>
      </c>
      <c r="F172" s="58">
        <v>92.75</v>
      </c>
      <c r="G172" s="58">
        <v>273.5</v>
      </c>
      <c r="H172" s="58">
        <v>6514.75</v>
      </c>
      <c r="I172" s="58">
        <v>3319.25</v>
      </c>
      <c r="J172" s="58">
        <v>763.25</v>
      </c>
      <c r="K172" s="58">
        <v>1366.5</v>
      </c>
      <c r="L172" s="58">
        <v>186.75</v>
      </c>
      <c r="M172" s="58">
        <v>327.25</v>
      </c>
      <c r="N172" s="58">
        <v>101</v>
      </c>
      <c r="O172" s="58">
        <v>474.5</v>
      </c>
      <c r="P172" s="58">
        <v>1494.75</v>
      </c>
      <c r="Q172" s="58">
        <v>4054.5</v>
      </c>
      <c r="R172" s="58">
        <v>538.5</v>
      </c>
      <c r="S172" s="58">
        <v>700.25</v>
      </c>
      <c r="T172" s="58">
        <v>146.25</v>
      </c>
      <c r="U172" s="58">
        <v>1491</v>
      </c>
      <c r="V172" s="58">
        <v>8.5</v>
      </c>
      <c r="W172" s="58">
        <v>1.75</v>
      </c>
      <c r="X172" s="60">
        <v>47535.666666666672</v>
      </c>
    </row>
    <row r="173" spans="1:24" hidden="1">
      <c r="A173" s="285" t="s">
        <v>96</v>
      </c>
      <c r="B173" s="194">
        <v>3263.416666666667</v>
      </c>
      <c r="C173" s="62">
        <v>241</v>
      </c>
      <c r="D173" s="63">
        <v>1.25</v>
      </c>
      <c r="E173" s="63">
        <v>372</v>
      </c>
      <c r="F173" s="63">
        <v>4.25</v>
      </c>
      <c r="G173" s="63">
        <v>14</v>
      </c>
      <c r="H173" s="63">
        <v>124.25</v>
      </c>
      <c r="I173" s="63">
        <v>125.5</v>
      </c>
      <c r="J173" s="63">
        <v>40.5</v>
      </c>
      <c r="K173" s="63">
        <v>28</v>
      </c>
      <c r="L173" s="63">
        <v>4</v>
      </c>
      <c r="M173" s="63">
        <v>7.5</v>
      </c>
      <c r="N173" s="63">
        <v>0.25</v>
      </c>
      <c r="O173" s="63">
        <v>19.25</v>
      </c>
      <c r="P173" s="63">
        <v>83.25</v>
      </c>
      <c r="Q173" s="63">
        <v>171.25</v>
      </c>
      <c r="R173" s="63">
        <v>18.25</v>
      </c>
      <c r="S173" s="63">
        <v>20</v>
      </c>
      <c r="T173" s="63">
        <v>4</v>
      </c>
      <c r="U173" s="63">
        <v>10.75</v>
      </c>
      <c r="V173" s="63">
        <v>0</v>
      </c>
      <c r="W173" s="63">
        <v>0</v>
      </c>
      <c r="X173" s="64">
        <v>1974.166666666667</v>
      </c>
    </row>
    <row r="174" spans="1:24" hidden="1">
      <c r="A174" s="282" t="s">
        <v>97</v>
      </c>
      <c r="B174" s="193">
        <v>3257.083333333333</v>
      </c>
      <c r="C174" s="62">
        <v>10</v>
      </c>
      <c r="D174" s="63">
        <v>0.25</v>
      </c>
      <c r="E174" s="63">
        <v>204</v>
      </c>
      <c r="F174" s="63">
        <v>8.5</v>
      </c>
      <c r="G174" s="63">
        <v>13</v>
      </c>
      <c r="H174" s="63">
        <v>96.5</v>
      </c>
      <c r="I174" s="63">
        <v>302</v>
      </c>
      <c r="J174" s="63">
        <v>48</v>
      </c>
      <c r="K174" s="63">
        <v>53</v>
      </c>
      <c r="L174" s="63">
        <v>30.5</v>
      </c>
      <c r="M174" s="63">
        <v>33.5</v>
      </c>
      <c r="N174" s="63">
        <v>19.75</v>
      </c>
      <c r="O174" s="63">
        <v>59</v>
      </c>
      <c r="P174" s="63">
        <v>93.25</v>
      </c>
      <c r="Q174" s="63">
        <v>74.5</v>
      </c>
      <c r="R174" s="63">
        <v>48.75</v>
      </c>
      <c r="S174" s="63">
        <v>32.5</v>
      </c>
      <c r="T174" s="63">
        <v>14.5</v>
      </c>
      <c r="U174" s="63">
        <v>36.5</v>
      </c>
      <c r="V174" s="63">
        <v>0</v>
      </c>
      <c r="W174" s="63">
        <v>0</v>
      </c>
      <c r="X174" s="64">
        <v>2079.083333333333</v>
      </c>
    </row>
    <row r="175" spans="1:24" hidden="1">
      <c r="A175" s="282" t="s">
        <v>98</v>
      </c>
      <c r="B175" s="193">
        <v>4339.916666666667</v>
      </c>
      <c r="C175" s="62">
        <v>17.75</v>
      </c>
      <c r="D175" s="63">
        <v>5</v>
      </c>
      <c r="E175" s="63">
        <v>325.75</v>
      </c>
      <c r="F175" s="63">
        <v>11</v>
      </c>
      <c r="G175" s="63">
        <v>15.25</v>
      </c>
      <c r="H175" s="63">
        <v>109</v>
      </c>
      <c r="I175" s="63">
        <v>426</v>
      </c>
      <c r="J175" s="63">
        <v>58.75</v>
      </c>
      <c r="K175" s="63">
        <v>75.75</v>
      </c>
      <c r="L175" s="63">
        <v>32.5</v>
      </c>
      <c r="M175" s="63">
        <v>43.5</v>
      </c>
      <c r="N175" s="63">
        <v>19</v>
      </c>
      <c r="O175" s="63">
        <v>56.5</v>
      </c>
      <c r="P175" s="63">
        <v>150.75</v>
      </c>
      <c r="Q175" s="63">
        <v>91.75</v>
      </c>
      <c r="R175" s="63">
        <v>55.75</v>
      </c>
      <c r="S175" s="63">
        <v>45.25</v>
      </c>
      <c r="T175" s="63">
        <v>19.25</v>
      </c>
      <c r="U175" s="63">
        <v>50.5</v>
      </c>
      <c r="V175" s="63">
        <v>0.25</v>
      </c>
      <c r="W175" s="63">
        <v>0</v>
      </c>
      <c r="X175" s="64">
        <v>2730.666666666667</v>
      </c>
    </row>
    <row r="176" spans="1:24" hidden="1">
      <c r="A176" s="282" t="s">
        <v>99</v>
      </c>
      <c r="B176" s="193">
        <v>1813.75</v>
      </c>
      <c r="C176" s="62">
        <v>3.5</v>
      </c>
      <c r="D176" s="63">
        <v>0.5</v>
      </c>
      <c r="E176" s="63">
        <v>156</v>
      </c>
      <c r="F176" s="63">
        <v>8.5</v>
      </c>
      <c r="G176" s="63">
        <v>9.25</v>
      </c>
      <c r="H176" s="63">
        <v>81</v>
      </c>
      <c r="I176" s="63">
        <v>171.75</v>
      </c>
      <c r="J176" s="63">
        <v>28.75</v>
      </c>
      <c r="K176" s="63">
        <v>33.5</v>
      </c>
      <c r="L176" s="63">
        <v>19.75</v>
      </c>
      <c r="M176" s="63">
        <v>11.5</v>
      </c>
      <c r="N176" s="63">
        <v>14.75</v>
      </c>
      <c r="O176" s="63">
        <v>34</v>
      </c>
      <c r="P176" s="63">
        <v>50.5</v>
      </c>
      <c r="Q176" s="63">
        <v>43.5</v>
      </c>
      <c r="R176" s="63">
        <v>34</v>
      </c>
      <c r="S176" s="63">
        <v>15</v>
      </c>
      <c r="T176" s="63">
        <v>8.25</v>
      </c>
      <c r="U176" s="63">
        <v>34.75</v>
      </c>
      <c r="V176" s="63">
        <v>0</v>
      </c>
      <c r="W176" s="63">
        <v>0</v>
      </c>
      <c r="X176" s="64">
        <v>1055</v>
      </c>
    </row>
    <row r="177" spans="1:25" hidden="1">
      <c r="A177" s="282" t="s">
        <v>100</v>
      </c>
      <c r="B177" s="193">
        <v>2860.9166666666665</v>
      </c>
      <c r="C177" s="62">
        <v>13</v>
      </c>
      <c r="D177" s="63">
        <v>1.5</v>
      </c>
      <c r="E177" s="63">
        <v>225</v>
      </c>
      <c r="F177" s="63">
        <v>16.25</v>
      </c>
      <c r="G177" s="63">
        <v>15.5</v>
      </c>
      <c r="H177" s="63">
        <v>103.75</v>
      </c>
      <c r="I177" s="63">
        <v>335.25</v>
      </c>
      <c r="J177" s="63">
        <v>44</v>
      </c>
      <c r="K177" s="63">
        <v>65</v>
      </c>
      <c r="L177" s="63">
        <v>28.25</v>
      </c>
      <c r="M177" s="63">
        <v>26.5</v>
      </c>
      <c r="N177" s="63">
        <v>23.5</v>
      </c>
      <c r="O177" s="63">
        <v>51.75</v>
      </c>
      <c r="P177" s="63">
        <v>131.5</v>
      </c>
      <c r="Q177" s="63">
        <v>66.25</v>
      </c>
      <c r="R177" s="63">
        <v>38.25</v>
      </c>
      <c r="S177" s="63">
        <v>17.25</v>
      </c>
      <c r="T177" s="63">
        <v>16.25</v>
      </c>
      <c r="U177" s="63">
        <v>32</v>
      </c>
      <c r="V177" s="63">
        <v>0</v>
      </c>
      <c r="W177" s="63">
        <v>0</v>
      </c>
      <c r="X177" s="64">
        <v>1610.1666666666665</v>
      </c>
    </row>
    <row r="178" spans="1:25" hidden="1">
      <c r="A178" s="282" t="s">
        <v>101</v>
      </c>
      <c r="B178" s="193">
        <v>12131</v>
      </c>
      <c r="C178" s="62">
        <v>288.25</v>
      </c>
      <c r="D178" s="63">
        <v>14.5</v>
      </c>
      <c r="E178" s="63">
        <v>1135.75</v>
      </c>
      <c r="F178" s="63">
        <v>16.5</v>
      </c>
      <c r="G178" s="63">
        <v>46.25</v>
      </c>
      <c r="H178" s="63">
        <v>452</v>
      </c>
      <c r="I178" s="63">
        <v>515.5</v>
      </c>
      <c r="J178" s="63">
        <v>164.75</v>
      </c>
      <c r="K178" s="63">
        <v>120.75</v>
      </c>
      <c r="L178" s="63">
        <v>26.75</v>
      </c>
      <c r="M178" s="63">
        <v>30.25</v>
      </c>
      <c r="N178" s="63">
        <v>16.75</v>
      </c>
      <c r="O178" s="63">
        <v>65.75</v>
      </c>
      <c r="P178" s="63">
        <v>191</v>
      </c>
      <c r="Q178" s="63">
        <v>708.25</v>
      </c>
      <c r="R178" s="63">
        <v>80.25</v>
      </c>
      <c r="S178" s="63">
        <v>110.25</v>
      </c>
      <c r="T178" s="63">
        <v>13.25</v>
      </c>
      <c r="U178" s="63">
        <v>471.5</v>
      </c>
      <c r="V178" s="63">
        <v>0</v>
      </c>
      <c r="W178" s="63">
        <v>0.5</v>
      </c>
      <c r="X178" s="64">
        <v>7662.25</v>
      </c>
    </row>
    <row r="179" spans="1:25" hidden="1">
      <c r="A179" s="282" t="s">
        <v>102</v>
      </c>
      <c r="B179" s="193">
        <v>11345.083333333334</v>
      </c>
      <c r="C179" s="62">
        <v>232</v>
      </c>
      <c r="D179" s="63">
        <v>17.25</v>
      </c>
      <c r="E179" s="63">
        <v>1114.5</v>
      </c>
      <c r="F179" s="63">
        <v>129.75</v>
      </c>
      <c r="G179" s="63">
        <v>61.25</v>
      </c>
      <c r="H179" s="63">
        <v>510.5</v>
      </c>
      <c r="I179" s="63">
        <v>477.25</v>
      </c>
      <c r="J179" s="63">
        <v>123.25</v>
      </c>
      <c r="K179" s="63">
        <v>154.75</v>
      </c>
      <c r="L179" s="63">
        <v>24.25</v>
      </c>
      <c r="M179" s="63">
        <v>60.75</v>
      </c>
      <c r="N179" s="63">
        <v>7</v>
      </c>
      <c r="O179" s="63">
        <v>41.5</v>
      </c>
      <c r="P179" s="63">
        <v>154.5</v>
      </c>
      <c r="Q179" s="63">
        <v>485.5</v>
      </c>
      <c r="R179" s="63">
        <v>87</v>
      </c>
      <c r="S179" s="63">
        <v>85</v>
      </c>
      <c r="T179" s="63">
        <v>31.25</v>
      </c>
      <c r="U179" s="63">
        <v>94.5</v>
      </c>
      <c r="V179" s="63">
        <v>0</v>
      </c>
      <c r="W179" s="63">
        <v>3</v>
      </c>
      <c r="X179" s="64">
        <v>7450.3333333333339</v>
      </c>
    </row>
    <row r="180" spans="1:25" hidden="1">
      <c r="A180" s="282" t="s">
        <v>103</v>
      </c>
      <c r="B180" s="193">
        <v>9271.6666666666661</v>
      </c>
      <c r="C180" s="62">
        <v>331.5</v>
      </c>
      <c r="D180" s="63">
        <v>139</v>
      </c>
      <c r="E180" s="63">
        <v>835</v>
      </c>
      <c r="F180" s="63">
        <v>14.5</v>
      </c>
      <c r="G180" s="63">
        <v>25.25</v>
      </c>
      <c r="H180" s="63">
        <v>392</v>
      </c>
      <c r="I180" s="63">
        <v>406.75</v>
      </c>
      <c r="J180" s="63">
        <v>110.75</v>
      </c>
      <c r="K180" s="63">
        <v>121.25</v>
      </c>
      <c r="L180" s="63">
        <v>29.5</v>
      </c>
      <c r="M180" s="63">
        <v>30.5</v>
      </c>
      <c r="N180" s="63">
        <v>12.75</v>
      </c>
      <c r="O180" s="63">
        <v>37.25</v>
      </c>
      <c r="P180" s="63">
        <v>228</v>
      </c>
      <c r="Q180" s="63">
        <v>857</v>
      </c>
      <c r="R180" s="63">
        <v>46.75</v>
      </c>
      <c r="S180" s="63">
        <v>76</v>
      </c>
      <c r="T180" s="63">
        <v>26.75</v>
      </c>
      <c r="U180" s="63">
        <v>138.25</v>
      </c>
      <c r="V180" s="63">
        <v>0.75</v>
      </c>
      <c r="W180" s="63">
        <v>1.5</v>
      </c>
      <c r="X180" s="64">
        <v>5410.6666666666661</v>
      </c>
    </row>
    <row r="181" spans="1:25" hidden="1">
      <c r="A181" s="282" t="s">
        <v>104</v>
      </c>
      <c r="B181" s="193">
        <v>2464.8333333333335</v>
      </c>
      <c r="C181" s="62">
        <v>135.75</v>
      </c>
      <c r="D181" s="63">
        <v>2</v>
      </c>
      <c r="E181" s="63">
        <v>251.75</v>
      </c>
      <c r="F181" s="63">
        <v>10</v>
      </c>
      <c r="G181" s="63">
        <v>7.25</v>
      </c>
      <c r="H181" s="63">
        <v>165.75</v>
      </c>
      <c r="I181" s="63">
        <v>82</v>
      </c>
      <c r="J181" s="63">
        <v>24</v>
      </c>
      <c r="K181" s="63">
        <v>54.25</v>
      </c>
      <c r="L181" s="63">
        <v>4.25</v>
      </c>
      <c r="M181" s="63">
        <v>9.75</v>
      </c>
      <c r="N181" s="63">
        <v>0.75</v>
      </c>
      <c r="O181" s="63">
        <v>7.5</v>
      </c>
      <c r="P181" s="63">
        <v>33.25</v>
      </c>
      <c r="Q181" s="63">
        <v>216.75</v>
      </c>
      <c r="R181" s="63">
        <v>20.25</v>
      </c>
      <c r="S181" s="63">
        <v>25.75</v>
      </c>
      <c r="T181" s="63">
        <v>2</v>
      </c>
      <c r="U181" s="63">
        <v>21</v>
      </c>
      <c r="V181" s="63">
        <v>1</v>
      </c>
      <c r="W181" s="63">
        <v>0</v>
      </c>
      <c r="X181" s="64">
        <v>1389.8333333333335</v>
      </c>
    </row>
    <row r="182" spans="1:25" hidden="1">
      <c r="A182" s="282" t="s">
        <v>105</v>
      </c>
      <c r="B182" s="193">
        <v>9497.25</v>
      </c>
      <c r="C182" s="62">
        <v>169.25</v>
      </c>
      <c r="D182" s="63">
        <v>62.75</v>
      </c>
      <c r="E182" s="63">
        <v>754.25</v>
      </c>
      <c r="F182" s="63">
        <v>6</v>
      </c>
      <c r="G182" s="63">
        <v>20.75</v>
      </c>
      <c r="H182" s="63">
        <v>465</v>
      </c>
      <c r="I182" s="63">
        <v>412.25</v>
      </c>
      <c r="J182" s="63">
        <v>59.75</v>
      </c>
      <c r="K182" s="63">
        <v>75.75</v>
      </c>
      <c r="L182" s="63">
        <v>22.5</v>
      </c>
      <c r="M182" s="63">
        <v>33</v>
      </c>
      <c r="N182" s="63">
        <v>13.25</v>
      </c>
      <c r="O182" s="63">
        <v>74.5</v>
      </c>
      <c r="P182" s="63">
        <v>88.25</v>
      </c>
      <c r="Q182" s="63">
        <v>394.75</v>
      </c>
      <c r="R182" s="63">
        <v>64.5</v>
      </c>
      <c r="S182" s="63">
        <v>31.25</v>
      </c>
      <c r="T182" s="63">
        <v>23.75</v>
      </c>
      <c r="U182" s="63">
        <v>58</v>
      </c>
      <c r="V182" s="63">
        <v>1</v>
      </c>
      <c r="W182" s="63">
        <v>0</v>
      </c>
      <c r="X182" s="64">
        <v>6666.75</v>
      </c>
    </row>
    <row r="183" spans="1:25" hidden="1">
      <c r="A183" s="286" t="s">
        <v>106</v>
      </c>
      <c r="B183" s="193">
        <v>13585.25</v>
      </c>
      <c r="C183" s="62">
        <v>484.75</v>
      </c>
      <c r="D183" s="63">
        <v>8.5</v>
      </c>
      <c r="E183" s="63">
        <v>1831.5</v>
      </c>
      <c r="F183" s="63">
        <v>32</v>
      </c>
      <c r="G183" s="63">
        <v>26.5</v>
      </c>
      <c r="H183" s="63">
        <v>628.25</v>
      </c>
      <c r="I183" s="63">
        <v>536.5</v>
      </c>
      <c r="J183" s="63">
        <v>319.5</v>
      </c>
      <c r="K183" s="63">
        <v>141.5</v>
      </c>
      <c r="L183" s="63">
        <v>19</v>
      </c>
      <c r="M183" s="63">
        <v>45.5</v>
      </c>
      <c r="N183" s="63">
        <v>7.25</v>
      </c>
      <c r="O183" s="63">
        <v>28.75</v>
      </c>
      <c r="P183" s="63">
        <v>168.75</v>
      </c>
      <c r="Q183" s="63">
        <v>698.25</v>
      </c>
      <c r="R183" s="63">
        <v>80</v>
      </c>
      <c r="S183" s="63">
        <v>159</v>
      </c>
      <c r="T183" s="63">
        <v>15</v>
      </c>
      <c r="U183" s="63">
        <v>232.75</v>
      </c>
      <c r="V183" s="63">
        <v>4.5</v>
      </c>
      <c r="W183" s="63">
        <v>10</v>
      </c>
      <c r="X183" s="64">
        <v>8107.5</v>
      </c>
    </row>
    <row r="184" spans="1:25">
      <c r="A184" s="282" t="s">
        <v>107</v>
      </c>
      <c r="B184" s="193">
        <v>73830.166666666657</v>
      </c>
      <c r="C184" s="67">
        <v>1926.75</v>
      </c>
      <c r="D184" s="58">
        <v>252.5</v>
      </c>
      <c r="E184" s="58">
        <v>7205.5</v>
      </c>
      <c r="F184" s="58">
        <v>257.25</v>
      </c>
      <c r="G184" s="58">
        <v>254.25</v>
      </c>
      <c r="H184" s="58">
        <v>3128</v>
      </c>
      <c r="I184" s="58">
        <v>3790.75</v>
      </c>
      <c r="J184" s="58">
        <v>1022</v>
      </c>
      <c r="K184" s="58">
        <v>923.5</v>
      </c>
      <c r="L184" s="58">
        <v>241.25</v>
      </c>
      <c r="M184" s="58">
        <v>332.25</v>
      </c>
      <c r="N184" s="58">
        <v>135</v>
      </c>
      <c r="O184" s="58">
        <v>475.75</v>
      </c>
      <c r="P184" s="58">
        <v>1373</v>
      </c>
      <c r="Q184" s="58">
        <v>3807.75</v>
      </c>
      <c r="R184" s="58">
        <v>573.75</v>
      </c>
      <c r="S184" s="58">
        <v>617.25</v>
      </c>
      <c r="T184" s="58">
        <v>174.25</v>
      </c>
      <c r="U184" s="58">
        <v>1180.5</v>
      </c>
      <c r="V184" s="58">
        <v>7.5</v>
      </c>
      <c r="W184" s="58">
        <v>15</v>
      </c>
      <c r="X184" s="60">
        <v>46136.416666666657</v>
      </c>
    </row>
    <row r="185" spans="1:25" ht="14.25" thickBot="1">
      <c r="A185" s="287" t="s">
        <v>108</v>
      </c>
      <c r="B185" s="196">
        <v>389263.58333333326</v>
      </c>
      <c r="C185" s="70">
        <v>10390.25</v>
      </c>
      <c r="D185" s="71">
        <v>1036.5</v>
      </c>
      <c r="E185" s="71">
        <v>46443.5</v>
      </c>
      <c r="F185" s="71">
        <v>912</v>
      </c>
      <c r="G185" s="71">
        <v>1401</v>
      </c>
      <c r="H185" s="71">
        <v>21921.5</v>
      </c>
      <c r="I185" s="71">
        <v>23510.25</v>
      </c>
      <c r="J185" s="71">
        <v>5596.75</v>
      </c>
      <c r="K185" s="71">
        <v>7176.5</v>
      </c>
      <c r="L185" s="71">
        <v>1691.75</v>
      </c>
      <c r="M185" s="71">
        <v>2269</v>
      </c>
      <c r="N185" s="71">
        <v>803.75</v>
      </c>
      <c r="O185" s="71">
        <v>3345</v>
      </c>
      <c r="P185" s="71">
        <v>10065</v>
      </c>
      <c r="Q185" s="71">
        <v>18796.5</v>
      </c>
      <c r="R185" s="71">
        <v>3287.75</v>
      </c>
      <c r="S185" s="71">
        <v>3775</v>
      </c>
      <c r="T185" s="71">
        <v>1249.5</v>
      </c>
      <c r="U185" s="71">
        <v>6495</v>
      </c>
      <c r="V185" s="71">
        <v>48.75</v>
      </c>
      <c r="W185" s="71">
        <v>37.25</v>
      </c>
      <c r="X185" s="72">
        <f>X106+X114+X124+X132+X144+X158+X172+X184</f>
        <v>219011.08333333331</v>
      </c>
    </row>
    <row r="186" spans="1:25">
      <c r="A186" s="292" t="s">
        <v>19</v>
      </c>
      <c r="B186" s="188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</row>
    <row r="187" spans="1:25">
      <c r="A187" s="42"/>
      <c r="B187" s="280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</row>
    <row r="188" spans="1:25" ht="16.149999999999999" customHeight="1">
      <c r="A188" s="609" t="s">
        <v>277</v>
      </c>
      <c r="B188" s="609"/>
      <c r="C188" s="609"/>
      <c r="D188" s="609"/>
      <c r="E188" s="609"/>
      <c r="F188" s="609"/>
      <c r="G188" s="609"/>
      <c r="H188" s="609"/>
      <c r="I188" s="609"/>
      <c r="J188" s="609"/>
      <c r="K188" s="609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</row>
    <row r="189" spans="1:25" ht="13.5" thickBot="1">
      <c r="B189" s="288"/>
      <c r="C189" s="289"/>
      <c r="D189" s="289"/>
      <c r="E189" s="289"/>
      <c r="F189" s="289"/>
      <c r="G189" s="289"/>
      <c r="H189" s="289"/>
      <c r="I189" s="289"/>
      <c r="J189" s="289"/>
      <c r="K189" s="289"/>
      <c r="L189" s="289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</row>
    <row r="190" spans="1:25" ht="13.5" thickBot="1">
      <c r="A190" s="600" t="s">
        <v>20</v>
      </c>
      <c r="B190" s="602" t="s">
        <v>109</v>
      </c>
      <c r="C190" s="606" t="s">
        <v>110</v>
      </c>
      <c r="D190" s="607"/>
      <c r="E190" s="607"/>
      <c r="F190" s="607"/>
      <c r="G190" s="607"/>
      <c r="H190" s="607"/>
      <c r="I190" s="607"/>
      <c r="J190" s="607"/>
      <c r="K190" s="607"/>
      <c r="L190" s="607"/>
      <c r="M190" s="607"/>
      <c r="N190" s="607"/>
      <c r="O190" s="607"/>
      <c r="P190" s="607"/>
      <c r="Q190" s="607"/>
      <c r="R190" s="607"/>
      <c r="S190" s="607"/>
      <c r="T190" s="607"/>
      <c r="U190" s="607"/>
      <c r="V190" s="607"/>
      <c r="W190" s="607"/>
      <c r="X190" s="608"/>
    </row>
    <row r="191" spans="1:25" ht="13.9" customHeight="1" thickBot="1">
      <c r="A191" s="601"/>
      <c r="B191" s="603"/>
      <c r="C191" s="50" t="s">
        <v>111</v>
      </c>
      <c r="D191" s="51" t="s">
        <v>112</v>
      </c>
      <c r="E191" s="51" t="s">
        <v>113</v>
      </c>
      <c r="F191" s="51" t="s">
        <v>114</v>
      </c>
      <c r="G191" s="51" t="s">
        <v>115</v>
      </c>
      <c r="H191" s="51" t="s">
        <v>116</v>
      </c>
      <c r="I191" s="51" t="s">
        <v>117</v>
      </c>
      <c r="J191" s="51" t="s">
        <v>118</v>
      </c>
      <c r="K191" s="51" t="s">
        <v>119</v>
      </c>
      <c r="L191" s="51" t="s">
        <v>120</v>
      </c>
      <c r="M191" s="51" t="s">
        <v>121</v>
      </c>
      <c r="N191" s="51" t="s">
        <v>122</v>
      </c>
      <c r="O191" s="51" t="s">
        <v>123</v>
      </c>
      <c r="P191" s="51" t="s">
        <v>124</v>
      </c>
      <c r="Q191" s="51" t="s">
        <v>125</v>
      </c>
      <c r="R191" s="51" t="s">
        <v>126</v>
      </c>
      <c r="S191" s="51" t="s">
        <v>127</v>
      </c>
      <c r="T191" s="51" t="s">
        <v>128</v>
      </c>
      <c r="U191" s="51" t="s">
        <v>129</v>
      </c>
      <c r="V191" s="51" t="s">
        <v>130</v>
      </c>
      <c r="W191" s="51" t="s">
        <v>131</v>
      </c>
      <c r="X191" s="52" t="s">
        <v>132</v>
      </c>
    </row>
    <row r="192" spans="1:25" hidden="1">
      <c r="A192" s="252"/>
      <c r="B192" s="212"/>
      <c r="C192" s="257">
        <v>739.5</v>
      </c>
      <c r="D192" s="54">
        <v>0.25</v>
      </c>
      <c r="E192" s="54">
        <v>2</v>
      </c>
      <c r="F192" s="54">
        <v>22.25</v>
      </c>
      <c r="G192" s="54">
        <v>4.75</v>
      </c>
      <c r="H192" s="54">
        <v>0.25</v>
      </c>
      <c r="I192" s="54">
        <v>15.75</v>
      </c>
      <c r="J192" s="54">
        <v>57.25</v>
      </c>
      <c r="K192" s="54">
        <v>9.5</v>
      </c>
      <c r="L192" s="54">
        <v>14.75</v>
      </c>
      <c r="M192" s="54">
        <v>15.75</v>
      </c>
      <c r="N192" s="54">
        <v>34</v>
      </c>
      <c r="O192" s="54">
        <v>1</v>
      </c>
      <c r="P192" s="54">
        <v>12.25</v>
      </c>
      <c r="Q192" s="54">
        <v>126.5</v>
      </c>
      <c r="R192" s="54">
        <v>26</v>
      </c>
      <c r="S192" s="54">
        <v>12</v>
      </c>
      <c r="T192" s="54">
        <v>9.5</v>
      </c>
      <c r="U192" s="54">
        <v>8</v>
      </c>
      <c r="V192" s="54">
        <v>6.5</v>
      </c>
      <c r="W192" s="54">
        <v>1.25</v>
      </c>
      <c r="X192" s="253">
        <v>0</v>
      </c>
      <c r="Y192" s="55">
        <v>360</v>
      </c>
    </row>
    <row r="193" spans="1:25" hidden="1">
      <c r="A193" s="252"/>
      <c r="B193" s="212"/>
      <c r="C193" s="257">
        <v>2797</v>
      </c>
      <c r="D193" s="54">
        <v>6</v>
      </c>
      <c r="E193" s="54">
        <v>9.75</v>
      </c>
      <c r="F193" s="54">
        <v>88.75</v>
      </c>
      <c r="G193" s="54">
        <v>10.75</v>
      </c>
      <c r="H193" s="54">
        <v>3.25</v>
      </c>
      <c r="I193" s="54">
        <v>36.5</v>
      </c>
      <c r="J193" s="54">
        <v>386.5</v>
      </c>
      <c r="K193" s="54">
        <v>62</v>
      </c>
      <c r="L193" s="54">
        <v>54.5</v>
      </c>
      <c r="M193" s="54">
        <v>36.75</v>
      </c>
      <c r="N193" s="54">
        <v>115</v>
      </c>
      <c r="O193" s="54">
        <v>7</v>
      </c>
      <c r="P193" s="54">
        <v>34.75</v>
      </c>
      <c r="Q193" s="54">
        <v>512.25</v>
      </c>
      <c r="R193" s="54">
        <v>59.5</v>
      </c>
      <c r="S193" s="54">
        <v>41.75</v>
      </c>
      <c r="T193" s="54">
        <v>37.75</v>
      </c>
      <c r="U193" s="54">
        <v>16.5</v>
      </c>
      <c r="V193" s="54">
        <v>18.25</v>
      </c>
      <c r="W193" s="54">
        <v>2.25</v>
      </c>
      <c r="X193" s="253">
        <v>0.5</v>
      </c>
      <c r="Y193" s="55">
        <v>1256.75</v>
      </c>
    </row>
    <row r="194" spans="1:25" hidden="1">
      <c r="A194" s="252"/>
      <c r="B194" s="212"/>
      <c r="C194" s="257">
        <v>1310.0833333333335</v>
      </c>
      <c r="D194" s="54">
        <v>3</v>
      </c>
      <c r="E194" s="54">
        <v>0</v>
      </c>
      <c r="F194" s="54">
        <v>90.5</v>
      </c>
      <c r="G194" s="54">
        <v>8.25</v>
      </c>
      <c r="H194" s="54">
        <v>0.25</v>
      </c>
      <c r="I194" s="54">
        <v>31.75</v>
      </c>
      <c r="J194" s="54">
        <v>164</v>
      </c>
      <c r="K194" s="54">
        <v>41.5</v>
      </c>
      <c r="L194" s="54">
        <v>28</v>
      </c>
      <c r="M194" s="54">
        <v>52.75</v>
      </c>
      <c r="N194" s="54">
        <v>49.5</v>
      </c>
      <c r="O194" s="54">
        <v>15.25</v>
      </c>
      <c r="P194" s="54">
        <v>64.75</v>
      </c>
      <c r="Q194" s="54">
        <v>54.75</v>
      </c>
      <c r="R194" s="54">
        <v>41</v>
      </c>
      <c r="S194" s="54">
        <v>27.25</v>
      </c>
      <c r="T194" s="54">
        <v>11</v>
      </c>
      <c r="U194" s="54">
        <v>13.75</v>
      </c>
      <c r="V194" s="54">
        <v>18.75</v>
      </c>
      <c r="W194" s="54">
        <v>0</v>
      </c>
      <c r="X194" s="253">
        <v>1.5</v>
      </c>
      <c r="Y194" s="55">
        <v>592.58333333333348</v>
      </c>
    </row>
    <row r="195" spans="1:25" hidden="1">
      <c r="A195" s="252"/>
      <c r="B195" s="212"/>
      <c r="C195" s="257">
        <v>2022.5</v>
      </c>
      <c r="D195" s="54">
        <v>3</v>
      </c>
      <c r="E195" s="54">
        <v>3.75</v>
      </c>
      <c r="F195" s="54">
        <v>130.75</v>
      </c>
      <c r="G195" s="54">
        <v>14.75</v>
      </c>
      <c r="H195" s="54">
        <v>6.25</v>
      </c>
      <c r="I195" s="54">
        <v>46.75</v>
      </c>
      <c r="J195" s="54">
        <v>199.75</v>
      </c>
      <c r="K195" s="54">
        <v>65</v>
      </c>
      <c r="L195" s="54">
        <v>42.75</v>
      </c>
      <c r="M195" s="54">
        <v>136</v>
      </c>
      <c r="N195" s="54">
        <v>76.75</v>
      </c>
      <c r="O195" s="54">
        <v>18.25</v>
      </c>
      <c r="P195" s="54">
        <v>90</v>
      </c>
      <c r="Q195" s="54">
        <v>55.25</v>
      </c>
      <c r="R195" s="54">
        <v>78.5</v>
      </c>
      <c r="S195" s="54">
        <v>40.5</v>
      </c>
      <c r="T195" s="54">
        <v>27.5</v>
      </c>
      <c r="U195" s="54">
        <v>24</v>
      </c>
      <c r="V195" s="54">
        <v>16.75</v>
      </c>
      <c r="W195" s="54">
        <v>0</v>
      </c>
      <c r="X195" s="253">
        <v>2.25</v>
      </c>
      <c r="Y195" s="55">
        <v>944</v>
      </c>
    </row>
    <row r="196" spans="1:25" hidden="1">
      <c r="A196" s="252"/>
      <c r="B196" s="212"/>
      <c r="C196" s="257">
        <v>3362.166666666667</v>
      </c>
      <c r="D196" s="290">
        <v>3.75</v>
      </c>
      <c r="E196" s="54">
        <v>0.75</v>
      </c>
      <c r="F196" s="54">
        <v>319.75</v>
      </c>
      <c r="G196" s="54">
        <v>16.25</v>
      </c>
      <c r="H196" s="54">
        <v>18.5</v>
      </c>
      <c r="I196" s="54">
        <v>55.25</v>
      </c>
      <c r="J196" s="54">
        <v>371</v>
      </c>
      <c r="K196" s="54">
        <v>100.75</v>
      </c>
      <c r="L196" s="54">
        <v>103.5</v>
      </c>
      <c r="M196" s="54">
        <v>91.5</v>
      </c>
      <c r="N196" s="54">
        <v>142.75</v>
      </c>
      <c r="O196" s="54">
        <v>13.25</v>
      </c>
      <c r="P196" s="54">
        <v>33.25</v>
      </c>
      <c r="Q196" s="54">
        <v>244</v>
      </c>
      <c r="R196" s="54">
        <v>91.25</v>
      </c>
      <c r="S196" s="54">
        <v>67.5</v>
      </c>
      <c r="T196" s="54">
        <v>34.5</v>
      </c>
      <c r="U196" s="54">
        <v>30</v>
      </c>
      <c r="V196" s="54">
        <v>61.75</v>
      </c>
      <c r="W196" s="54">
        <v>0</v>
      </c>
      <c r="X196" s="253">
        <v>0</v>
      </c>
      <c r="Y196" s="55">
        <v>1562.916666666667</v>
      </c>
    </row>
    <row r="197" spans="1:25" hidden="1">
      <c r="A197" s="252"/>
      <c r="B197" s="212"/>
      <c r="C197" s="257">
        <v>3039.083333333333</v>
      </c>
      <c r="D197" s="290">
        <v>47.75</v>
      </c>
      <c r="E197" s="54">
        <v>11.25</v>
      </c>
      <c r="F197" s="54">
        <v>630</v>
      </c>
      <c r="G197" s="54">
        <v>2.25</v>
      </c>
      <c r="H197" s="54">
        <v>24</v>
      </c>
      <c r="I197" s="54">
        <v>100.75</v>
      </c>
      <c r="J197" s="54">
        <v>149.75</v>
      </c>
      <c r="K197" s="54">
        <v>108.75</v>
      </c>
      <c r="L197" s="54">
        <v>72.75</v>
      </c>
      <c r="M197" s="54">
        <v>26</v>
      </c>
      <c r="N197" s="54">
        <v>28.25</v>
      </c>
      <c r="O197" s="54">
        <v>3.5</v>
      </c>
      <c r="P197" s="54">
        <v>26</v>
      </c>
      <c r="Q197" s="54">
        <v>138</v>
      </c>
      <c r="R197" s="54">
        <v>50.75</v>
      </c>
      <c r="S197" s="54">
        <v>20.25</v>
      </c>
      <c r="T197" s="54">
        <v>37</v>
      </c>
      <c r="U197" s="54">
        <v>6.25</v>
      </c>
      <c r="V197" s="54">
        <v>32.5</v>
      </c>
      <c r="W197" s="54">
        <v>0.25</v>
      </c>
      <c r="X197" s="253">
        <v>0</v>
      </c>
      <c r="Y197" s="55">
        <v>1523.083333333333</v>
      </c>
    </row>
    <row r="198" spans="1:25" hidden="1">
      <c r="A198" s="252"/>
      <c r="B198" s="212"/>
      <c r="C198" s="257">
        <v>1939.25</v>
      </c>
      <c r="D198" s="290">
        <v>37.75</v>
      </c>
      <c r="E198" s="54">
        <v>0.5</v>
      </c>
      <c r="F198" s="54">
        <v>263.25</v>
      </c>
      <c r="G198" s="54">
        <v>5.75</v>
      </c>
      <c r="H198" s="54">
        <v>13.75</v>
      </c>
      <c r="I198" s="54">
        <v>58.75</v>
      </c>
      <c r="J198" s="54">
        <v>291.25</v>
      </c>
      <c r="K198" s="54">
        <v>67.75</v>
      </c>
      <c r="L198" s="54">
        <v>44</v>
      </c>
      <c r="M198" s="54">
        <v>27.25</v>
      </c>
      <c r="N198" s="54">
        <v>36</v>
      </c>
      <c r="O198" s="54">
        <v>22</v>
      </c>
      <c r="P198" s="54">
        <v>72.5</v>
      </c>
      <c r="Q198" s="54">
        <v>90</v>
      </c>
      <c r="R198" s="54">
        <v>55.5</v>
      </c>
      <c r="S198" s="54">
        <v>17.25</v>
      </c>
      <c r="T198" s="54">
        <v>39.5</v>
      </c>
      <c r="U198" s="54">
        <v>12.25</v>
      </c>
      <c r="V198" s="54">
        <v>18</v>
      </c>
      <c r="W198" s="54">
        <v>1</v>
      </c>
      <c r="X198" s="253">
        <v>1</v>
      </c>
      <c r="Y198" s="55">
        <v>764.25</v>
      </c>
    </row>
    <row r="199" spans="1:25" hidden="1">
      <c r="A199" s="252"/>
      <c r="B199" s="212"/>
      <c r="C199" s="257">
        <v>1712.9166666666667</v>
      </c>
      <c r="D199" s="291">
        <v>15.75</v>
      </c>
      <c r="E199" s="54">
        <v>3.75</v>
      </c>
      <c r="F199" s="54">
        <v>155.5</v>
      </c>
      <c r="G199" s="54">
        <v>1.5</v>
      </c>
      <c r="H199" s="54">
        <v>3</v>
      </c>
      <c r="I199" s="54">
        <v>68.75</v>
      </c>
      <c r="J199" s="54">
        <v>253.75</v>
      </c>
      <c r="K199" s="54">
        <v>67</v>
      </c>
      <c r="L199" s="54">
        <v>33.25</v>
      </c>
      <c r="M199" s="54">
        <v>31.5</v>
      </c>
      <c r="N199" s="54">
        <v>32</v>
      </c>
      <c r="O199" s="54">
        <v>13</v>
      </c>
      <c r="P199" s="54">
        <v>70.25</v>
      </c>
      <c r="Q199" s="54">
        <v>67.25</v>
      </c>
      <c r="R199" s="54">
        <v>42.5</v>
      </c>
      <c r="S199" s="54">
        <v>23</v>
      </c>
      <c r="T199" s="54">
        <v>19.75</v>
      </c>
      <c r="U199" s="54">
        <v>9</v>
      </c>
      <c r="V199" s="54">
        <v>18</v>
      </c>
      <c r="W199" s="54">
        <v>0</v>
      </c>
      <c r="X199" s="253">
        <v>0</v>
      </c>
      <c r="Y199" s="55">
        <v>784.41666666666674</v>
      </c>
    </row>
    <row r="200" spans="1:25">
      <c r="A200" s="284" t="s">
        <v>29</v>
      </c>
      <c r="B200" s="58">
        <v>16922.5</v>
      </c>
      <c r="C200" s="59">
        <v>117.25</v>
      </c>
      <c r="D200" s="58">
        <v>31.75</v>
      </c>
      <c r="E200" s="58">
        <v>1700.75</v>
      </c>
      <c r="F200" s="58">
        <v>64.25</v>
      </c>
      <c r="G200" s="58">
        <v>69.25</v>
      </c>
      <c r="H200" s="58">
        <v>414.25</v>
      </c>
      <c r="I200" s="58">
        <v>1873.25</v>
      </c>
      <c r="J200" s="58">
        <v>522.25</v>
      </c>
      <c r="K200" s="58">
        <v>393.5</v>
      </c>
      <c r="L200" s="58">
        <v>417.5</v>
      </c>
      <c r="M200" s="58">
        <v>514.25</v>
      </c>
      <c r="N200" s="58">
        <v>93.25</v>
      </c>
      <c r="O200" s="58">
        <v>403.75</v>
      </c>
      <c r="P200" s="58">
        <v>1288</v>
      </c>
      <c r="Q200" s="58">
        <v>445</v>
      </c>
      <c r="R200" s="58">
        <v>249.5</v>
      </c>
      <c r="S200" s="58">
        <v>216.5</v>
      </c>
      <c r="T200" s="58">
        <v>119.75</v>
      </c>
      <c r="U200" s="58">
        <v>190.5</v>
      </c>
      <c r="V200" s="58">
        <v>4.75</v>
      </c>
      <c r="W200" s="58">
        <v>5.25</v>
      </c>
      <c r="X200" s="58">
        <v>7788</v>
      </c>
    </row>
    <row r="201" spans="1:25" hidden="1">
      <c r="A201" s="252"/>
      <c r="B201" s="61">
        <v>7187.083333333333</v>
      </c>
      <c r="C201" s="62">
        <v>172</v>
      </c>
      <c r="D201" s="63">
        <v>7</v>
      </c>
      <c r="E201" s="63">
        <v>815.5</v>
      </c>
      <c r="F201" s="63">
        <v>8</v>
      </c>
      <c r="G201" s="63">
        <v>11</v>
      </c>
      <c r="H201" s="63">
        <v>389</v>
      </c>
      <c r="I201" s="63">
        <v>423.25</v>
      </c>
      <c r="J201" s="63">
        <v>96.75</v>
      </c>
      <c r="K201" s="63">
        <v>156</v>
      </c>
      <c r="L201" s="63">
        <v>25.5</v>
      </c>
      <c r="M201" s="63">
        <v>34</v>
      </c>
      <c r="N201" s="63">
        <v>23.75</v>
      </c>
      <c r="O201" s="63">
        <v>47.25</v>
      </c>
      <c r="P201" s="63">
        <v>466.5</v>
      </c>
      <c r="Q201" s="63">
        <v>187</v>
      </c>
      <c r="R201" s="63">
        <v>45</v>
      </c>
      <c r="S201" s="63">
        <v>66</v>
      </c>
      <c r="T201" s="63">
        <v>28.75</v>
      </c>
      <c r="U201" s="63">
        <v>77.25</v>
      </c>
      <c r="V201" s="63">
        <v>0</v>
      </c>
      <c r="W201" s="63">
        <v>0</v>
      </c>
      <c r="X201" s="58">
        <v>4107.583333333333</v>
      </c>
    </row>
    <row r="202" spans="1:25" hidden="1">
      <c r="A202" s="252"/>
      <c r="B202" s="61">
        <v>3423.583333333333</v>
      </c>
      <c r="C202" s="62">
        <v>75.5</v>
      </c>
      <c r="D202" s="63">
        <v>6</v>
      </c>
      <c r="E202" s="63">
        <v>451.75</v>
      </c>
      <c r="F202" s="63">
        <v>3</v>
      </c>
      <c r="G202" s="63">
        <v>17.25</v>
      </c>
      <c r="H202" s="63">
        <v>163</v>
      </c>
      <c r="I202" s="63">
        <v>270.25</v>
      </c>
      <c r="J202" s="63">
        <v>121.5</v>
      </c>
      <c r="K202" s="63">
        <v>50.25</v>
      </c>
      <c r="L202" s="63">
        <v>16.5</v>
      </c>
      <c r="M202" s="63">
        <v>25.25</v>
      </c>
      <c r="N202" s="63">
        <v>11</v>
      </c>
      <c r="O202" s="63">
        <v>93.75</v>
      </c>
      <c r="P202" s="63">
        <v>122.25</v>
      </c>
      <c r="Q202" s="63">
        <v>65.25</v>
      </c>
      <c r="R202" s="63">
        <v>31</v>
      </c>
      <c r="S202" s="63">
        <v>29.25</v>
      </c>
      <c r="T202" s="63">
        <v>9.5</v>
      </c>
      <c r="U202" s="63">
        <v>12</v>
      </c>
      <c r="V202" s="63">
        <v>0</v>
      </c>
      <c r="W202" s="63">
        <v>0.75</v>
      </c>
      <c r="X202" s="58">
        <v>1848.583333333333</v>
      </c>
    </row>
    <row r="203" spans="1:25" hidden="1">
      <c r="A203" s="252"/>
      <c r="B203" s="61">
        <v>2055</v>
      </c>
      <c r="C203" s="62">
        <v>49.75</v>
      </c>
      <c r="D203" s="63">
        <v>1.25</v>
      </c>
      <c r="E203" s="63">
        <v>374.75</v>
      </c>
      <c r="F203" s="63">
        <v>10</v>
      </c>
      <c r="G203" s="63">
        <v>26</v>
      </c>
      <c r="H203" s="63">
        <v>155</v>
      </c>
      <c r="I203" s="63">
        <v>163.5</v>
      </c>
      <c r="J203" s="63">
        <v>63.25</v>
      </c>
      <c r="K203" s="63">
        <v>63</v>
      </c>
      <c r="L203" s="63">
        <v>11.25</v>
      </c>
      <c r="M203" s="63">
        <v>14.5</v>
      </c>
      <c r="N203" s="63">
        <v>9</v>
      </c>
      <c r="O203" s="63">
        <v>30.75</v>
      </c>
      <c r="P203" s="63">
        <v>114.25</v>
      </c>
      <c r="Q203" s="63">
        <v>41.75</v>
      </c>
      <c r="R203" s="63">
        <v>22.25</v>
      </c>
      <c r="S203" s="63">
        <v>19.25</v>
      </c>
      <c r="T203" s="63">
        <v>4.25</v>
      </c>
      <c r="U203" s="63">
        <v>15</v>
      </c>
      <c r="V203" s="63">
        <v>0.5</v>
      </c>
      <c r="W203" s="63">
        <v>0</v>
      </c>
      <c r="X203" s="58">
        <v>865.75</v>
      </c>
    </row>
    <row r="204" spans="1:25" hidden="1">
      <c r="A204" s="252"/>
      <c r="B204" s="61">
        <v>2956.8333333333335</v>
      </c>
      <c r="C204" s="62">
        <v>46</v>
      </c>
      <c r="D204" s="63">
        <v>2.25</v>
      </c>
      <c r="E204" s="63">
        <v>452.5</v>
      </c>
      <c r="F204" s="63">
        <v>10.5</v>
      </c>
      <c r="G204" s="63">
        <v>25.25</v>
      </c>
      <c r="H204" s="63">
        <v>138</v>
      </c>
      <c r="I204" s="63">
        <v>269</v>
      </c>
      <c r="J204" s="63">
        <v>72</v>
      </c>
      <c r="K204" s="63">
        <v>108.75</v>
      </c>
      <c r="L204" s="63">
        <v>17.25</v>
      </c>
      <c r="M204" s="63">
        <v>24.75</v>
      </c>
      <c r="N204" s="63">
        <v>11.25</v>
      </c>
      <c r="O204" s="63">
        <v>42.5</v>
      </c>
      <c r="P204" s="63">
        <v>92</v>
      </c>
      <c r="Q204" s="63">
        <v>67</v>
      </c>
      <c r="R204" s="63">
        <v>29.25</v>
      </c>
      <c r="S204" s="63">
        <v>60</v>
      </c>
      <c r="T204" s="63">
        <v>13.75</v>
      </c>
      <c r="U204" s="63">
        <v>15</v>
      </c>
      <c r="V204" s="63">
        <v>0</v>
      </c>
      <c r="W204" s="63">
        <v>0</v>
      </c>
      <c r="X204" s="58">
        <v>1459.8333333333335</v>
      </c>
    </row>
    <row r="205" spans="1:25" hidden="1">
      <c r="A205" s="252"/>
      <c r="B205" s="61">
        <v>4649.0833333333339</v>
      </c>
      <c r="C205" s="62">
        <v>98.5</v>
      </c>
      <c r="D205" s="63">
        <v>15</v>
      </c>
      <c r="E205" s="63">
        <v>1123.5</v>
      </c>
      <c r="F205" s="63">
        <v>21</v>
      </c>
      <c r="G205" s="63">
        <v>14.75</v>
      </c>
      <c r="H205" s="63">
        <v>170.75</v>
      </c>
      <c r="I205" s="63">
        <v>242</v>
      </c>
      <c r="J205" s="63">
        <v>92.5</v>
      </c>
      <c r="K205" s="63">
        <v>105</v>
      </c>
      <c r="L205" s="63">
        <v>13.25</v>
      </c>
      <c r="M205" s="63">
        <v>31.25</v>
      </c>
      <c r="N205" s="63">
        <v>6.25</v>
      </c>
      <c r="O205" s="63">
        <v>19.75</v>
      </c>
      <c r="P205" s="63">
        <v>94.75</v>
      </c>
      <c r="Q205" s="63">
        <v>96.5</v>
      </c>
      <c r="R205" s="63">
        <v>25.25</v>
      </c>
      <c r="S205" s="63">
        <v>35</v>
      </c>
      <c r="T205" s="63">
        <v>12.75</v>
      </c>
      <c r="U205" s="63">
        <v>62.5</v>
      </c>
      <c r="V205" s="63">
        <v>0</v>
      </c>
      <c r="W205" s="63">
        <v>0</v>
      </c>
      <c r="X205" s="58">
        <v>2368.8333333333339</v>
      </c>
    </row>
    <row r="206" spans="1:25" hidden="1">
      <c r="A206" s="252"/>
      <c r="B206" s="61">
        <v>2863.333333333333</v>
      </c>
      <c r="C206" s="62">
        <v>63.5</v>
      </c>
      <c r="D206" s="63">
        <v>25</v>
      </c>
      <c r="E206" s="63">
        <v>712.75</v>
      </c>
      <c r="F206" s="63">
        <v>2</v>
      </c>
      <c r="G206" s="63">
        <v>18.5</v>
      </c>
      <c r="H206" s="63">
        <v>114.75</v>
      </c>
      <c r="I206" s="63">
        <v>143</v>
      </c>
      <c r="J206" s="63">
        <v>41.75</v>
      </c>
      <c r="K206" s="63">
        <v>61.25</v>
      </c>
      <c r="L206" s="63">
        <v>8.75</v>
      </c>
      <c r="M206" s="63">
        <v>11.5</v>
      </c>
      <c r="N206" s="63">
        <v>6</v>
      </c>
      <c r="O206" s="63">
        <v>14.25</v>
      </c>
      <c r="P206" s="63">
        <v>59.5</v>
      </c>
      <c r="Q206" s="63">
        <v>50.5</v>
      </c>
      <c r="R206" s="63">
        <v>26.25</v>
      </c>
      <c r="S206" s="63">
        <v>22.5</v>
      </c>
      <c r="T206" s="63">
        <v>3.25</v>
      </c>
      <c r="U206" s="63">
        <v>25.75</v>
      </c>
      <c r="V206" s="63">
        <v>0.25</v>
      </c>
      <c r="W206" s="63">
        <v>0</v>
      </c>
      <c r="X206" s="58">
        <v>1452.333333333333</v>
      </c>
    </row>
    <row r="207" spans="1:25" hidden="1">
      <c r="A207" s="252"/>
      <c r="B207" s="61">
        <v>4850.083333333333</v>
      </c>
      <c r="C207" s="62">
        <v>56</v>
      </c>
      <c r="D207" s="63">
        <v>10.5</v>
      </c>
      <c r="E207" s="63">
        <v>706.5</v>
      </c>
      <c r="F207" s="63">
        <v>76.25</v>
      </c>
      <c r="G207" s="63">
        <v>29.25</v>
      </c>
      <c r="H207" s="63">
        <v>189.75</v>
      </c>
      <c r="I207" s="63">
        <v>470</v>
      </c>
      <c r="J207" s="63">
        <v>132.25</v>
      </c>
      <c r="K207" s="63">
        <v>108</v>
      </c>
      <c r="L207" s="63">
        <v>26.75</v>
      </c>
      <c r="M207" s="63">
        <v>51</v>
      </c>
      <c r="N207" s="63">
        <v>26.5</v>
      </c>
      <c r="O207" s="63">
        <v>84.25</v>
      </c>
      <c r="P207" s="63">
        <v>186.75</v>
      </c>
      <c r="Q207" s="63">
        <v>81</v>
      </c>
      <c r="R207" s="63">
        <v>59.25</v>
      </c>
      <c r="S207" s="63">
        <v>38.5</v>
      </c>
      <c r="T207" s="63">
        <v>14.75</v>
      </c>
      <c r="U207" s="63">
        <v>60.5</v>
      </c>
      <c r="V207" s="63">
        <v>1</v>
      </c>
      <c r="W207" s="63">
        <v>1</v>
      </c>
      <c r="X207" s="58">
        <v>2440.333333333333</v>
      </c>
    </row>
    <row r="208" spans="1:25">
      <c r="A208" s="284" t="s">
        <v>37</v>
      </c>
      <c r="B208" s="58">
        <v>27985</v>
      </c>
      <c r="C208" s="59">
        <v>561.25</v>
      </c>
      <c r="D208" s="58">
        <v>67</v>
      </c>
      <c r="E208" s="58">
        <v>4637.25</v>
      </c>
      <c r="F208" s="58">
        <v>130.75</v>
      </c>
      <c r="G208" s="58">
        <v>142</v>
      </c>
      <c r="H208" s="58">
        <v>1320.25</v>
      </c>
      <c r="I208" s="58">
        <v>1981</v>
      </c>
      <c r="J208" s="58">
        <v>620</v>
      </c>
      <c r="K208" s="58">
        <v>652.25</v>
      </c>
      <c r="L208" s="58">
        <v>119.25</v>
      </c>
      <c r="M208" s="58">
        <v>192.25</v>
      </c>
      <c r="N208" s="58">
        <v>93.75</v>
      </c>
      <c r="O208" s="58">
        <v>332.5</v>
      </c>
      <c r="P208" s="58">
        <v>1136</v>
      </c>
      <c r="Q208" s="58">
        <v>589</v>
      </c>
      <c r="R208" s="58">
        <v>238.25</v>
      </c>
      <c r="S208" s="58">
        <v>270.5</v>
      </c>
      <c r="T208" s="58">
        <v>87</v>
      </c>
      <c r="U208" s="58">
        <v>268</v>
      </c>
      <c r="V208" s="58">
        <v>1.75</v>
      </c>
      <c r="W208" s="58">
        <v>1.75</v>
      </c>
      <c r="X208" s="58">
        <v>14543.25</v>
      </c>
    </row>
    <row r="209" spans="1:24" hidden="1">
      <c r="A209" s="252"/>
      <c r="B209" s="61">
        <v>2082.5833333333335</v>
      </c>
      <c r="C209" s="62">
        <v>58.25</v>
      </c>
      <c r="D209" s="63">
        <v>0</v>
      </c>
      <c r="E209" s="63">
        <v>329.5</v>
      </c>
      <c r="F209" s="63">
        <v>2.25</v>
      </c>
      <c r="G209" s="63">
        <v>9</v>
      </c>
      <c r="H209" s="63">
        <v>114</v>
      </c>
      <c r="I209" s="63">
        <v>123.25</v>
      </c>
      <c r="J209" s="63">
        <v>26.25</v>
      </c>
      <c r="K209" s="63">
        <v>21</v>
      </c>
      <c r="L209" s="63">
        <v>4.25</v>
      </c>
      <c r="M209" s="63">
        <v>6.5</v>
      </c>
      <c r="N209" s="63">
        <v>3.75</v>
      </c>
      <c r="O209" s="63">
        <v>29</v>
      </c>
      <c r="P209" s="63">
        <v>53.25</v>
      </c>
      <c r="Q209" s="63">
        <v>66</v>
      </c>
      <c r="R209" s="63">
        <v>17</v>
      </c>
      <c r="S209" s="63">
        <v>9.5</v>
      </c>
      <c r="T209" s="63">
        <v>6.75</v>
      </c>
      <c r="U209" s="63">
        <v>7</v>
      </c>
      <c r="V209" s="63">
        <v>0</v>
      </c>
      <c r="W209" s="63">
        <v>0.25</v>
      </c>
      <c r="X209" s="58">
        <v>1195.8333333333335</v>
      </c>
    </row>
    <row r="210" spans="1:24" hidden="1">
      <c r="A210" s="252"/>
      <c r="B210" s="61">
        <v>2709.1666666666665</v>
      </c>
      <c r="C210" s="62">
        <v>47.75</v>
      </c>
      <c r="D210" s="63">
        <v>2.5</v>
      </c>
      <c r="E210" s="63">
        <v>733.75</v>
      </c>
      <c r="F210" s="63">
        <v>2.75</v>
      </c>
      <c r="G210" s="63">
        <v>11</v>
      </c>
      <c r="H210" s="63">
        <v>116.5</v>
      </c>
      <c r="I210" s="63">
        <v>274.5</v>
      </c>
      <c r="J210" s="63">
        <v>32.5</v>
      </c>
      <c r="K210" s="63">
        <v>79.75</v>
      </c>
      <c r="L210" s="63">
        <v>14.5</v>
      </c>
      <c r="M210" s="63">
        <v>11.25</v>
      </c>
      <c r="N210" s="63">
        <v>14.75</v>
      </c>
      <c r="O210" s="63">
        <v>23.75</v>
      </c>
      <c r="P210" s="63">
        <v>76.25</v>
      </c>
      <c r="Q210" s="63">
        <v>35.5</v>
      </c>
      <c r="R210" s="63">
        <v>25.25</v>
      </c>
      <c r="S210" s="63">
        <v>32</v>
      </c>
      <c r="T210" s="63">
        <v>10</v>
      </c>
      <c r="U210" s="63">
        <v>12.25</v>
      </c>
      <c r="V210" s="63">
        <v>0</v>
      </c>
      <c r="W210" s="63">
        <v>0</v>
      </c>
      <c r="X210" s="58">
        <v>1152.6666666666665</v>
      </c>
    </row>
    <row r="211" spans="1:24" hidden="1">
      <c r="A211" s="252"/>
      <c r="B211" s="61">
        <v>1575.75</v>
      </c>
      <c r="C211" s="62">
        <v>31.25</v>
      </c>
      <c r="D211" s="63">
        <v>0</v>
      </c>
      <c r="E211" s="63">
        <v>548.25</v>
      </c>
      <c r="F211" s="63">
        <v>1.75</v>
      </c>
      <c r="G211" s="63">
        <v>4.75</v>
      </c>
      <c r="H211" s="63">
        <v>70</v>
      </c>
      <c r="I211" s="63">
        <v>98.75</v>
      </c>
      <c r="J211" s="63">
        <v>21.25</v>
      </c>
      <c r="K211" s="63">
        <v>35.5</v>
      </c>
      <c r="L211" s="63">
        <v>7.5</v>
      </c>
      <c r="M211" s="63">
        <v>11</v>
      </c>
      <c r="N211" s="63">
        <v>0.5</v>
      </c>
      <c r="O211" s="63">
        <v>7.5</v>
      </c>
      <c r="P211" s="63">
        <v>20.5</v>
      </c>
      <c r="Q211" s="63">
        <v>28.5</v>
      </c>
      <c r="R211" s="63">
        <v>7.25</v>
      </c>
      <c r="S211" s="63">
        <v>9.75</v>
      </c>
      <c r="T211" s="63">
        <v>3.25</v>
      </c>
      <c r="U211" s="63">
        <v>29.5</v>
      </c>
      <c r="V211" s="63">
        <v>0</v>
      </c>
      <c r="W211" s="63">
        <v>0</v>
      </c>
      <c r="X211" s="58">
        <v>639</v>
      </c>
    </row>
    <row r="212" spans="1:24" hidden="1">
      <c r="A212" s="252"/>
      <c r="B212" s="61">
        <v>3072.6666666666665</v>
      </c>
      <c r="C212" s="62">
        <v>45.5</v>
      </c>
      <c r="D212" s="63">
        <v>5.25</v>
      </c>
      <c r="E212" s="63">
        <v>853.75</v>
      </c>
      <c r="F212" s="63">
        <v>3.25</v>
      </c>
      <c r="G212" s="63">
        <v>4.25</v>
      </c>
      <c r="H212" s="63">
        <v>108.25</v>
      </c>
      <c r="I212" s="63">
        <v>128.75</v>
      </c>
      <c r="J212" s="63">
        <v>58</v>
      </c>
      <c r="K212" s="63">
        <v>59.75</v>
      </c>
      <c r="L212" s="63">
        <v>13.5</v>
      </c>
      <c r="M212" s="63">
        <v>12.25</v>
      </c>
      <c r="N212" s="63">
        <v>0</v>
      </c>
      <c r="O212" s="63">
        <v>12</v>
      </c>
      <c r="P212" s="63">
        <v>48.25</v>
      </c>
      <c r="Q212" s="63">
        <v>78</v>
      </c>
      <c r="R212" s="63">
        <v>21.75</v>
      </c>
      <c r="S212" s="63">
        <v>24.5</v>
      </c>
      <c r="T212" s="63">
        <v>3.25</v>
      </c>
      <c r="U212" s="63">
        <v>36.5</v>
      </c>
      <c r="V212" s="63">
        <v>0.75</v>
      </c>
      <c r="W212" s="63">
        <v>1.25</v>
      </c>
      <c r="X212" s="58">
        <v>1553.9166666666665</v>
      </c>
    </row>
    <row r="213" spans="1:24" hidden="1">
      <c r="A213" s="252"/>
      <c r="B213" s="61">
        <v>3336.5</v>
      </c>
      <c r="C213" s="62">
        <v>50.25</v>
      </c>
      <c r="D213" s="63">
        <v>6.25</v>
      </c>
      <c r="E213" s="63">
        <v>692</v>
      </c>
      <c r="F213" s="63">
        <v>21.25</v>
      </c>
      <c r="G213" s="63">
        <v>4.25</v>
      </c>
      <c r="H213" s="63">
        <v>146</v>
      </c>
      <c r="I213" s="63">
        <v>203</v>
      </c>
      <c r="J213" s="63">
        <v>45.5</v>
      </c>
      <c r="K213" s="63">
        <v>30.5</v>
      </c>
      <c r="L213" s="63">
        <v>6.25</v>
      </c>
      <c r="M213" s="63">
        <v>12</v>
      </c>
      <c r="N213" s="63">
        <v>8.25</v>
      </c>
      <c r="O213" s="63">
        <v>23.5</v>
      </c>
      <c r="P213" s="63">
        <v>37.25</v>
      </c>
      <c r="Q213" s="63">
        <v>81</v>
      </c>
      <c r="R213" s="63">
        <v>13.25</v>
      </c>
      <c r="S213" s="63">
        <v>19.5</v>
      </c>
      <c r="T213" s="63">
        <v>8.5</v>
      </c>
      <c r="U213" s="63">
        <v>13</v>
      </c>
      <c r="V213" s="63">
        <v>0</v>
      </c>
      <c r="W213" s="63">
        <v>0</v>
      </c>
      <c r="X213" s="58">
        <v>1915</v>
      </c>
    </row>
    <row r="214" spans="1:24" hidden="1">
      <c r="A214" s="252"/>
      <c r="B214" s="61">
        <v>4429.8333333333339</v>
      </c>
      <c r="C214" s="62">
        <v>56</v>
      </c>
      <c r="D214" s="63">
        <v>0.5</v>
      </c>
      <c r="E214" s="63">
        <v>784.5</v>
      </c>
      <c r="F214" s="63">
        <v>10.5</v>
      </c>
      <c r="G214" s="63">
        <v>14.75</v>
      </c>
      <c r="H214" s="63">
        <v>181.5</v>
      </c>
      <c r="I214" s="63">
        <v>256.5</v>
      </c>
      <c r="J214" s="63">
        <v>43.25</v>
      </c>
      <c r="K214" s="63">
        <v>52</v>
      </c>
      <c r="L214" s="63">
        <v>8.5</v>
      </c>
      <c r="M214" s="63">
        <v>11</v>
      </c>
      <c r="N214" s="63">
        <v>8.5</v>
      </c>
      <c r="O214" s="63">
        <v>23.25</v>
      </c>
      <c r="P214" s="63">
        <v>47.75</v>
      </c>
      <c r="Q214" s="63">
        <v>85.5</v>
      </c>
      <c r="R214" s="63">
        <v>22.75</v>
      </c>
      <c r="S214" s="63">
        <v>33.25</v>
      </c>
      <c r="T214" s="63">
        <v>11.5</v>
      </c>
      <c r="U214" s="63">
        <v>585.5</v>
      </c>
      <c r="V214" s="63">
        <v>1</v>
      </c>
      <c r="W214" s="63">
        <v>0</v>
      </c>
      <c r="X214" s="58">
        <v>2191.8333333333339</v>
      </c>
    </row>
    <row r="215" spans="1:24" hidden="1">
      <c r="A215" s="252"/>
      <c r="B215" s="61">
        <v>9095.5833333333321</v>
      </c>
      <c r="C215" s="62">
        <v>121.5</v>
      </c>
      <c r="D215" s="63">
        <v>154.75</v>
      </c>
      <c r="E215" s="63">
        <v>2084.5</v>
      </c>
      <c r="F215" s="63">
        <v>93.25</v>
      </c>
      <c r="G215" s="63">
        <v>30.25</v>
      </c>
      <c r="H215" s="63">
        <v>422</v>
      </c>
      <c r="I215" s="63">
        <v>627</v>
      </c>
      <c r="J215" s="63">
        <v>143.25</v>
      </c>
      <c r="K215" s="63">
        <v>196.5</v>
      </c>
      <c r="L215" s="63">
        <v>12.25</v>
      </c>
      <c r="M215" s="63">
        <v>34.75</v>
      </c>
      <c r="N215" s="63">
        <v>15.75</v>
      </c>
      <c r="O215" s="63">
        <v>50</v>
      </c>
      <c r="P215" s="63">
        <v>138.75</v>
      </c>
      <c r="Q215" s="63">
        <v>100.5</v>
      </c>
      <c r="R215" s="63">
        <v>74</v>
      </c>
      <c r="S215" s="63">
        <v>66</v>
      </c>
      <c r="T215" s="63">
        <v>21</v>
      </c>
      <c r="U215" s="63">
        <v>181.5</v>
      </c>
      <c r="V215" s="63">
        <v>1.5</v>
      </c>
      <c r="W215" s="63">
        <v>1</v>
      </c>
      <c r="X215" s="58">
        <v>4525.5833333333321</v>
      </c>
    </row>
    <row r="216" spans="1:24" hidden="1">
      <c r="A216" s="252"/>
      <c r="B216" s="61">
        <v>2012.7500000000002</v>
      </c>
      <c r="C216" s="62">
        <v>39.75</v>
      </c>
      <c r="D216" s="63">
        <v>1</v>
      </c>
      <c r="E216" s="63">
        <v>440.75</v>
      </c>
      <c r="F216" s="63">
        <v>3</v>
      </c>
      <c r="G216" s="63">
        <v>10.5</v>
      </c>
      <c r="H216" s="63">
        <v>90.25</v>
      </c>
      <c r="I216" s="63">
        <v>135.5</v>
      </c>
      <c r="J216" s="63">
        <v>35.5</v>
      </c>
      <c r="K216" s="63">
        <v>35.75</v>
      </c>
      <c r="L216" s="63">
        <v>5.75</v>
      </c>
      <c r="M216" s="63">
        <v>5.75</v>
      </c>
      <c r="N216" s="63">
        <v>2.75</v>
      </c>
      <c r="O216" s="63">
        <v>10.75</v>
      </c>
      <c r="P216" s="63">
        <v>29.5</v>
      </c>
      <c r="Q216" s="63">
        <v>49.25</v>
      </c>
      <c r="R216" s="63">
        <v>20</v>
      </c>
      <c r="S216" s="63">
        <v>18.5</v>
      </c>
      <c r="T216" s="63">
        <v>4</v>
      </c>
      <c r="U216" s="63">
        <v>18.25</v>
      </c>
      <c r="V216" s="63">
        <v>0</v>
      </c>
      <c r="W216" s="63">
        <v>0</v>
      </c>
      <c r="X216" s="58">
        <v>1056.2500000000002</v>
      </c>
    </row>
    <row r="217" spans="1:24" hidden="1">
      <c r="A217" s="252"/>
      <c r="B217" s="61">
        <v>4644.583333333333</v>
      </c>
      <c r="C217" s="62">
        <v>55.5</v>
      </c>
      <c r="D217" s="63">
        <v>4.25</v>
      </c>
      <c r="E217" s="63">
        <v>779.25</v>
      </c>
      <c r="F217" s="63">
        <v>13</v>
      </c>
      <c r="G217" s="63">
        <v>10</v>
      </c>
      <c r="H217" s="63">
        <v>182</v>
      </c>
      <c r="I217" s="63">
        <v>474.25</v>
      </c>
      <c r="J217" s="63">
        <v>79.25</v>
      </c>
      <c r="K217" s="63">
        <v>96</v>
      </c>
      <c r="L217" s="63">
        <v>21</v>
      </c>
      <c r="M217" s="63">
        <v>41</v>
      </c>
      <c r="N217" s="63">
        <v>33.75</v>
      </c>
      <c r="O217" s="63">
        <v>76.75</v>
      </c>
      <c r="P217" s="63">
        <v>98</v>
      </c>
      <c r="Q217" s="63">
        <v>84</v>
      </c>
      <c r="R217" s="63">
        <v>46.75</v>
      </c>
      <c r="S217" s="63">
        <v>48</v>
      </c>
      <c r="T217" s="63">
        <v>22.75</v>
      </c>
      <c r="U217" s="63">
        <v>59.25</v>
      </c>
      <c r="V217" s="63">
        <v>0</v>
      </c>
      <c r="W217" s="63">
        <v>0.25</v>
      </c>
      <c r="X217" s="58">
        <v>2419.583333333333</v>
      </c>
    </row>
    <row r="218" spans="1:24">
      <c r="A218" s="284" t="s">
        <v>47</v>
      </c>
      <c r="B218" s="58">
        <v>32959.416666666664</v>
      </c>
      <c r="C218" s="59">
        <v>505.75</v>
      </c>
      <c r="D218" s="58">
        <v>174.5</v>
      </c>
      <c r="E218" s="58">
        <v>7246.25</v>
      </c>
      <c r="F218" s="58">
        <v>151</v>
      </c>
      <c r="G218" s="58">
        <v>98.75</v>
      </c>
      <c r="H218" s="58">
        <v>1430.5</v>
      </c>
      <c r="I218" s="58">
        <v>2321.5</v>
      </c>
      <c r="J218" s="58">
        <v>484.75</v>
      </c>
      <c r="K218" s="58">
        <v>606.75</v>
      </c>
      <c r="L218" s="58">
        <v>93.5</v>
      </c>
      <c r="M218" s="58">
        <v>145.5</v>
      </c>
      <c r="N218" s="58">
        <v>88</v>
      </c>
      <c r="O218" s="58">
        <v>256.5</v>
      </c>
      <c r="P218" s="58">
        <v>549.5</v>
      </c>
      <c r="Q218" s="58">
        <v>608.25</v>
      </c>
      <c r="R218" s="58">
        <v>248</v>
      </c>
      <c r="S218" s="58">
        <v>261</v>
      </c>
      <c r="T218" s="58">
        <v>91</v>
      </c>
      <c r="U218" s="58">
        <v>942.75</v>
      </c>
      <c r="V218" s="58">
        <v>3.25</v>
      </c>
      <c r="W218" s="58">
        <v>2.75</v>
      </c>
      <c r="X218" s="58">
        <v>16649.666666666664</v>
      </c>
    </row>
    <row r="219" spans="1:24" hidden="1">
      <c r="A219" s="252"/>
      <c r="B219" s="61">
        <v>8972.1666666666661</v>
      </c>
      <c r="C219" s="62">
        <v>438.25</v>
      </c>
      <c r="D219" s="63">
        <v>8</v>
      </c>
      <c r="E219" s="63">
        <v>1670.75</v>
      </c>
      <c r="F219" s="63">
        <v>7.5</v>
      </c>
      <c r="G219" s="63">
        <v>39</v>
      </c>
      <c r="H219" s="63">
        <v>320</v>
      </c>
      <c r="I219" s="63">
        <v>410.75</v>
      </c>
      <c r="J219" s="63">
        <v>144.5</v>
      </c>
      <c r="K219" s="63">
        <v>132.5</v>
      </c>
      <c r="L219" s="63">
        <v>23</v>
      </c>
      <c r="M219" s="63">
        <v>34.25</v>
      </c>
      <c r="N219" s="63">
        <v>6.75</v>
      </c>
      <c r="O219" s="63">
        <v>37.75</v>
      </c>
      <c r="P219" s="63">
        <v>386.5</v>
      </c>
      <c r="Q219" s="63">
        <v>209.25</v>
      </c>
      <c r="R219" s="63">
        <v>55</v>
      </c>
      <c r="S219" s="63">
        <v>74.25</v>
      </c>
      <c r="T219" s="63">
        <v>31.5</v>
      </c>
      <c r="U219" s="63">
        <v>191.75</v>
      </c>
      <c r="V219" s="63">
        <v>0</v>
      </c>
      <c r="W219" s="63">
        <v>1.25</v>
      </c>
      <c r="X219" s="58">
        <v>4749.6666666666661</v>
      </c>
    </row>
    <row r="220" spans="1:24" hidden="1">
      <c r="A220" s="252"/>
      <c r="B220" s="61">
        <v>9777.75</v>
      </c>
      <c r="C220" s="62">
        <v>441.25</v>
      </c>
      <c r="D220" s="63">
        <v>5</v>
      </c>
      <c r="E220" s="63">
        <v>1152.5</v>
      </c>
      <c r="F220" s="63">
        <v>21.5</v>
      </c>
      <c r="G220" s="63">
        <v>63.75</v>
      </c>
      <c r="H220" s="63">
        <v>395</v>
      </c>
      <c r="I220" s="63">
        <v>626.25</v>
      </c>
      <c r="J220" s="63">
        <v>102.75</v>
      </c>
      <c r="K220" s="63">
        <v>124</v>
      </c>
      <c r="L220" s="63">
        <v>24.25</v>
      </c>
      <c r="M220" s="63">
        <v>42.5</v>
      </c>
      <c r="N220" s="63">
        <v>34.75</v>
      </c>
      <c r="O220" s="63">
        <v>66.75</v>
      </c>
      <c r="P220" s="63">
        <v>213</v>
      </c>
      <c r="Q220" s="63">
        <v>585.75</v>
      </c>
      <c r="R220" s="63">
        <v>72</v>
      </c>
      <c r="S220" s="63">
        <v>81.25</v>
      </c>
      <c r="T220" s="63">
        <v>34</v>
      </c>
      <c r="U220" s="63">
        <v>58.5</v>
      </c>
      <c r="V220" s="63">
        <v>0</v>
      </c>
      <c r="W220" s="63">
        <v>0</v>
      </c>
      <c r="X220" s="58">
        <v>5633</v>
      </c>
    </row>
    <row r="221" spans="1:24" hidden="1">
      <c r="A221" s="252"/>
      <c r="B221" s="61">
        <v>7074.666666666667</v>
      </c>
      <c r="C221" s="62">
        <v>152</v>
      </c>
      <c r="D221" s="63">
        <v>3.25</v>
      </c>
      <c r="E221" s="63">
        <v>958.5</v>
      </c>
      <c r="F221" s="63">
        <v>24.5</v>
      </c>
      <c r="G221" s="63">
        <v>25.25</v>
      </c>
      <c r="H221" s="63">
        <v>368.75</v>
      </c>
      <c r="I221" s="63">
        <v>761</v>
      </c>
      <c r="J221" s="63">
        <v>159.75</v>
      </c>
      <c r="K221" s="63">
        <v>110.75</v>
      </c>
      <c r="L221" s="63">
        <v>49.25</v>
      </c>
      <c r="M221" s="63">
        <v>58.5</v>
      </c>
      <c r="N221" s="63">
        <v>70.5</v>
      </c>
      <c r="O221" s="63">
        <v>137.5</v>
      </c>
      <c r="P221" s="63">
        <v>294</v>
      </c>
      <c r="Q221" s="63">
        <v>185.75</v>
      </c>
      <c r="R221" s="63">
        <v>73.75</v>
      </c>
      <c r="S221" s="63">
        <v>53.25</v>
      </c>
      <c r="T221" s="63">
        <v>16.75</v>
      </c>
      <c r="U221" s="63">
        <v>69.75</v>
      </c>
      <c r="V221" s="63">
        <v>0</v>
      </c>
      <c r="W221" s="63">
        <v>0</v>
      </c>
      <c r="X221" s="58">
        <v>3501.916666666667</v>
      </c>
    </row>
    <row r="222" spans="1:24" hidden="1">
      <c r="A222" s="252"/>
      <c r="B222" s="61">
        <v>10138.5</v>
      </c>
      <c r="C222" s="62">
        <v>352</v>
      </c>
      <c r="D222" s="63">
        <v>2</v>
      </c>
      <c r="E222" s="63">
        <v>2284.5</v>
      </c>
      <c r="F222" s="63">
        <v>47.25</v>
      </c>
      <c r="G222" s="63">
        <v>45.75</v>
      </c>
      <c r="H222" s="63">
        <v>395.5</v>
      </c>
      <c r="I222" s="63">
        <v>606</v>
      </c>
      <c r="J222" s="63">
        <v>179.25</v>
      </c>
      <c r="K222" s="63">
        <v>220</v>
      </c>
      <c r="L222" s="63">
        <v>19</v>
      </c>
      <c r="M222" s="63">
        <v>57.5</v>
      </c>
      <c r="N222" s="63">
        <v>16.75</v>
      </c>
      <c r="O222" s="63">
        <v>75.75</v>
      </c>
      <c r="P222" s="63">
        <v>323.5</v>
      </c>
      <c r="Q222" s="63">
        <v>284.75</v>
      </c>
      <c r="R222" s="63">
        <v>67.75</v>
      </c>
      <c r="S222" s="63">
        <v>114.25</v>
      </c>
      <c r="T222" s="63">
        <v>41</v>
      </c>
      <c r="U222" s="63">
        <v>217.75</v>
      </c>
      <c r="V222" s="63">
        <v>1.5</v>
      </c>
      <c r="W222" s="63">
        <v>0.5</v>
      </c>
      <c r="X222" s="58">
        <v>4786.25</v>
      </c>
    </row>
    <row r="223" spans="1:24" hidden="1">
      <c r="A223" s="252"/>
      <c r="B223" s="61">
        <v>3056.083333333333</v>
      </c>
      <c r="C223" s="62">
        <v>95.25</v>
      </c>
      <c r="D223" s="63">
        <v>2.25</v>
      </c>
      <c r="E223" s="63">
        <v>636.75</v>
      </c>
      <c r="F223" s="63">
        <v>4.25</v>
      </c>
      <c r="G223" s="63">
        <v>8.75</v>
      </c>
      <c r="H223" s="63">
        <v>158</v>
      </c>
      <c r="I223" s="63">
        <v>197.5</v>
      </c>
      <c r="J223" s="63">
        <v>81.5</v>
      </c>
      <c r="K223" s="63">
        <v>70.25</v>
      </c>
      <c r="L223" s="63">
        <v>17.25</v>
      </c>
      <c r="M223" s="63">
        <v>18</v>
      </c>
      <c r="N223" s="63">
        <v>0.5</v>
      </c>
      <c r="O223" s="63">
        <v>30.75</v>
      </c>
      <c r="P223" s="63">
        <v>166</v>
      </c>
      <c r="Q223" s="63">
        <v>118.75</v>
      </c>
      <c r="R223" s="63">
        <v>26.75</v>
      </c>
      <c r="S223" s="63">
        <v>49.25</v>
      </c>
      <c r="T223" s="63">
        <v>8.5</v>
      </c>
      <c r="U223" s="63">
        <v>106.75</v>
      </c>
      <c r="V223" s="63">
        <v>0.75</v>
      </c>
      <c r="W223" s="63">
        <v>0</v>
      </c>
      <c r="X223" s="58">
        <v>1258.333333333333</v>
      </c>
    </row>
    <row r="224" spans="1:24" hidden="1">
      <c r="A224" s="252"/>
      <c r="B224" s="61">
        <v>4774.833333333333</v>
      </c>
      <c r="C224" s="62">
        <v>92.75</v>
      </c>
      <c r="D224" s="63">
        <v>1.25</v>
      </c>
      <c r="E224" s="63">
        <v>979.25</v>
      </c>
      <c r="F224" s="63">
        <v>4</v>
      </c>
      <c r="G224" s="63">
        <v>9.25</v>
      </c>
      <c r="H224" s="63">
        <v>277.5</v>
      </c>
      <c r="I224" s="63">
        <v>344.25</v>
      </c>
      <c r="J224" s="63">
        <v>99</v>
      </c>
      <c r="K224" s="63">
        <v>97</v>
      </c>
      <c r="L224" s="63">
        <v>20.5</v>
      </c>
      <c r="M224" s="63">
        <v>25.5</v>
      </c>
      <c r="N224" s="63">
        <v>7.5</v>
      </c>
      <c r="O224" s="63">
        <v>40.25</v>
      </c>
      <c r="P224" s="63">
        <v>78.25</v>
      </c>
      <c r="Q224" s="63">
        <v>153.5</v>
      </c>
      <c r="R224" s="63">
        <v>37</v>
      </c>
      <c r="S224" s="63">
        <v>62.75</v>
      </c>
      <c r="T224" s="63">
        <v>21.25</v>
      </c>
      <c r="U224" s="63">
        <v>33.5</v>
      </c>
      <c r="V224" s="63">
        <v>0.25</v>
      </c>
      <c r="W224" s="63">
        <v>0</v>
      </c>
      <c r="X224" s="58">
        <v>2390.333333333333</v>
      </c>
    </row>
    <row r="225" spans="1:24" hidden="1">
      <c r="A225" s="252"/>
      <c r="B225" s="61">
        <v>2378.416666666667</v>
      </c>
      <c r="C225" s="62">
        <v>63.75</v>
      </c>
      <c r="D225" s="63">
        <v>4</v>
      </c>
      <c r="E225" s="63">
        <v>490.5</v>
      </c>
      <c r="F225" s="63">
        <v>7.5</v>
      </c>
      <c r="G225" s="63">
        <v>4.75</v>
      </c>
      <c r="H225" s="63">
        <v>75.5</v>
      </c>
      <c r="I225" s="63">
        <v>114.25</v>
      </c>
      <c r="J225" s="63">
        <v>30.25</v>
      </c>
      <c r="K225" s="63">
        <v>34</v>
      </c>
      <c r="L225" s="63">
        <v>7.5</v>
      </c>
      <c r="M225" s="63">
        <v>11.75</v>
      </c>
      <c r="N225" s="63">
        <v>2</v>
      </c>
      <c r="O225" s="63">
        <v>14.5</v>
      </c>
      <c r="P225" s="63">
        <v>35</v>
      </c>
      <c r="Q225" s="63">
        <v>74.25</v>
      </c>
      <c r="R225" s="63">
        <v>21</v>
      </c>
      <c r="S225" s="63">
        <v>17.25</v>
      </c>
      <c r="T225" s="63">
        <v>7.5</v>
      </c>
      <c r="U225" s="63">
        <v>20.25</v>
      </c>
      <c r="V225" s="63">
        <v>0</v>
      </c>
      <c r="W225" s="63">
        <v>0</v>
      </c>
      <c r="X225" s="58">
        <v>1342.916666666667</v>
      </c>
    </row>
    <row r="226" spans="1:24">
      <c r="A226" s="284" t="s">
        <v>55</v>
      </c>
      <c r="B226" s="58">
        <v>46172.416666666672</v>
      </c>
      <c r="C226" s="59">
        <v>1635.25</v>
      </c>
      <c r="D226" s="58">
        <v>25.75</v>
      </c>
      <c r="E226" s="58">
        <v>8172.75</v>
      </c>
      <c r="F226" s="58">
        <v>116.5</v>
      </c>
      <c r="G226" s="58">
        <v>196.5</v>
      </c>
      <c r="H226" s="58">
        <v>1990.25</v>
      </c>
      <c r="I226" s="58">
        <v>3060</v>
      </c>
      <c r="J226" s="58">
        <v>797</v>
      </c>
      <c r="K226" s="58">
        <v>788.5</v>
      </c>
      <c r="L226" s="58">
        <v>160.75</v>
      </c>
      <c r="M226" s="58">
        <v>248</v>
      </c>
      <c r="N226" s="58">
        <v>138.75</v>
      </c>
      <c r="O226" s="58">
        <v>403.25</v>
      </c>
      <c r="P226" s="58">
        <v>1496.25</v>
      </c>
      <c r="Q226" s="58">
        <v>1612</v>
      </c>
      <c r="R226" s="58">
        <v>353.25</v>
      </c>
      <c r="S226" s="58">
        <v>452.25</v>
      </c>
      <c r="T226" s="58">
        <v>160.5</v>
      </c>
      <c r="U226" s="58">
        <v>698.25</v>
      </c>
      <c r="V226" s="58">
        <v>2.5</v>
      </c>
      <c r="W226" s="58">
        <v>1.75</v>
      </c>
      <c r="X226" s="58">
        <v>23662.416666666672</v>
      </c>
    </row>
    <row r="227" spans="1:24" hidden="1">
      <c r="A227" s="252"/>
      <c r="B227" s="61">
        <v>2352.833333333333</v>
      </c>
      <c r="C227" s="62">
        <v>62.25</v>
      </c>
      <c r="D227" s="63">
        <v>2.5</v>
      </c>
      <c r="E227" s="63">
        <v>559.75</v>
      </c>
      <c r="F227" s="63">
        <v>0</v>
      </c>
      <c r="G227" s="63">
        <v>2.5</v>
      </c>
      <c r="H227" s="63">
        <v>184.25</v>
      </c>
      <c r="I227" s="63">
        <v>62</v>
      </c>
      <c r="J227" s="63">
        <v>29.75</v>
      </c>
      <c r="K227" s="63">
        <v>42.75</v>
      </c>
      <c r="L227" s="63">
        <v>11.75</v>
      </c>
      <c r="M227" s="63">
        <v>10.5</v>
      </c>
      <c r="N227" s="63">
        <v>0</v>
      </c>
      <c r="O227" s="63">
        <v>4.5</v>
      </c>
      <c r="P227" s="63">
        <v>78.5</v>
      </c>
      <c r="Q227" s="63">
        <v>48.5</v>
      </c>
      <c r="R227" s="63">
        <v>12</v>
      </c>
      <c r="S227" s="63">
        <v>22.5</v>
      </c>
      <c r="T227" s="63">
        <v>0.5</v>
      </c>
      <c r="U227" s="63">
        <v>86</v>
      </c>
      <c r="V227" s="63">
        <v>1.75</v>
      </c>
      <c r="W227" s="63">
        <v>0</v>
      </c>
      <c r="X227" s="58">
        <v>1130.583333333333</v>
      </c>
    </row>
    <row r="228" spans="1:24" hidden="1">
      <c r="A228" s="252"/>
      <c r="B228" s="61">
        <v>5454.666666666667</v>
      </c>
      <c r="C228" s="62">
        <v>121.75</v>
      </c>
      <c r="D228" s="63">
        <v>38.75</v>
      </c>
      <c r="E228" s="63">
        <v>738.25</v>
      </c>
      <c r="F228" s="63">
        <v>4.5</v>
      </c>
      <c r="G228" s="63">
        <v>3.5</v>
      </c>
      <c r="H228" s="63">
        <v>411.25</v>
      </c>
      <c r="I228" s="63">
        <v>286.25</v>
      </c>
      <c r="J228" s="63">
        <v>58.75</v>
      </c>
      <c r="K228" s="63">
        <v>128.75</v>
      </c>
      <c r="L228" s="63">
        <v>7.75</v>
      </c>
      <c r="M228" s="63">
        <v>15</v>
      </c>
      <c r="N228" s="63">
        <v>4.25</v>
      </c>
      <c r="O228" s="63">
        <v>22.25</v>
      </c>
      <c r="P228" s="63">
        <v>60.25</v>
      </c>
      <c r="Q228" s="63">
        <v>122</v>
      </c>
      <c r="R228" s="63">
        <v>50.75</v>
      </c>
      <c r="S228" s="63">
        <v>44.75</v>
      </c>
      <c r="T228" s="63">
        <v>17.25</v>
      </c>
      <c r="U228" s="63">
        <v>120.75</v>
      </c>
      <c r="V228" s="63">
        <v>0</v>
      </c>
      <c r="W228" s="63">
        <v>0</v>
      </c>
      <c r="X228" s="58">
        <v>3197.916666666667</v>
      </c>
    </row>
    <row r="229" spans="1:24" hidden="1">
      <c r="A229" s="252"/>
      <c r="B229" s="61">
        <v>2756.8333333333335</v>
      </c>
      <c r="C229" s="62">
        <v>112.75</v>
      </c>
      <c r="D229" s="63">
        <v>3.25</v>
      </c>
      <c r="E229" s="63">
        <v>620</v>
      </c>
      <c r="F229" s="63">
        <v>2</v>
      </c>
      <c r="G229" s="63">
        <v>11.75</v>
      </c>
      <c r="H229" s="63">
        <v>509</v>
      </c>
      <c r="I229" s="63">
        <v>188.5</v>
      </c>
      <c r="J229" s="63">
        <v>76.5</v>
      </c>
      <c r="K229" s="63">
        <v>143.5</v>
      </c>
      <c r="L229" s="63">
        <v>8.5</v>
      </c>
      <c r="M229" s="63">
        <v>21.75</v>
      </c>
      <c r="N229" s="63">
        <v>3</v>
      </c>
      <c r="O229" s="63">
        <v>25</v>
      </c>
      <c r="P229" s="63">
        <v>62.25</v>
      </c>
      <c r="Q229" s="63">
        <v>92.25</v>
      </c>
      <c r="R229" s="63">
        <v>24.25</v>
      </c>
      <c r="S229" s="63">
        <v>21.25</v>
      </c>
      <c r="T229" s="63">
        <v>10.75</v>
      </c>
      <c r="U229" s="63">
        <v>114</v>
      </c>
      <c r="V229" s="63">
        <v>0.75</v>
      </c>
      <c r="W229" s="63">
        <v>0.5</v>
      </c>
      <c r="X229" s="58">
        <v>705.33333333333348</v>
      </c>
    </row>
    <row r="230" spans="1:24" hidden="1">
      <c r="A230" s="252"/>
      <c r="B230" s="61">
        <v>2212.666666666667</v>
      </c>
      <c r="C230" s="62">
        <v>26.25</v>
      </c>
      <c r="D230" s="63">
        <v>7</v>
      </c>
      <c r="E230" s="63">
        <v>317.25</v>
      </c>
      <c r="F230" s="63">
        <v>1.25</v>
      </c>
      <c r="G230" s="63">
        <v>6.5</v>
      </c>
      <c r="H230" s="63">
        <v>237.75</v>
      </c>
      <c r="I230" s="63">
        <v>129</v>
      </c>
      <c r="J230" s="63">
        <v>30.5</v>
      </c>
      <c r="K230" s="63">
        <v>58</v>
      </c>
      <c r="L230" s="63">
        <v>3.5</v>
      </c>
      <c r="M230" s="63">
        <v>4.25</v>
      </c>
      <c r="N230" s="63">
        <v>0</v>
      </c>
      <c r="O230" s="63">
        <v>2.25</v>
      </c>
      <c r="P230" s="63">
        <v>34.25</v>
      </c>
      <c r="Q230" s="63">
        <v>65.25</v>
      </c>
      <c r="R230" s="63">
        <v>18.75</v>
      </c>
      <c r="S230" s="63">
        <v>20.25</v>
      </c>
      <c r="T230" s="63">
        <v>4</v>
      </c>
      <c r="U230" s="63">
        <v>101</v>
      </c>
      <c r="V230" s="63">
        <v>3</v>
      </c>
      <c r="W230" s="63">
        <v>0</v>
      </c>
      <c r="X230" s="58">
        <v>1142.666666666667</v>
      </c>
    </row>
    <row r="231" spans="1:24" hidden="1">
      <c r="A231" s="252"/>
      <c r="B231" s="61">
        <v>4946.3333333333339</v>
      </c>
      <c r="C231" s="62">
        <v>134</v>
      </c>
      <c r="D231" s="63">
        <v>1.25</v>
      </c>
      <c r="E231" s="63">
        <v>691.5</v>
      </c>
      <c r="F231" s="63">
        <v>10</v>
      </c>
      <c r="G231" s="63">
        <v>44.5</v>
      </c>
      <c r="H231" s="63">
        <v>262.75</v>
      </c>
      <c r="I231" s="63">
        <v>266.5</v>
      </c>
      <c r="J231" s="63">
        <v>68.25</v>
      </c>
      <c r="K231" s="63">
        <v>216.75</v>
      </c>
      <c r="L231" s="63">
        <v>19.25</v>
      </c>
      <c r="M231" s="63">
        <v>23</v>
      </c>
      <c r="N231" s="63">
        <v>5.5</v>
      </c>
      <c r="O231" s="63">
        <v>22.25</v>
      </c>
      <c r="P231" s="63">
        <v>89.75</v>
      </c>
      <c r="Q231" s="63">
        <v>173.5</v>
      </c>
      <c r="R231" s="63">
        <v>57.5</v>
      </c>
      <c r="S231" s="63">
        <v>47.5</v>
      </c>
      <c r="T231" s="63">
        <v>51</v>
      </c>
      <c r="U231" s="63">
        <v>79</v>
      </c>
      <c r="V231" s="63">
        <v>2.5</v>
      </c>
      <c r="W231" s="63">
        <v>0</v>
      </c>
      <c r="X231" s="58">
        <v>2680.0833333333339</v>
      </c>
    </row>
    <row r="232" spans="1:24" hidden="1">
      <c r="A232" s="252"/>
      <c r="B232" s="61">
        <v>5175</v>
      </c>
      <c r="C232" s="62">
        <v>55.5</v>
      </c>
      <c r="D232" s="63">
        <v>4.5</v>
      </c>
      <c r="E232" s="63">
        <v>879.75</v>
      </c>
      <c r="F232" s="63">
        <v>10</v>
      </c>
      <c r="G232" s="63">
        <v>29.5</v>
      </c>
      <c r="H232" s="63">
        <v>176.75</v>
      </c>
      <c r="I232" s="63">
        <v>548.5</v>
      </c>
      <c r="J232" s="63">
        <v>67.5</v>
      </c>
      <c r="K232" s="63">
        <v>90.25</v>
      </c>
      <c r="L232" s="63">
        <v>33.75</v>
      </c>
      <c r="M232" s="63">
        <v>29.5</v>
      </c>
      <c r="N232" s="63">
        <v>22</v>
      </c>
      <c r="O232" s="63">
        <v>43.75</v>
      </c>
      <c r="P232" s="63">
        <v>104.25</v>
      </c>
      <c r="Q232" s="63">
        <v>140.25</v>
      </c>
      <c r="R232" s="63">
        <v>47.25</v>
      </c>
      <c r="S232" s="63">
        <v>31.5</v>
      </c>
      <c r="T232" s="63">
        <v>22.5</v>
      </c>
      <c r="U232" s="63">
        <v>56.25</v>
      </c>
      <c r="V232" s="63">
        <v>0</v>
      </c>
      <c r="W232" s="63">
        <v>0</v>
      </c>
      <c r="X232" s="58">
        <v>2781.75</v>
      </c>
    </row>
    <row r="233" spans="1:24" hidden="1">
      <c r="A233" s="252"/>
      <c r="B233" s="61">
        <v>3362.5833333333335</v>
      </c>
      <c r="C233" s="62">
        <v>131</v>
      </c>
      <c r="D233" s="63">
        <v>4</v>
      </c>
      <c r="E233" s="63">
        <v>539.75</v>
      </c>
      <c r="F233" s="63">
        <v>0.5</v>
      </c>
      <c r="G233" s="63">
        <v>7</v>
      </c>
      <c r="H233" s="63">
        <v>456.5</v>
      </c>
      <c r="I233" s="63">
        <v>107</v>
      </c>
      <c r="J233" s="63">
        <v>27.5</v>
      </c>
      <c r="K233" s="63">
        <v>66</v>
      </c>
      <c r="L233" s="63">
        <v>1.75</v>
      </c>
      <c r="M233" s="63">
        <v>17.25</v>
      </c>
      <c r="N233" s="63">
        <v>1.5</v>
      </c>
      <c r="O233" s="63">
        <v>5.75</v>
      </c>
      <c r="P233" s="63">
        <v>48.5</v>
      </c>
      <c r="Q233" s="63">
        <v>79</v>
      </c>
      <c r="R233" s="63">
        <v>24.75</v>
      </c>
      <c r="S233" s="63">
        <v>19.25</v>
      </c>
      <c r="T233" s="63">
        <v>7</v>
      </c>
      <c r="U233" s="63">
        <v>31.75</v>
      </c>
      <c r="V233" s="63">
        <v>0.5</v>
      </c>
      <c r="W233" s="63">
        <v>0</v>
      </c>
      <c r="X233" s="58">
        <v>1786.3333333333335</v>
      </c>
    </row>
    <row r="234" spans="1:24" hidden="1">
      <c r="A234" s="252"/>
      <c r="B234" s="61">
        <v>3851</v>
      </c>
      <c r="C234" s="62">
        <v>61.5</v>
      </c>
      <c r="D234" s="63">
        <v>5</v>
      </c>
      <c r="E234" s="63">
        <v>607.5</v>
      </c>
      <c r="F234" s="63">
        <v>3.25</v>
      </c>
      <c r="G234" s="63">
        <v>13.25</v>
      </c>
      <c r="H234" s="63">
        <v>203.5</v>
      </c>
      <c r="I234" s="63">
        <v>300.75</v>
      </c>
      <c r="J234" s="63">
        <v>57.75</v>
      </c>
      <c r="K234" s="63">
        <v>114</v>
      </c>
      <c r="L234" s="63">
        <v>5.25</v>
      </c>
      <c r="M234" s="63">
        <v>10.25</v>
      </c>
      <c r="N234" s="63">
        <v>29.5</v>
      </c>
      <c r="O234" s="63">
        <v>36</v>
      </c>
      <c r="P234" s="63">
        <v>46.5</v>
      </c>
      <c r="Q234" s="63">
        <v>112.75</v>
      </c>
      <c r="R234" s="63">
        <v>47.5</v>
      </c>
      <c r="S234" s="63">
        <v>32.5</v>
      </c>
      <c r="T234" s="63">
        <v>15.5</v>
      </c>
      <c r="U234" s="63">
        <v>90.5</v>
      </c>
      <c r="V234" s="63">
        <v>0</v>
      </c>
      <c r="W234" s="63">
        <v>0</v>
      </c>
      <c r="X234" s="58">
        <v>2058.25</v>
      </c>
    </row>
    <row r="235" spans="1:24" hidden="1">
      <c r="A235" s="252"/>
      <c r="B235" s="61">
        <v>1085.3333333333335</v>
      </c>
      <c r="C235" s="62">
        <v>46.25</v>
      </c>
      <c r="D235" s="63">
        <v>3.5</v>
      </c>
      <c r="E235" s="63">
        <v>161.25</v>
      </c>
      <c r="F235" s="63">
        <v>0.75</v>
      </c>
      <c r="G235" s="63">
        <v>17.75</v>
      </c>
      <c r="H235" s="63">
        <v>38.5</v>
      </c>
      <c r="I235" s="63">
        <v>81.25</v>
      </c>
      <c r="J235" s="63">
        <v>26.25</v>
      </c>
      <c r="K235" s="63">
        <v>10.75</v>
      </c>
      <c r="L235" s="63">
        <v>4</v>
      </c>
      <c r="M235" s="63">
        <v>1.5</v>
      </c>
      <c r="N235" s="63">
        <v>1</v>
      </c>
      <c r="O235" s="63">
        <v>4.75</v>
      </c>
      <c r="P235" s="63">
        <v>15.5</v>
      </c>
      <c r="Q235" s="63">
        <v>53.5</v>
      </c>
      <c r="R235" s="63">
        <v>12.25</v>
      </c>
      <c r="S235" s="63">
        <v>13.5</v>
      </c>
      <c r="T235" s="63">
        <v>1.75</v>
      </c>
      <c r="U235" s="63">
        <v>3.5</v>
      </c>
      <c r="V235" s="63">
        <v>0</v>
      </c>
      <c r="W235" s="63">
        <v>0</v>
      </c>
      <c r="X235" s="58">
        <v>587.83333333333348</v>
      </c>
    </row>
    <row r="236" spans="1:24" hidden="1">
      <c r="A236" s="252"/>
      <c r="B236" s="61">
        <v>2284.333333333333</v>
      </c>
      <c r="C236" s="62">
        <v>99.25</v>
      </c>
      <c r="D236" s="63">
        <v>1.75</v>
      </c>
      <c r="E236" s="63">
        <v>408.5</v>
      </c>
      <c r="F236" s="63">
        <v>2</v>
      </c>
      <c r="G236" s="63">
        <v>2.75</v>
      </c>
      <c r="H236" s="63">
        <v>273.5</v>
      </c>
      <c r="I236" s="63">
        <v>148.25</v>
      </c>
      <c r="J236" s="63">
        <v>37.25</v>
      </c>
      <c r="K236" s="63">
        <v>82.25</v>
      </c>
      <c r="L236" s="63">
        <v>10.75</v>
      </c>
      <c r="M236" s="63">
        <v>12.25</v>
      </c>
      <c r="N236" s="63">
        <v>2.25</v>
      </c>
      <c r="O236" s="63">
        <v>18.75</v>
      </c>
      <c r="P236" s="63">
        <v>45</v>
      </c>
      <c r="Q236" s="63">
        <v>30.5</v>
      </c>
      <c r="R236" s="63">
        <v>14.75</v>
      </c>
      <c r="S236" s="63">
        <v>18</v>
      </c>
      <c r="T236" s="63">
        <v>16</v>
      </c>
      <c r="U236" s="63">
        <v>12.25</v>
      </c>
      <c r="V236" s="63">
        <v>1.5</v>
      </c>
      <c r="W236" s="63">
        <v>0</v>
      </c>
      <c r="X236" s="58">
        <v>1046.833333333333</v>
      </c>
    </row>
    <row r="237" spans="1:24" hidden="1">
      <c r="A237" s="252"/>
      <c r="B237" s="61">
        <v>6470.25</v>
      </c>
      <c r="C237" s="62">
        <v>57.75</v>
      </c>
      <c r="D237" s="63">
        <v>10.75</v>
      </c>
      <c r="E237" s="63">
        <v>948</v>
      </c>
      <c r="F237" s="63">
        <v>17.5</v>
      </c>
      <c r="G237" s="63">
        <v>23.75</v>
      </c>
      <c r="H237" s="63">
        <v>528.5</v>
      </c>
      <c r="I237" s="63">
        <v>529.25</v>
      </c>
      <c r="J237" s="63">
        <v>165</v>
      </c>
      <c r="K237" s="63">
        <v>205.75</v>
      </c>
      <c r="L237" s="63">
        <v>61</v>
      </c>
      <c r="M237" s="63">
        <v>58.5</v>
      </c>
      <c r="N237" s="63">
        <v>8</v>
      </c>
      <c r="O237" s="63">
        <v>78.25</v>
      </c>
      <c r="P237" s="63">
        <v>174</v>
      </c>
      <c r="Q237" s="63">
        <v>132.5</v>
      </c>
      <c r="R237" s="63">
        <v>95.25</v>
      </c>
      <c r="S237" s="63">
        <v>55.25</v>
      </c>
      <c r="T237" s="63">
        <v>39.75</v>
      </c>
      <c r="U237" s="63">
        <v>123.25</v>
      </c>
      <c r="V237" s="63">
        <v>0.5</v>
      </c>
      <c r="W237" s="63">
        <v>2</v>
      </c>
      <c r="X237" s="58">
        <v>3155.75</v>
      </c>
    </row>
    <row r="238" spans="1:24">
      <c r="A238" s="284" t="s">
        <v>67</v>
      </c>
      <c r="B238" s="58">
        <v>39951.833333333328</v>
      </c>
      <c r="C238" s="59">
        <v>908.25</v>
      </c>
      <c r="D238" s="58">
        <v>82.25</v>
      </c>
      <c r="E238" s="58">
        <v>6471.5</v>
      </c>
      <c r="F238" s="58">
        <v>51.75</v>
      </c>
      <c r="G238" s="58">
        <v>162.75</v>
      </c>
      <c r="H238" s="58">
        <v>3282.25</v>
      </c>
      <c r="I238" s="58">
        <v>2647.25</v>
      </c>
      <c r="J238" s="58">
        <v>645</v>
      </c>
      <c r="K238" s="58">
        <v>1158.75</v>
      </c>
      <c r="L238" s="58">
        <v>167.25</v>
      </c>
      <c r="M238" s="58">
        <v>203.75</v>
      </c>
      <c r="N238" s="58">
        <v>77</v>
      </c>
      <c r="O238" s="58">
        <v>263.5</v>
      </c>
      <c r="P238" s="58">
        <v>758.75</v>
      </c>
      <c r="Q238" s="58">
        <v>1050</v>
      </c>
      <c r="R238" s="58">
        <v>405</v>
      </c>
      <c r="S238" s="58">
        <v>326.25</v>
      </c>
      <c r="T238" s="58">
        <v>186</v>
      </c>
      <c r="U238" s="58">
        <v>818.25</v>
      </c>
      <c r="V238" s="58">
        <v>10.5</v>
      </c>
      <c r="W238" s="58">
        <v>2.5</v>
      </c>
      <c r="X238" s="58">
        <v>20273.333333333328</v>
      </c>
    </row>
    <row r="239" spans="1:24" hidden="1">
      <c r="A239" s="252"/>
      <c r="B239" s="61">
        <v>5583.333333333333</v>
      </c>
      <c r="C239" s="65">
        <v>87.75</v>
      </c>
      <c r="D239" s="63">
        <v>0</v>
      </c>
      <c r="E239" s="63">
        <v>660.5</v>
      </c>
      <c r="F239" s="63">
        <v>4.75</v>
      </c>
      <c r="G239" s="63">
        <v>29</v>
      </c>
      <c r="H239" s="63">
        <v>239</v>
      </c>
      <c r="I239" s="63">
        <v>438.75</v>
      </c>
      <c r="J239" s="63">
        <v>118.25</v>
      </c>
      <c r="K239" s="63">
        <v>128.75</v>
      </c>
      <c r="L239" s="63">
        <v>76.5</v>
      </c>
      <c r="M239" s="63">
        <v>57</v>
      </c>
      <c r="N239" s="63">
        <v>5.75</v>
      </c>
      <c r="O239" s="63">
        <v>50.25</v>
      </c>
      <c r="P239" s="63">
        <v>169.75</v>
      </c>
      <c r="Q239" s="63">
        <v>119.25</v>
      </c>
      <c r="R239" s="63">
        <v>65</v>
      </c>
      <c r="S239" s="63">
        <v>68.5</v>
      </c>
      <c r="T239" s="63">
        <v>41.75</v>
      </c>
      <c r="U239" s="63">
        <v>48.5</v>
      </c>
      <c r="V239" s="63">
        <v>0.25</v>
      </c>
      <c r="W239" s="63">
        <v>0.75</v>
      </c>
      <c r="X239" s="58">
        <v>3173.333333333333</v>
      </c>
    </row>
    <row r="240" spans="1:24" hidden="1">
      <c r="A240" s="252"/>
      <c r="B240" s="61">
        <v>1502.5833333333335</v>
      </c>
      <c r="C240" s="62">
        <v>109.25</v>
      </c>
      <c r="D240" s="63">
        <v>1.25</v>
      </c>
      <c r="E240" s="63">
        <v>236.5</v>
      </c>
      <c r="F240" s="63">
        <v>4</v>
      </c>
      <c r="G240" s="63">
        <v>14.25</v>
      </c>
      <c r="H240" s="63">
        <v>95</v>
      </c>
      <c r="I240" s="63">
        <v>79.75</v>
      </c>
      <c r="J240" s="63">
        <v>20.5</v>
      </c>
      <c r="K240" s="63">
        <v>49.75</v>
      </c>
      <c r="L240" s="63">
        <v>1.5</v>
      </c>
      <c r="M240" s="63">
        <v>7.5</v>
      </c>
      <c r="N240" s="63">
        <v>0.75</v>
      </c>
      <c r="O240" s="63">
        <v>7</v>
      </c>
      <c r="P240" s="63">
        <v>25</v>
      </c>
      <c r="Q240" s="63">
        <v>41.25</v>
      </c>
      <c r="R240" s="63">
        <v>21.75</v>
      </c>
      <c r="S240" s="63">
        <v>22.5</v>
      </c>
      <c r="T240" s="63">
        <v>8.75</v>
      </c>
      <c r="U240" s="63">
        <v>12.75</v>
      </c>
      <c r="V240" s="63">
        <v>0</v>
      </c>
      <c r="W240" s="63">
        <v>0</v>
      </c>
      <c r="X240" s="58">
        <v>743.58333333333348</v>
      </c>
    </row>
    <row r="241" spans="1:24" hidden="1">
      <c r="A241" s="252"/>
      <c r="B241" s="61">
        <v>6303.583333333333</v>
      </c>
      <c r="C241" s="62">
        <v>390</v>
      </c>
      <c r="D241" s="63">
        <v>6</v>
      </c>
      <c r="E241" s="63">
        <v>950.75</v>
      </c>
      <c r="F241" s="63">
        <v>7.75</v>
      </c>
      <c r="G241" s="63">
        <v>33.5</v>
      </c>
      <c r="H241" s="63">
        <v>245.75</v>
      </c>
      <c r="I241" s="63">
        <v>216.5</v>
      </c>
      <c r="J241" s="63">
        <v>76.25</v>
      </c>
      <c r="K241" s="63">
        <v>190.75</v>
      </c>
      <c r="L241" s="63">
        <v>17</v>
      </c>
      <c r="M241" s="63">
        <v>29</v>
      </c>
      <c r="N241" s="63">
        <v>0</v>
      </c>
      <c r="O241" s="63">
        <v>11</v>
      </c>
      <c r="P241" s="63">
        <v>93.5</v>
      </c>
      <c r="Q241" s="63">
        <v>332.25</v>
      </c>
      <c r="R241" s="63">
        <v>46.5</v>
      </c>
      <c r="S241" s="63">
        <v>47.5</v>
      </c>
      <c r="T241" s="63">
        <v>33.75</v>
      </c>
      <c r="U241" s="63">
        <v>52.25</v>
      </c>
      <c r="V241" s="63">
        <v>1</v>
      </c>
      <c r="W241" s="63">
        <v>0</v>
      </c>
      <c r="X241" s="58">
        <v>3522.583333333333</v>
      </c>
    </row>
    <row r="242" spans="1:24" hidden="1">
      <c r="A242" s="252"/>
      <c r="B242" s="61">
        <v>3182.25</v>
      </c>
      <c r="C242" s="62">
        <v>180</v>
      </c>
      <c r="D242" s="63">
        <v>0.25</v>
      </c>
      <c r="E242" s="63">
        <v>562.25</v>
      </c>
      <c r="F242" s="63">
        <v>3</v>
      </c>
      <c r="G242" s="63">
        <v>18.5</v>
      </c>
      <c r="H242" s="63">
        <v>155.75</v>
      </c>
      <c r="I242" s="63">
        <v>217.75</v>
      </c>
      <c r="J242" s="63">
        <v>31</v>
      </c>
      <c r="K242" s="63">
        <v>67.5</v>
      </c>
      <c r="L242" s="63">
        <v>7.5</v>
      </c>
      <c r="M242" s="63">
        <v>9.25</v>
      </c>
      <c r="N242" s="63">
        <v>7.5</v>
      </c>
      <c r="O242" s="63">
        <v>31.25</v>
      </c>
      <c r="P242" s="63">
        <v>42.75</v>
      </c>
      <c r="Q242" s="63">
        <v>138</v>
      </c>
      <c r="R242" s="63">
        <v>27</v>
      </c>
      <c r="S242" s="63">
        <v>24</v>
      </c>
      <c r="T242" s="63">
        <v>11.5</v>
      </c>
      <c r="U242" s="63">
        <v>17.75</v>
      </c>
      <c r="V242" s="63">
        <v>0</v>
      </c>
      <c r="W242" s="63">
        <v>0</v>
      </c>
      <c r="X242" s="58">
        <v>1629.75</v>
      </c>
    </row>
    <row r="243" spans="1:24" hidden="1">
      <c r="A243" s="252"/>
      <c r="B243" s="61">
        <v>2448.6666666666665</v>
      </c>
      <c r="C243" s="62">
        <v>176</v>
      </c>
      <c r="D243" s="63">
        <v>3</v>
      </c>
      <c r="E243" s="63">
        <v>391.5</v>
      </c>
      <c r="F243" s="63">
        <v>3.25</v>
      </c>
      <c r="G243" s="63">
        <v>16.5</v>
      </c>
      <c r="H243" s="63">
        <v>111.5</v>
      </c>
      <c r="I243" s="63">
        <v>128.25</v>
      </c>
      <c r="J243" s="63">
        <v>40</v>
      </c>
      <c r="K243" s="63">
        <v>35.25</v>
      </c>
      <c r="L243" s="63">
        <v>8</v>
      </c>
      <c r="M243" s="63">
        <v>7</v>
      </c>
      <c r="N243" s="63">
        <v>6.5</v>
      </c>
      <c r="O243" s="63">
        <v>17.75</v>
      </c>
      <c r="P243" s="63">
        <v>30.75</v>
      </c>
      <c r="Q243" s="63">
        <v>146.75</v>
      </c>
      <c r="R243" s="63">
        <v>16.25</v>
      </c>
      <c r="S243" s="63">
        <v>45.75</v>
      </c>
      <c r="T243" s="63">
        <v>2.75</v>
      </c>
      <c r="U243" s="63">
        <v>40.5</v>
      </c>
      <c r="V243" s="63">
        <v>0</v>
      </c>
      <c r="W243" s="63">
        <v>0</v>
      </c>
      <c r="X243" s="58">
        <v>1221.4166666666665</v>
      </c>
    </row>
    <row r="244" spans="1:24" hidden="1">
      <c r="A244" s="252"/>
      <c r="B244" s="61">
        <v>8552.1666666666679</v>
      </c>
      <c r="C244" s="62">
        <v>222.75</v>
      </c>
      <c r="D244" s="63">
        <v>19.25</v>
      </c>
      <c r="E244" s="63">
        <v>1111.5</v>
      </c>
      <c r="F244" s="63">
        <v>7.5</v>
      </c>
      <c r="G244" s="63">
        <v>21.25</v>
      </c>
      <c r="H244" s="63">
        <v>275.25</v>
      </c>
      <c r="I244" s="63">
        <v>491</v>
      </c>
      <c r="J244" s="63">
        <v>90.25</v>
      </c>
      <c r="K244" s="63">
        <v>125.5</v>
      </c>
      <c r="L244" s="63">
        <v>15.5</v>
      </c>
      <c r="M244" s="63">
        <v>41.5</v>
      </c>
      <c r="N244" s="63">
        <v>18</v>
      </c>
      <c r="O244" s="63">
        <v>61.5</v>
      </c>
      <c r="P244" s="63">
        <v>167.5</v>
      </c>
      <c r="Q244" s="63">
        <v>420.5</v>
      </c>
      <c r="R244" s="63">
        <v>72</v>
      </c>
      <c r="S244" s="63">
        <v>49.75</v>
      </c>
      <c r="T244" s="63">
        <v>42</v>
      </c>
      <c r="U244" s="63">
        <v>108</v>
      </c>
      <c r="V244" s="63">
        <v>3.5</v>
      </c>
      <c r="W244" s="63">
        <v>1.5</v>
      </c>
      <c r="X244" s="58">
        <v>5186.6666666666679</v>
      </c>
    </row>
    <row r="245" spans="1:24" hidden="1">
      <c r="A245" s="252"/>
      <c r="B245" s="61">
        <v>2860.6666666666665</v>
      </c>
      <c r="C245" s="62">
        <v>138</v>
      </c>
      <c r="D245" s="63">
        <v>3.5</v>
      </c>
      <c r="E245" s="63">
        <v>548</v>
      </c>
      <c r="F245" s="63">
        <v>1</v>
      </c>
      <c r="G245" s="63">
        <v>6.25</v>
      </c>
      <c r="H245" s="63">
        <v>88</v>
      </c>
      <c r="I245" s="63">
        <v>117</v>
      </c>
      <c r="J245" s="63">
        <v>17.75</v>
      </c>
      <c r="K245" s="63">
        <v>23.75</v>
      </c>
      <c r="L245" s="63">
        <v>2.25</v>
      </c>
      <c r="M245" s="63">
        <v>4.75</v>
      </c>
      <c r="N245" s="63">
        <v>1</v>
      </c>
      <c r="O245" s="63">
        <v>18.75</v>
      </c>
      <c r="P245" s="63">
        <v>34.5</v>
      </c>
      <c r="Q245" s="63">
        <v>156.75</v>
      </c>
      <c r="R245" s="63">
        <v>14.75</v>
      </c>
      <c r="S245" s="63">
        <v>17.75</v>
      </c>
      <c r="T245" s="63">
        <v>2</v>
      </c>
      <c r="U245" s="63">
        <v>50</v>
      </c>
      <c r="V245" s="63">
        <v>0</v>
      </c>
      <c r="W245" s="63">
        <v>0</v>
      </c>
      <c r="X245" s="58">
        <v>1614.9166666666665</v>
      </c>
    </row>
    <row r="246" spans="1:24" hidden="1">
      <c r="A246" s="252"/>
      <c r="B246" s="61">
        <v>7142.25</v>
      </c>
      <c r="C246" s="62">
        <v>278.75</v>
      </c>
      <c r="D246" s="63">
        <v>290.75</v>
      </c>
      <c r="E246" s="63">
        <v>755.5</v>
      </c>
      <c r="F246" s="63">
        <v>1.5</v>
      </c>
      <c r="G246" s="63">
        <v>17.25</v>
      </c>
      <c r="H246" s="63">
        <v>206.5</v>
      </c>
      <c r="I246" s="63">
        <v>263.5</v>
      </c>
      <c r="J246" s="63">
        <v>58.75</v>
      </c>
      <c r="K246" s="63">
        <v>70.75</v>
      </c>
      <c r="L246" s="63">
        <v>5.75</v>
      </c>
      <c r="M246" s="63">
        <v>15.75</v>
      </c>
      <c r="N246" s="63">
        <v>2.75</v>
      </c>
      <c r="O246" s="63">
        <v>28.5</v>
      </c>
      <c r="P246" s="63">
        <v>93.75</v>
      </c>
      <c r="Q246" s="63">
        <v>757.75</v>
      </c>
      <c r="R246" s="63">
        <v>44.5</v>
      </c>
      <c r="S246" s="63">
        <v>47</v>
      </c>
      <c r="T246" s="63">
        <v>11</v>
      </c>
      <c r="U246" s="63">
        <v>143</v>
      </c>
      <c r="V246" s="63">
        <v>0.75</v>
      </c>
      <c r="W246" s="63">
        <v>0</v>
      </c>
      <c r="X246" s="58">
        <v>4048.5</v>
      </c>
    </row>
    <row r="247" spans="1:24" hidden="1">
      <c r="A247" s="252"/>
      <c r="B247" s="61">
        <v>14028.5</v>
      </c>
      <c r="C247" s="62">
        <v>639.25</v>
      </c>
      <c r="D247" s="63">
        <v>20.75</v>
      </c>
      <c r="E247" s="63">
        <v>1275.5</v>
      </c>
      <c r="F247" s="63">
        <v>6.75</v>
      </c>
      <c r="G247" s="63">
        <v>29.5</v>
      </c>
      <c r="H247" s="63">
        <v>367.25</v>
      </c>
      <c r="I247" s="63">
        <v>477.5</v>
      </c>
      <c r="J247" s="63">
        <v>109.5</v>
      </c>
      <c r="K247" s="63">
        <v>99</v>
      </c>
      <c r="L247" s="63">
        <v>6.25</v>
      </c>
      <c r="M247" s="63">
        <v>32.5</v>
      </c>
      <c r="N247" s="63">
        <v>2.25</v>
      </c>
      <c r="O247" s="63">
        <v>28.75</v>
      </c>
      <c r="P247" s="63">
        <v>115.5</v>
      </c>
      <c r="Q247" s="63">
        <v>1854.75</v>
      </c>
      <c r="R247" s="63">
        <v>83.25</v>
      </c>
      <c r="S247" s="63">
        <v>118.75</v>
      </c>
      <c r="T247" s="63">
        <v>20.25</v>
      </c>
      <c r="U247" s="63">
        <v>256.25</v>
      </c>
      <c r="V247" s="63">
        <v>1</v>
      </c>
      <c r="W247" s="63">
        <v>0</v>
      </c>
      <c r="X247" s="58">
        <v>8484</v>
      </c>
    </row>
    <row r="248" spans="1:24" hidden="1">
      <c r="A248" s="252"/>
      <c r="B248" s="61">
        <v>5362.1666666666661</v>
      </c>
      <c r="C248" s="62">
        <v>436.75</v>
      </c>
      <c r="D248" s="63">
        <v>36</v>
      </c>
      <c r="E248" s="63">
        <v>524.75</v>
      </c>
      <c r="F248" s="63">
        <v>5.25</v>
      </c>
      <c r="G248" s="63">
        <v>7</v>
      </c>
      <c r="H248" s="63">
        <v>213.75</v>
      </c>
      <c r="I248" s="63">
        <v>328.25</v>
      </c>
      <c r="J248" s="63">
        <v>71</v>
      </c>
      <c r="K248" s="63">
        <v>50.5</v>
      </c>
      <c r="L248" s="63">
        <v>10.5</v>
      </c>
      <c r="M248" s="63">
        <v>11.75</v>
      </c>
      <c r="N248" s="63">
        <v>4.5</v>
      </c>
      <c r="O248" s="63">
        <v>36.75</v>
      </c>
      <c r="P248" s="63">
        <v>160</v>
      </c>
      <c r="Q248" s="63">
        <v>477</v>
      </c>
      <c r="R248" s="63">
        <v>39.5</v>
      </c>
      <c r="S248" s="63">
        <v>48.75</v>
      </c>
      <c r="T248" s="63">
        <v>15</v>
      </c>
      <c r="U248" s="63">
        <v>37.25</v>
      </c>
      <c r="V248" s="63">
        <v>0.75</v>
      </c>
      <c r="W248" s="63">
        <v>0</v>
      </c>
      <c r="X248" s="58">
        <v>2847.1666666666661</v>
      </c>
    </row>
    <row r="249" spans="1:24" hidden="1">
      <c r="A249" s="252"/>
      <c r="B249" s="61">
        <v>3619.75</v>
      </c>
      <c r="C249" s="62">
        <v>91</v>
      </c>
      <c r="D249" s="63">
        <v>2.75</v>
      </c>
      <c r="E249" s="63">
        <v>348</v>
      </c>
      <c r="F249" s="63">
        <v>12.25</v>
      </c>
      <c r="G249" s="63">
        <v>9</v>
      </c>
      <c r="H249" s="63">
        <v>170</v>
      </c>
      <c r="I249" s="63">
        <v>373.75</v>
      </c>
      <c r="J249" s="63">
        <v>86</v>
      </c>
      <c r="K249" s="63">
        <v>94.5</v>
      </c>
      <c r="L249" s="63">
        <v>20.25</v>
      </c>
      <c r="M249" s="63">
        <v>37.75</v>
      </c>
      <c r="N249" s="63">
        <v>12.5</v>
      </c>
      <c r="O249" s="63">
        <v>98.25</v>
      </c>
      <c r="P249" s="63">
        <v>96.75</v>
      </c>
      <c r="Q249" s="63">
        <v>161.5</v>
      </c>
      <c r="R249" s="63">
        <v>59.5</v>
      </c>
      <c r="S249" s="63">
        <v>55</v>
      </c>
      <c r="T249" s="63">
        <v>26</v>
      </c>
      <c r="U249" s="63">
        <v>43</v>
      </c>
      <c r="V249" s="63">
        <v>0.5</v>
      </c>
      <c r="W249" s="63">
        <v>0</v>
      </c>
      <c r="X249" s="58">
        <v>1821.5</v>
      </c>
    </row>
    <row r="250" spans="1:24" hidden="1">
      <c r="A250" s="252"/>
      <c r="B250" s="61">
        <v>2706.75</v>
      </c>
      <c r="C250" s="62">
        <v>91.25</v>
      </c>
      <c r="D250" s="63">
        <v>6.25</v>
      </c>
      <c r="E250" s="63">
        <v>470.25</v>
      </c>
      <c r="F250" s="63">
        <v>2</v>
      </c>
      <c r="G250" s="63">
        <v>19</v>
      </c>
      <c r="H250" s="63">
        <v>150.25</v>
      </c>
      <c r="I250" s="63">
        <v>149.25</v>
      </c>
      <c r="J250" s="63">
        <v>45.5</v>
      </c>
      <c r="K250" s="63">
        <v>51</v>
      </c>
      <c r="L250" s="63">
        <v>4</v>
      </c>
      <c r="M250" s="63">
        <v>11.75</v>
      </c>
      <c r="N250" s="63">
        <v>1.5</v>
      </c>
      <c r="O250" s="63">
        <v>5.25</v>
      </c>
      <c r="P250" s="63">
        <v>37.5</v>
      </c>
      <c r="Q250" s="63">
        <v>93.25</v>
      </c>
      <c r="R250" s="63">
        <v>27.25</v>
      </c>
      <c r="S250" s="63">
        <v>74.25</v>
      </c>
      <c r="T250" s="63">
        <v>4.25</v>
      </c>
      <c r="U250" s="63">
        <v>15.5</v>
      </c>
      <c r="V250" s="63">
        <v>0</v>
      </c>
      <c r="W250" s="63">
        <v>0</v>
      </c>
      <c r="X250" s="58">
        <v>1447.5</v>
      </c>
    </row>
    <row r="251" spans="1:24" hidden="1">
      <c r="A251" s="252"/>
      <c r="B251" s="61">
        <v>3570.3333333333335</v>
      </c>
      <c r="C251" s="62">
        <v>88.25</v>
      </c>
      <c r="D251" s="63">
        <v>12</v>
      </c>
      <c r="E251" s="63">
        <v>551.5</v>
      </c>
      <c r="F251" s="63">
        <v>1.75</v>
      </c>
      <c r="G251" s="63">
        <v>23.5</v>
      </c>
      <c r="H251" s="63">
        <v>178.75</v>
      </c>
      <c r="I251" s="63">
        <v>256.5</v>
      </c>
      <c r="J251" s="63">
        <v>50.75</v>
      </c>
      <c r="K251" s="63">
        <v>98.5</v>
      </c>
      <c r="L251" s="63">
        <v>7.75</v>
      </c>
      <c r="M251" s="63">
        <v>21.5</v>
      </c>
      <c r="N251" s="63">
        <v>4.75</v>
      </c>
      <c r="O251" s="63">
        <v>37</v>
      </c>
      <c r="P251" s="63">
        <v>43</v>
      </c>
      <c r="Q251" s="63">
        <v>123.25</v>
      </c>
      <c r="R251" s="63">
        <v>38.5</v>
      </c>
      <c r="S251" s="63">
        <v>50.5</v>
      </c>
      <c r="T251" s="63">
        <v>14</v>
      </c>
      <c r="U251" s="63">
        <v>47.25</v>
      </c>
      <c r="V251" s="63">
        <v>0</v>
      </c>
      <c r="W251" s="63">
        <v>0.25</v>
      </c>
      <c r="X251" s="58">
        <v>1921.0833333333335</v>
      </c>
    </row>
    <row r="252" spans="1:24">
      <c r="A252" s="286" t="s">
        <v>81</v>
      </c>
      <c r="B252" s="66">
        <v>66863</v>
      </c>
      <c r="C252" s="59">
        <v>2929</v>
      </c>
      <c r="D252" s="58">
        <v>401.75</v>
      </c>
      <c r="E252" s="58">
        <v>8386.5</v>
      </c>
      <c r="F252" s="58">
        <v>60.75</v>
      </c>
      <c r="G252" s="58">
        <v>244.5</v>
      </c>
      <c r="H252" s="58">
        <v>2496.75</v>
      </c>
      <c r="I252" s="58">
        <v>3537.75</v>
      </c>
      <c r="J252" s="58">
        <v>815.5</v>
      </c>
      <c r="K252" s="58">
        <v>1085.5</v>
      </c>
      <c r="L252" s="58">
        <v>182.75</v>
      </c>
      <c r="M252" s="58">
        <v>287</v>
      </c>
      <c r="N252" s="58">
        <v>67.75</v>
      </c>
      <c r="O252" s="58">
        <v>432</v>
      </c>
      <c r="P252" s="58">
        <v>1110.25</v>
      </c>
      <c r="Q252" s="58">
        <v>4822.25</v>
      </c>
      <c r="R252" s="58">
        <v>555.75</v>
      </c>
      <c r="S252" s="58">
        <v>670</v>
      </c>
      <c r="T252" s="58">
        <v>233</v>
      </c>
      <c r="U252" s="58">
        <v>872</v>
      </c>
      <c r="V252" s="58">
        <v>7.75</v>
      </c>
      <c r="W252" s="58">
        <v>2.5</v>
      </c>
      <c r="X252" s="58">
        <v>37662</v>
      </c>
    </row>
    <row r="253" spans="1:24" hidden="1">
      <c r="A253" s="252"/>
      <c r="B253" s="61">
        <v>8065.3333333333339</v>
      </c>
      <c r="C253" s="62">
        <v>107.5</v>
      </c>
      <c r="D253" s="63">
        <v>0.75</v>
      </c>
      <c r="E253" s="63">
        <v>921.25</v>
      </c>
      <c r="F253" s="63">
        <v>0.5</v>
      </c>
      <c r="G253" s="63">
        <v>15</v>
      </c>
      <c r="H253" s="63">
        <v>1462.25</v>
      </c>
      <c r="I253" s="63">
        <v>333.5</v>
      </c>
      <c r="J253" s="63">
        <v>58</v>
      </c>
      <c r="K253" s="63">
        <v>117.25</v>
      </c>
      <c r="L253" s="63">
        <v>22.75</v>
      </c>
      <c r="M253" s="63">
        <v>30.25</v>
      </c>
      <c r="N253" s="63">
        <v>10.25</v>
      </c>
      <c r="O253" s="63">
        <v>38.75</v>
      </c>
      <c r="P253" s="63">
        <v>243.5</v>
      </c>
      <c r="Q253" s="63">
        <v>427.5</v>
      </c>
      <c r="R253" s="63">
        <v>37</v>
      </c>
      <c r="S253" s="63">
        <v>83.25</v>
      </c>
      <c r="T253" s="63">
        <v>2.75</v>
      </c>
      <c r="U253" s="63">
        <v>192</v>
      </c>
      <c r="V253" s="63">
        <v>0</v>
      </c>
      <c r="W253" s="63">
        <v>0</v>
      </c>
      <c r="X253" s="58">
        <v>3961.3333333333339</v>
      </c>
    </row>
    <row r="254" spans="1:24" hidden="1">
      <c r="A254" s="252"/>
      <c r="B254" s="61">
        <v>5995.25</v>
      </c>
      <c r="C254" s="62">
        <v>99</v>
      </c>
      <c r="D254" s="63">
        <v>3</v>
      </c>
      <c r="E254" s="63">
        <v>1239.75</v>
      </c>
      <c r="F254" s="63">
        <v>36.25</v>
      </c>
      <c r="G254" s="63">
        <v>20</v>
      </c>
      <c r="H254" s="63">
        <v>408.5</v>
      </c>
      <c r="I254" s="63">
        <v>296</v>
      </c>
      <c r="J254" s="63">
        <v>58.5</v>
      </c>
      <c r="K254" s="63">
        <v>119</v>
      </c>
      <c r="L254" s="63">
        <v>7.25</v>
      </c>
      <c r="M254" s="63">
        <v>32</v>
      </c>
      <c r="N254" s="63">
        <v>10.25</v>
      </c>
      <c r="O254" s="63">
        <v>38.5</v>
      </c>
      <c r="P254" s="63">
        <v>66.5</v>
      </c>
      <c r="Q254" s="63">
        <v>207.25</v>
      </c>
      <c r="R254" s="63">
        <v>35</v>
      </c>
      <c r="S254" s="63">
        <v>61.25</v>
      </c>
      <c r="T254" s="63">
        <v>11.75</v>
      </c>
      <c r="U254" s="63">
        <v>42.5</v>
      </c>
      <c r="V254" s="63">
        <v>0</v>
      </c>
      <c r="W254" s="63">
        <v>0.25</v>
      </c>
      <c r="X254" s="58">
        <v>3202.75</v>
      </c>
    </row>
    <row r="255" spans="1:24" hidden="1">
      <c r="A255" s="252"/>
      <c r="B255" s="61">
        <v>8488.25</v>
      </c>
      <c r="C255" s="62">
        <v>477</v>
      </c>
      <c r="D255" s="63">
        <v>1.75</v>
      </c>
      <c r="E255" s="63">
        <v>594.25</v>
      </c>
      <c r="F255" s="63">
        <v>2</v>
      </c>
      <c r="G255" s="63">
        <v>21.25</v>
      </c>
      <c r="H255" s="63">
        <v>824</v>
      </c>
      <c r="I255" s="63">
        <v>154</v>
      </c>
      <c r="J255" s="63">
        <v>56.75</v>
      </c>
      <c r="K255" s="63">
        <v>147.75</v>
      </c>
      <c r="L255" s="63">
        <v>7.5</v>
      </c>
      <c r="M255" s="63">
        <v>11.75</v>
      </c>
      <c r="N255" s="63">
        <v>3.25</v>
      </c>
      <c r="O255" s="63">
        <v>21.25</v>
      </c>
      <c r="P255" s="63">
        <v>302.5</v>
      </c>
      <c r="Q255" s="63">
        <v>499.5</v>
      </c>
      <c r="R255" s="63">
        <v>25.75</v>
      </c>
      <c r="S255" s="63">
        <v>35.25</v>
      </c>
      <c r="T255" s="63">
        <v>12.25</v>
      </c>
      <c r="U255" s="63">
        <v>161</v>
      </c>
      <c r="V255" s="63">
        <v>1.5</v>
      </c>
      <c r="W255" s="63">
        <v>0</v>
      </c>
      <c r="X255" s="58">
        <v>5128</v>
      </c>
    </row>
    <row r="256" spans="1:24" hidden="1">
      <c r="A256" s="252"/>
      <c r="B256" s="61">
        <v>3166.0833333333335</v>
      </c>
      <c r="C256" s="62">
        <v>108.5</v>
      </c>
      <c r="D256" s="63">
        <v>0.75</v>
      </c>
      <c r="E256" s="63">
        <v>279.25</v>
      </c>
      <c r="F256" s="63">
        <v>1.25</v>
      </c>
      <c r="G256" s="63">
        <v>4.75</v>
      </c>
      <c r="H256" s="63">
        <v>163</v>
      </c>
      <c r="I256" s="63">
        <v>61.25</v>
      </c>
      <c r="J256" s="63">
        <v>38.25</v>
      </c>
      <c r="K256" s="63">
        <v>50.75</v>
      </c>
      <c r="L256" s="63">
        <v>5.5</v>
      </c>
      <c r="M256" s="63">
        <v>11</v>
      </c>
      <c r="N256" s="63">
        <v>0</v>
      </c>
      <c r="O256" s="63">
        <v>6.5</v>
      </c>
      <c r="P256" s="63">
        <v>42.5</v>
      </c>
      <c r="Q256" s="63">
        <v>112.75</v>
      </c>
      <c r="R256" s="63">
        <v>36.5</v>
      </c>
      <c r="S256" s="63">
        <v>27</v>
      </c>
      <c r="T256" s="63">
        <v>4.75</v>
      </c>
      <c r="U256" s="63">
        <v>61.75</v>
      </c>
      <c r="V256" s="63">
        <v>0</v>
      </c>
      <c r="W256" s="63">
        <v>0</v>
      </c>
      <c r="X256" s="58">
        <v>2150.0833333333335</v>
      </c>
    </row>
    <row r="257" spans="1:24" hidden="1">
      <c r="A257" s="252"/>
      <c r="B257" s="61">
        <v>1477.8333333333335</v>
      </c>
      <c r="C257" s="62">
        <v>47.5</v>
      </c>
      <c r="D257" s="63">
        <v>0</v>
      </c>
      <c r="E257" s="63">
        <v>236.25</v>
      </c>
      <c r="F257" s="63">
        <v>1</v>
      </c>
      <c r="G257" s="63">
        <v>2</v>
      </c>
      <c r="H257" s="63">
        <v>40.5</v>
      </c>
      <c r="I257" s="63">
        <v>51</v>
      </c>
      <c r="J257" s="63">
        <v>12.5</v>
      </c>
      <c r="K257" s="63">
        <v>24.5</v>
      </c>
      <c r="L257" s="63">
        <v>1</v>
      </c>
      <c r="M257" s="63">
        <v>5</v>
      </c>
      <c r="N257" s="63">
        <v>0</v>
      </c>
      <c r="O257" s="63">
        <v>2</v>
      </c>
      <c r="P257" s="63">
        <v>6</v>
      </c>
      <c r="Q257" s="63">
        <v>103.25</v>
      </c>
      <c r="R257" s="63">
        <v>10.25</v>
      </c>
      <c r="S257" s="63">
        <v>24.5</v>
      </c>
      <c r="T257" s="63">
        <v>1</v>
      </c>
      <c r="U257" s="63">
        <v>13.75</v>
      </c>
      <c r="V257" s="63">
        <v>0</v>
      </c>
      <c r="W257" s="63">
        <v>0</v>
      </c>
      <c r="X257" s="58">
        <v>895.83333333333348</v>
      </c>
    </row>
    <row r="258" spans="1:24" hidden="1">
      <c r="A258" s="252"/>
      <c r="B258" s="61">
        <v>7905.3333333333339</v>
      </c>
      <c r="C258" s="62">
        <v>227.75</v>
      </c>
      <c r="D258" s="63">
        <v>7</v>
      </c>
      <c r="E258" s="63">
        <v>740.5</v>
      </c>
      <c r="F258" s="63">
        <v>8.5</v>
      </c>
      <c r="G258" s="63">
        <v>47.75</v>
      </c>
      <c r="H258" s="63">
        <v>502</v>
      </c>
      <c r="I258" s="63">
        <v>334.5</v>
      </c>
      <c r="J258" s="63">
        <v>94.75</v>
      </c>
      <c r="K258" s="63">
        <v>235.5</v>
      </c>
      <c r="L258" s="63">
        <v>32.5</v>
      </c>
      <c r="M258" s="63">
        <v>68.75</v>
      </c>
      <c r="N258" s="63">
        <v>7.5</v>
      </c>
      <c r="O258" s="63">
        <v>31.75</v>
      </c>
      <c r="P258" s="63">
        <v>106.25</v>
      </c>
      <c r="Q258" s="63">
        <v>322.25</v>
      </c>
      <c r="R258" s="63">
        <v>58.25</v>
      </c>
      <c r="S258" s="63">
        <v>98</v>
      </c>
      <c r="T258" s="63">
        <v>28.5</v>
      </c>
      <c r="U258" s="63">
        <v>166.25</v>
      </c>
      <c r="V258" s="63">
        <v>1</v>
      </c>
      <c r="W258" s="63">
        <v>0.5</v>
      </c>
      <c r="X258" s="58">
        <v>4785.5833333333339</v>
      </c>
    </row>
    <row r="259" spans="1:24" hidden="1">
      <c r="A259" s="252"/>
      <c r="B259" s="61">
        <v>13952.916666666668</v>
      </c>
      <c r="C259" s="62">
        <v>178.5</v>
      </c>
      <c r="D259" s="63">
        <v>69.5</v>
      </c>
      <c r="E259" s="63">
        <v>1803.25</v>
      </c>
      <c r="F259" s="63">
        <v>25.5</v>
      </c>
      <c r="G259" s="63">
        <v>61.5</v>
      </c>
      <c r="H259" s="63">
        <v>738.25</v>
      </c>
      <c r="I259" s="63">
        <v>860.5</v>
      </c>
      <c r="J259" s="63">
        <v>217.5</v>
      </c>
      <c r="K259" s="63">
        <v>206.5</v>
      </c>
      <c r="L259" s="63">
        <v>63.5</v>
      </c>
      <c r="M259" s="63">
        <v>68.25</v>
      </c>
      <c r="N259" s="63">
        <v>41.5</v>
      </c>
      <c r="O259" s="63">
        <v>184.25</v>
      </c>
      <c r="P259" s="63">
        <v>312.5</v>
      </c>
      <c r="Q259" s="63">
        <v>541.75</v>
      </c>
      <c r="R259" s="63">
        <v>132.25</v>
      </c>
      <c r="S259" s="63">
        <v>80.5</v>
      </c>
      <c r="T259" s="63">
        <v>33.75</v>
      </c>
      <c r="U259" s="63">
        <v>218.5</v>
      </c>
      <c r="V259" s="63">
        <v>1</v>
      </c>
      <c r="W259" s="63">
        <v>0</v>
      </c>
      <c r="X259" s="58">
        <v>8114.1666666666679</v>
      </c>
    </row>
    <row r="260" spans="1:24" hidden="1">
      <c r="A260" s="252"/>
      <c r="B260" s="61">
        <v>6161.25</v>
      </c>
      <c r="C260" s="62">
        <v>114.25</v>
      </c>
      <c r="D260" s="63">
        <v>2</v>
      </c>
      <c r="E260" s="63">
        <v>788.5</v>
      </c>
      <c r="F260" s="63">
        <v>4.75</v>
      </c>
      <c r="G260" s="63">
        <v>16</v>
      </c>
      <c r="H260" s="63">
        <v>408</v>
      </c>
      <c r="I260" s="63">
        <v>166</v>
      </c>
      <c r="J260" s="63">
        <v>32</v>
      </c>
      <c r="K260" s="63">
        <v>37.5</v>
      </c>
      <c r="L260" s="63">
        <v>4.75</v>
      </c>
      <c r="M260" s="63">
        <v>16.5</v>
      </c>
      <c r="N260" s="63">
        <v>1.5</v>
      </c>
      <c r="O260" s="63">
        <v>13</v>
      </c>
      <c r="P260" s="63">
        <v>65</v>
      </c>
      <c r="Q260" s="63">
        <v>367.75</v>
      </c>
      <c r="R260" s="63">
        <v>36.25</v>
      </c>
      <c r="S260" s="63">
        <v>38.75</v>
      </c>
      <c r="T260" s="63">
        <v>2.75</v>
      </c>
      <c r="U260" s="63">
        <v>89</v>
      </c>
      <c r="V260" s="63">
        <v>0</v>
      </c>
      <c r="W260" s="63">
        <v>0</v>
      </c>
      <c r="X260" s="58">
        <v>3957</v>
      </c>
    </row>
    <row r="261" spans="1:24" hidden="1">
      <c r="A261" s="252"/>
      <c r="B261" s="61">
        <v>4401.75</v>
      </c>
      <c r="C261" s="62">
        <v>111.75</v>
      </c>
      <c r="D261" s="63">
        <v>0.25</v>
      </c>
      <c r="E261" s="63">
        <v>1182.5</v>
      </c>
      <c r="F261" s="63">
        <v>8</v>
      </c>
      <c r="G261" s="63">
        <v>8.5</v>
      </c>
      <c r="H261" s="63">
        <v>231</v>
      </c>
      <c r="I261" s="63">
        <v>179.5</v>
      </c>
      <c r="J261" s="63">
        <v>31.25</v>
      </c>
      <c r="K261" s="63">
        <v>77.75</v>
      </c>
      <c r="L261" s="63">
        <v>4</v>
      </c>
      <c r="M261" s="63">
        <v>9.75</v>
      </c>
      <c r="N261" s="63">
        <v>1.5</v>
      </c>
      <c r="O261" s="63">
        <v>19</v>
      </c>
      <c r="P261" s="63">
        <v>62</v>
      </c>
      <c r="Q261" s="63">
        <v>149.5</v>
      </c>
      <c r="R261" s="63">
        <v>34.5</v>
      </c>
      <c r="S261" s="63">
        <v>22</v>
      </c>
      <c r="T261" s="63">
        <v>4</v>
      </c>
      <c r="U261" s="63">
        <v>34.75</v>
      </c>
      <c r="V261" s="63">
        <v>1.25</v>
      </c>
      <c r="W261" s="63">
        <v>0.25</v>
      </c>
      <c r="X261" s="58">
        <v>2228.75</v>
      </c>
    </row>
    <row r="262" spans="1:24" hidden="1">
      <c r="A262" s="252"/>
      <c r="B262" s="61">
        <v>3913.3333333333335</v>
      </c>
      <c r="C262" s="62">
        <v>131</v>
      </c>
      <c r="D262" s="63">
        <v>4.25</v>
      </c>
      <c r="E262" s="63">
        <v>424.25</v>
      </c>
      <c r="F262" s="63">
        <v>2</v>
      </c>
      <c r="G262" s="63">
        <v>7</v>
      </c>
      <c r="H262" s="63">
        <v>379.75</v>
      </c>
      <c r="I262" s="63">
        <v>158.75</v>
      </c>
      <c r="J262" s="63">
        <v>23.75</v>
      </c>
      <c r="K262" s="63">
        <v>80.5</v>
      </c>
      <c r="L262" s="63">
        <v>4.75</v>
      </c>
      <c r="M262" s="63">
        <v>21</v>
      </c>
      <c r="N262" s="63">
        <v>4</v>
      </c>
      <c r="O262" s="63">
        <v>11.5</v>
      </c>
      <c r="P262" s="63">
        <v>52.75</v>
      </c>
      <c r="Q262" s="63">
        <v>93.25</v>
      </c>
      <c r="R262" s="63">
        <v>35.75</v>
      </c>
      <c r="S262" s="63">
        <v>39.5</v>
      </c>
      <c r="T262" s="63">
        <v>6</v>
      </c>
      <c r="U262" s="63">
        <v>14.5</v>
      </c>
      <c r="V262" s="63">
        <v>3</v>
      </c>
      <c r="W262" s="63">
        <v>0</v>
      </c>
      <c r="X262" s="58">
        <v>2416.0833333333335</v>
      </c>
    </row>
    <row r="263" spans="1:24" hidden="1">
      <c r="A263" s="252"/>
      <c r="B263" s="61">
        <v>2337.583333333333</v>
      </c>
      <c r="C263" s="62">
        <v>38.5</v>
      </c>
      <c r="D263" s="63">
        <v>0.5</v>
      </c>
      <c r="E263" s="63">
        <v>296.5</v>
      </c>
      <c r="F263" s="63">
        <v>1</v>
      </c>
      <c r="G263" s="63">
        <v>0.5</v>
      </c>
      <c r="H263" s="63">
        <v>174.25</v>
      </c>
      <c r="I263" s="63">
        <v>100.5</v>
      </c>
      <c r="J263" s="63">
        <v>17.25</v>
      </c>
      <c r="K263" s="63">
        <v>42.75</v>
      </c>
      <c r="L263" s="63">
        <v>3.25</v>
      </c>
      <c r="M263" s="63">
        <v>8.75</v>
      </c>
      <c r="N263" s="63">
        <v>2.75</v>
      </c>
      <c r="O263" s="63">
        <v>7.25</v>
      </c>
      <c r="P263" s="63">
        <v>40.75</v>
      </c>
      <c r="Q263" s="63">
        <v>17.75</v>
      </c>
      <c r="R263" s="63">
        <v>8.25</v>
      </c>
      <c r="S263" s="63">
        <v>20</v>
      </c>
      <c r="T263" s="63">
        <v>2</v>
      </c>
      <c r="U263" s="63">
        <v>91.5</v>
      </c>
      <c r="V263" s="63">
        <v>0.25</v>
      </c>
      <c r="W263" s="63">
        <v>0</v>
      </c>
      <c r="X263" s="58">
        <v>1463.333333333333</v>
      </c>
    </row>
    <row r="264" spans="1:24" hidden="1">
      <c r="A264" s="252"/>
      <c r="B264" s="61">
        <v>3789.5</v>
      </c>
      <c r="C264" s="62">
        <v>95.25</v>
      </c>
      <c r="D264" s="63">
        <v>0.25</v>
      </c>
      <c r="E264" s="63">
        <v>570.75</v>
      </c>
      <c r="F264" s="63">
        <v>2</v>
      </c>
      <c r="G264" s="63">
        <v>25.25</v>
      </c>
      <c r="H264" s="63">
        <v>310.25</v>
      </c>
      <c r="I264" s="63">
        <v>151.75</v>
      </c>
      <c r="J264" s="63">
        <v>24.5</v>
      </c>
      <c r="K264" s="63">
        <v>52.25</v>
      </c>
      <c r="L264" s="63">
        <v>4.75</v>
      </c>
      <c r="M264" s="63">
        <v>13.75</v>
      </c>
      <c r="N264" s="63">
        <v>1.5</v>
      </c>
      <c r="O264" s="63">
        <v>10</v>
      </c>
      <c r="P264" s="63">
        <v>36.5</v>
      </c>
      <c r="Q264" s="63">
        <v>188.75</v>
      </c>
      <c r="R264" s="63">
        <v>23</v>
      </c>
      <c r="S264" s="63">
        <v>38.5</v>
      </c>
      <c r="T264" s="63">
        <v>11.75</v>
      </c>
      <c r="U264" s="63">
        <v>145</v>
      </c>
      <c r="V264" s="63">
        <v>0</v>
      </c>
      <c r="W264" s="63">
        <v>0</v>
      </c>
      <c r="X264" s="58">
        <v>2083.75</v>
      </c>
    </row>
    <row r="265" spans="1:24" hidden="1">
      <c r="A265" s="252"/>
      <c r="B265" s="61">
        <v>9339.9166666666679</v>
      </c>
      <c r="C265" s="62">
        <v>216.5</v>
      </c>
      <c r="D265" s="63">
        <v>7.5</v>
      </c>
      <c r="E265" s="63">
        <v>1246.5</v>
      </c>
      <c r="F265" s="63">
        <v>6.5</v>
      </c>
      <c r="G265" s="63">
        <v>52.5</v>
      </c>
      <c r="H265" s="63">
        <v>891.25</v>
      </c>
      <c r="I265" s="63">
        <v>239</v>
      </c>
      <c r="J265" s="63">
        <v>110</v>
      </c>
      <c r="K265" s="63">
        <v>117.25</v>
      </c>
      <c r="L265" s="63">
        <v>9</v>
      </c>
      <c r="M265" s="63">
        <v>21.75</v>
      </c>
      <c r="N265" s="63">
        <v>4.75</v>
      </c>
      <c r="O265" s="63">
        <v>21.75</v>
      </c>
      <c r="P265" s="63">
        <v>40</v>
      </c>
      <c r="Q265" s="63">
        <v>512.5</v>
      </c>
      <c r="R265" s="63">
        <v>43.5</v>
      </c>
      <c r="S265" s="63">
        <v>71.75</v>
      </c>
      <c r="T265" s="63">
        <v>8.5</v>
      </c>
      <c r="U265" s="63">
        <v>162</v>
      </c>
      <c r="V265" s="63">
        <v>0.75</v>
      </c>
      <c r="W265" s="63">
        <v>1.25</v>
      </c>
      <c r="X265" s="58">
        <v>5555.4166666666679</v>
      </c>
    </row>
    <row r="266" spans="1:24">
      <c r="A266" s="286" t="s">
        <v>95</v>
      </c>
      <c r="B266" s="66">
        <v>78994.333333333343</v>
      </c>
      <c r="C266" s="59">
        <v>1953</v>
      </c>
      <c r="D266" s="58">
        <v>97.5</v>
      </c>
      <c r="E266" s="58">
        <v>10323.5</v>
      </c>
      <c r="F266" s="58">
        <v>99.25</v>
      </c>
      <c r="G266" s="58">
        <v>282</v>
      </c>
      <c r="H266" s="58">
        <v>6533</v>
      </c>
      <c r="I266" s="58">
        <v>3086.25</v>
      </c>
      <c r="J266" s="58">
        <v>775</v>
      </c>
      <c r="K266" s="58">
        <v>1309.25</v>
      </c>
      <c r="L266" s="58">
        <v>170.5</v>
      </c>
      <c r="M266" s="58">
        <v>318.5</v>
      </c>
      <c r="N266" s="58">
        <v>88.75</v>
      </c>
      <c r="O266" s="58">
        <v>405.5</v>
      </c>
      <c r="P266" s="58">
        <v>1376.75</v>
      </c>
      <c r="Q266" s="58">
        <v>3543.75</v>
      </c>
      <c r="R266" s="58">
        <v>516.25</v>
      </c>
      <c r="S266" s="58">
        <v>640.25</v>
      </c>
      <c r="T266" s="58">
        <v>129.75</v>
      </c>
      <c r="U266" s="58">
        <v>1392.5</v>
      </c>
      <c r="V266" s="58">
        <v>8.75</v>
      </c>
      <c r="W266" s="58">
        <v>2.25</v>
      </c>
      <c r="X266" s="58">
        <v>45942.083333333343</v>
      </c>
    </row>
    <row r="267" spans="1:24" hidden="1">
      <c r="A267" s="252"/>
      <c r="B267" s="61">
        <v>3338.666666666667</v>
      </c>
      <c r="C267" s="62">
        <v>242.25</v>
      </c>
      <c r="D267" s="63">
        <v>1.5</v>
      </c>
      <c r="E267" s="63">
        <v>484</v>
      </c>
      <c r="F267" s="63">
        <v>4.25</v>
      </c>
      <c r="G267" s="63">
        <v>19.25</v>
      </c>
      <c r="H267" s="63">
        <v>115</v>
      </c>
      <c r="I267" s="63">
        <v>115.5</v>
      </c>
      <c r="J267" s="63">
        <v>24.5</v>
      </c>
      <c r="K267" s="63">
        <v>25</v>
      </c>
      <c r="L267" s="63">
        <v>4.5</v>
      </c>
      <c r="M267" s="63">
        <v>6</v>
      </c>
      <c r="N267" s="63">
        <v>2</v>
      </c>
      <c r="O267" s="63">
        <v>13.75</v>
      </c>
      <c r="P267" s="63">
        <v>99.25</v>
      </c>
      <c r="Q267" s="63">
        <v>168</v>
      </c>
      <c r="R267" s="63">
        <v>15.25</v>
      </c>
      <c r="S267" s="63">
        <v>18.25</v>
      </c>
      <c r="T267" s="63">
        <v>9.75</v>
      </c>
      <c r="U267" s="63">
        <v>11</v>
      </c>
      <c r="V267" s="63">
        <v>0</v>
      </c>
      <c r="W267" s="63">
        <v>0</v>
      </c>
      <c r="X267" s="64">
        <v>1959.666666666667</v>
      </c>
    </row>
    <row r="268" spans="1:24" hidden="1">
      <c r="A268" s="252"/>
      <c r="B268" s="61">
        <v>2928.25</v>
      </c>
      <c r="C268" s="62">
        <v>9.25</v>
      </c>
      <c r="D268" s="63">
        <v>0.75</v>
      </c>
      <c r="E268" s="63">
        <v>211.75</v>
      </c>
      <c r="F268" s="63">
        <v>7.75</v>
      </c>
      <c r="G268" s="63">
        <v>14.25</v>
      </c>
      <c r="H268" s="63">
        <v>94</v>
      </c>
      <c r="I268" s="63">
        <v>281.25</v>
      </c>
      <c r="J268" s="63">
        <v>42</v>
      </c>
      <c r="K268" s="63">
        <v>46</v>
      </c>
      <c r="L268" s="63">
        <v>32.25</v>
      </c>
      <c r="M268" s="63">
        <v>34</v>
      </c>
      <c r="N268" s="63">
        <v>16.75</v>
      </c>
      <c r="O268" s="63">
        <v>50.25</v>
      </c>
      <c r="P268" s="63">
        <v>101.75</v>
      </c>
      <c r="Q268" s="63">
        <v>56.5</v>
      </c>
      <c r="R268" s="63">
        <v>47.5</v>
      </c>
      <c r="S268" s="63">
        <v>22.25</v>
      </c>
      <c r="T268" s="63">
        <v>17</v>
      </c>
      <c r="U268" s="63">
        <v>27.75</v>
      </c>
      <c r="V268" s="63">
        <v>0</v>
      </c>
      <c r="W268" s="63">
        <v>0</v>
      </c>
      <c r="X268" s="64">
        <v>1815.25</v>
      </c>
    </row>
    <row r="269" spans="1:24" hidden="1">
      <c r="A269" s="252"/>
      <c r="B269" s="61">
        <v>4201.6666666666661</v>
      </c>
      <c r="C269" s="62">
        <v>25.75</v>
      </c>
      <c r="D269" s="63">
        <v>6.5</v>
      </c>
      <c r="E269" s="63">
        <v>353.25</v>
      </c>
      <c r="F269" s="63">
        <v>12</v>
      </c>
      <c r="G269" s="63">
        <v>19.5</v>
      </c>
      <c r="H269" s="63">
        <v>130.25</v>
      </c>
      <c r="I269" s="63">
        <v>414.75</v>
      </c>
      <c r="J269" s="63">
        <v>56.5</v>
      </c>
      <c r="K269" s="63">
        <v>90</v>
      </c>
      <c r="L269" s="63">
        <v>29.25</v>
      </c>
      <c r="M269" s="63">
        <v>34.75</v>
      </c>
      <c r="N269" s="63">
        <v>15</v>
      </c>
      <c r="O269" s="63">
        <v>55.25</v>
      </c>
      <c r="P269" s="63">
        <v>166</v>
      </c>
      <c r="Q269" s="63">
        <v>71</v>
      </c>
      <c r="R269" s="63">
        <v>51</v>
      </c>
      <c r="S269" s="63">
        <v>38.25</v>
      </c>
      <c r="T269" s="63">
        <v>11.25</v>
      </c>
      <c r="U269" s="63">
        <v>41</v>
      </c>
      <c r="V269" s="63">
        <v>0</v>
      </c>
      <c r="W269" s="63">
        <v>0</v>
      </c>
      <c r="X269" s="64">
        <v>2580.4166666666661</v>
      </c>
    </row>
    <row r="270" spans="1:24" hidden="1">
      <c r="A270" s="252"/>
      <c r="B270" s="61">
        <v>1729.5</v>
      </c>
      <c r="C270" s="62">
        <v>0.75</v>
      </c>
      <c r="D270" s="63">
        <v>1</v>
      </c>
      <c r="E270" s="63">
        <v>159.75</v>
      </c>
      <c r="F270" s="63">
        <v>7</v>
      </c>
      <c r="G270" s="63">
        <v>10.5</v>
      </c>
      <c r="H270" s="63">
        <v>71</v>
      </c>
      <c r="I270" s="63">
        <v>170.75</v>
      </c>
      <c r="J270" s="63">
        <v>23.5</v>
      </c>
      <c r="K270" s="63">
        <v>29.75</v>
      </c>
      <c r="L270" s="63">
        <v>23.25</v>
      </c>
      <c r="M270" s="63">
        <v>9.25</v>
      </c>
      <c r="N270" s="63">
        <v>15.5</v>
      </c>
      <c r="O270" s="63">
        <v>35.5</v>
      </c>
      <c r="P270" s="63">
        <v>65</v>
      </c>
      <c r="Q270" s="63">
        <v>35.5</v>
      </c>
      <c r="R270" s="63">
        <v>34.75</v>
      </c>
      <c r="S270" s="63">
        <v>14.75</v>
      </c>
      <c r="T270" s="63">
        <v>12.75</v>
      </c>
      <c r="U270" s="63">
        <v>40.5</v>
      </c>
      <c r="V270" s="63">
        <v>0</v>
      </c>
      <c r="W270" s="63">
        <v>0</v>
      </c>
      <c r="X270" s="64">
        <v>968.75</v>
      </c>
    </row>
    <row r="271" spans="1:24" hidden="1">
      <c r="A271" s="252"/>
      <c r="B271" s="61">
        <v>2607.833333333333</v>
      </c>
      <c r="C271" s="62">
        <v>12.75</v>
      </c>
      <c r="D271" s="63">
        <v>0.25</v>
      </c>
      <c r="E271" s="63">
        <v>235.75</v>
      </c>
      <c r="F271" s="63">
        <v>9.75</v>
      </c>
      <c r="G271" s="63">
        <v>19.5</v>
      </c>
      <c r="H271" s="63">
        <v>95.25</v>
      </c>
      <c r="I271" s="63">
        <v>300.5</v>
      </c>
      <c r="J271" s="63">
        <v>38.25</v>
      </c>
      <c r="K271" s="63">
        <v>71.5</v>
      </c>
      <c r="L271" s="63">
        <v>19.25</v>
      </c>
      <c r="M271" s="63">
        <v>27.75</v>
      </c>
      <c r="N271" s="63">
        <v>20.25</v>
      </c>
      <c r="O271" s="63">
        <v>46.25</v>
      </c>
      <c r="P271" s="63">
        <v>127.25</v>
      </c>
      <c r="Q271" s="63">
        <v>55.25</v>
      </c>
      <c r="R271" s="63">
        <v>38</v>
      </c>
      <c r="S271" s="63">
        <v>13.75</v>
      </c>
      <c r="T271" s="63">
        <v>13.75</v>
      </c>
      <c r="U271" s="63">
        <v>33.5</v>
      </c>
      <c r="V271" s="63">
        <v>0</v>
      </c>
      <c r="W271" s="63">
        <v>0</v>
      </c>
      <c r="X271" s="64">
        <v>1429.333333333333</v>
      </c>
    </row>
    <row r="272" spans="1:24" hidden="1">
      <c r="A272" s="252"/>
      <c r="B272" s="61">
        <v>11678</v>
      </c>
      <c r="C272" s="62">
        <v>323.25</v>
      </c>
      <c r="D272" s="63">
        <v>20.75</v>
      </c>
      <c r="E272" s="63">
        <v>1227.75</v>
      </c>
      <c r="F272" s="63">
        <v>13</v>
      </c>
      <c r="G272" s="63">
        <v>51</v>
      </c>
      <c r="H272" s="63">
        <v>482.25</v>
      </c>
      <c r="I272" s="63">
        <v>514.5</v>
      </c>
      <c r="J272" s="63">
        <v>173</v>
      </c>
      <c r="K272" s="63">
        <v>123.25</v>
      </c>
      <c r="L272" s="63">
        <v>26</v>
      </c>
      <c r="M272" s="63">
        <v>28</v>
      </c>
      <c r="N272" s="63">
        <v>15.75</v>
      </c>
      <c r="O272" s="63">
        <v>62</v>
      </c>
      <c r="P272" s="63">
        <v>213.25</v>
      </c>
      <c r="Q272" s="63">
        <v>594</v>
      </c>
      <c r="R272" s="63">
        <v>69</v>
      </c>
      <c r="S272" s="63">
        <v>103.5</v>
      </c>
      <c r="T272" s="63">
        <v>15</v>
      </c>
      <c r="U272" s="63">
        <v>499.25</v>
      </c>
      <c r="V272" s="63">
        <v>0</v>
      </c>
      <c r="W272" s="63">
        <v>0.25</v>
      </c>
      <c r="X272" s="64">
        <v>7123.25</v>
      </c>
    </row>
    <row r="273" spans="1:24" hidden="1">
      <c r="A273" s="252"/>
      <c r="B273" s="61">
        <v>11280.083333333334</v>
      </c>
      <c r="C273" s="62">
        <v>240.75</v>
      </c>
      <c r="D273" s="63">
        <v>12</v>
      </c>
      <c r="E273" s="63">
        <v>1256.25</v>
      </c>
      <c r="F273" s="63">
        <v>137</v>
      </c>
      <c r="G273" s="63">
        <v>61</v>
      </c>
      <c r="H273" s="63">
        <v>583.5</v>
      </c>
      <c r="I273" s="63">
        <v>422.75</v>
      </c>
      <c r="J273" s="63">
        <v>120.75</v>
      </c>
      <c r="K273" s="63">
        <v>156</v>
      </c>
      <c r="L273" s="63">
        <v>20</v>
      </c>
      <c r="M273" s="63">
        <v>51</v>
      </c>
      <c r="N273" s="63">
        <v>3.75</v>
      </c>
      <c r="O273" s="63">
        <v>36</v>
      </c>
      <c r="P273" s="63">
        <v>144.5</v>
      </c>
      <c r="Q273" s="63">
        <v>448.25</v>
      </c>
      <c r="R273" s="63">
        <v>88.25</v>
      </c>
      <c r="S273" s="63">
        <v>89.75</v>
      </c>
      <c r="T273" s="63">
        <v>39.5</v>
      </c>
      <c r="U273" s="63">
        <v>101</v>
      </c>
      <c r="V273" s="63">
        <v>0.25</v>
      </c>
      <c r="W273" s="63">
        <v>2.5</v>
      </c>
      <c r="X273" s="64">
        <v>7265.3333333333339</v>
      </c>
    </row>
    <row r="274" spans="1:24" hidden="1">
      <c r="A274" s="252"/>
      <c r="B274" s="61">
        <v>8821.8333333333339</v>
      </c>
      <c r="C274" s="62">
        <v>340.25</v>
      </c>
      <c r="D274" s="63">
        <v>231.25</v>
      </c>
      <c r="E274" s="63">
        <v>916</v>
      </c>
      <c r="F274" s="63">
        <v>20</v>
      </c>
      <c r="G274" s="63">
        <v>17.25</v>
      </c>
      <c r="H274" s="63">
        <v>367</v>
      </c>
      <c r="I274" s="63">
        <v>344.5</v>
      </c>
      <c r="J274" s="63">
        <v>115.5</v>
      </c>
      <c r="K274" s="63">
        <v>131.25</v>
      </c>
      <c r="L274" s="63">
        <v>23.25</v>
      </c>
      <c r="M274" s="63">
        <v>24.75</v>
      </c>
      <c r="N274" s="63">
        <v>7.25</v>
      </c>
      <c r="O274" s="63">
        <v>25.5</v>
      </c>
      <c r="P274" s="63">
        <v>149.75</v>
      </c>
      <c r="Q274" s="63">
        <v>829.5</v>
      </c>
      <c r="R274" s="63">
        <v>52.25</v>
      </c>
      <c r="S274" s="63">
        <v>63.25</v>
      </c>
      <c r="T274" s="63">
        <v>19.5</v>
      </c>
      <c r="U274" s="63">
        <v>142</v>
      </c>
      <c r="V274" s="63">
        <v>0</v>
      </c>
      <c r="W274" s="63">
        <v>2</v>
      </c>
      <c r="X274" s="64">
        <v>4999.8333333333339</v>
      </c>
    </row>
    <row r="275" spans="1:24" hidden="1">
      <c r="A275" s="252"/>
      <c r="B275" s="61">
        <v>2463.3333333333335</v>
      </c>
      <c r="C275" s="62">
        <v>137.25</v>
      </c>
      <c r="D275" s="63">
        <v>1.5</v>
      </c>
      <c r="E275" s="63">
        <v>279</v>
      </c>
      <c r="F275" s="63">
        <v>7.25</v>
      </c>
      <c r="G275" s="63">
        <v>2.5</v>
      </c>
      <c r="H275" s="63">
        <v>165</v>
      </c>
      <c r="I275" s="63">
        <v>76.75</v>
      </c>
      <c r="J275" s="63">
        <v>22</v>
      </c>
      <c r="K275" s="63">
        <v>45</v>
      </c>
      <c r="L275" s="63">
        <v>4.25</v>
      </c>
      <c r="M275" s="63">
        <v>10</v>
      </c>
      <c r="N275" s="63">
        <v>1.5</v>
      </c>
      <c r="O275" s="63">
        <v>3.5</v>
      </c>
      <c r="P275" s="63">
        <v>29.25</v>
      </c>
      <c r="Q275" s="63">
        <v>220.75</v>
      </c>
      <c r="R275" s="63">
        <v>15.25</v>
      </c>
      <c r="S275" s="63">
        <v>19</v>
      </c>
      <c r="T275" s="63">
        <v>1</v>
      </c>
      <c r="U275" s="63">
        <v>24</v>
      </c>
      <c r="V275" s="63">
        <v>0</v>
      </c>
      <c r="W275" s="63">
        <v>0</v>
      </c>
      <c r="X275" s="64">
        <v>1398.5833333333335</v>
      </c>
    </row>
    <row r="276" spans="1:24" hidden="1">
      <c r="A276" s="252"/>
      <c r="B276" s="61">
        <v>8847.3333333333321</v>
      </c>
      <c r="C276" s="62">
        <v>172.5</v>
      </c>
      <c r="D276" s="63">
        <v>64.5</v>
      </c>
      <c r="E276" s="63">
        <v>760.75</v>
      </c>
      <c r="F276" s="63">
        <v>5.25</v>
      </c>
      <c r="G276" s="63">
        <v>19</v>
      </c>
      <c r="H276" s="63">
        <v>420.5</v>
      </c>
      <c r="I276" s="63">
        <v>348.5</v>
      </c>
      <c r="J276" s="63">
        <v>57</v>
      </c>
      <c r="K276" s="63">
        <v>79.75</v>
      </c>
      <c r="L276" s="63">
        <v>18.25</v>
      </c>
      <c r="M276" s="63">
        <v>26.25</v>
      </c>
      <c r="N276" s="63">
        <v>20.25</v>
      </c>
      <c r="O276" s="63">
        <v>74.75</v>
      </c>
      <c r="P276" s="63">
        <v>70.75</v>
      </c>
      <c r="Q276" s="63">
        <v>383</v>
      </c>
      <c r="R276" s="63">
        <v>55.5</v>
      </c>
      <c r="S276" s="63">
        <v>27.25</v>
      </c>
      <c r="T276" s="63">
        <v>21</v>
      </c>
      <c r="U276" s="63">
        <v>57.5</v>
      </c>
      <c r="V276" s="63">
        <v>0.75</v>
      </c>
      <c r="W276" s="63">
        <v>0</v>
      </c>
      <c r="X276" s="64">
        <v>6164.3333333333321</v>
      </c>
    </row>
    <row r="277" spans="1:24" hidden="1">
      <c r="A277" s="252"/>
      <c r="B277" s="61">
        <v>13046.25</v>
      </c>
      <c r="C277" s="62">
        <v>489.25</v>
      </c>
      <c r="D277" s="63">
        <v>8.25</v>
      </c>
      <c r="E277" s="63">
        <v>1973</v>
      </c>
      <c r="F277" s="63">
        <v>37.25</v>
      </c>
      <c r="G277" s="63">
        <v>19.25</v>
      </c>
      <c r="H277" s="63">
        <v>604.5</v>
      </c>
      <c r="I277" s="63">
        <v>502.75</v>
      </c>
      <c r="J277" s="63">
        <v>286.75</v>
      </c>
      <c r="K277" s="63">
        <v>142.75</v>
      </c>
      <c r="L277" s="63">
        <v>17.5</v>
      </c>
      <c r="M277" s="63">
        <v>39</v>
      </c>
      <c r="N277" s="63">
        <v>4</v>
      </c>
      <c r="O277" s="63">
        <v>22.25</v>
      </c>
      <c r="P277" s="63">
        <v>175.75</v>
      </c>
      <c r="Q277" s="63">
        <v>623.25</v>
      </c>
      <c r="R277" s="63">
        <v>75.75</v>
      </c>
      <c r="S277" s="63">
        <v>159</v>
      </c>
      <c r="T277" s="63">
        <v>13</v>
      </c>
      <c r="U277" s="63">
        <v>285.5</v>
      </c>
      <c r="V277" s="63">
        <v>3</v>
      </c>
      <c r="W277" s="63">
        <v>12.25</v>
      </c>
      <c r="X277" s="64">
        <v>7552.25</v>
      </c>
    </row>
    <row r="278" spans="1:24">
      <c r="A278" s="282" t="s">
        <v>107</v>
      </c>
      <c r="B278" s="66">
        <v>70942.75</v>
      </c>
      <c r="C278" s="67">
        <v>1994</v>
      </c>
      <c r="D278" s="58">
        <v>348.25</v>
      </c>
      <c r="E278" s="58">
        <v>7857.25</v>
      </c>
      <c r="F278" s="58">
        <v>260.5</v>
      </c>
      <c r="G278" s="58">
        <v>253</v>
      </c>
      <c r="H278" s="58">
        <v>3128.25</v>
      </c>
      <c r="I278" s="58">
        <v>3492.5</v>
      </c>
      <c r="J278" s="58">
        <v>959.75</v>
      </c>
      <c r="K278" s="58">
        <v>940.25</v>
      </c>
      <c r="L278" s="58">
        <v>217.75</v>
      </c>
      <c r="M278" s="58">
        <v>290.75</v>
      </c>
      <c r="N278" s="58">
        <v>122</v>
      </c>
      <c r="O278" s="58">
        <v>425</v>
      </c>
      <c r="P278" s="58">
        <v>1342.5</v>
      </c>
      <c r="Q278" s="58">
        <v>3485</v>
      </c>
      <c r="R278" s="58">
        <v>542.5</v>
      </c>
      <c r="S278" s="58">
        <v>569</v>
      </c>
      <c r="T278" s="58">
        <v>173.5</v>
      </c>
      <c r="U278" s="58">
        <v>1263</v>
      </c>
      <c r="V278" s="58">
        <v>4</v>
      </c>
      <c r="W278" s="58">
        <v>17</v>
      </c>
      <c r="X278" s="60">
        <v>43257</v>
      </c>
    </row>
    <row r="279" spans="1:24" ht="14.25" thickBot="1">
      <c r="A279" s="287" t="s">
        <v>108</v>
      </c>
      <c r="B279" s="69">
        <v>380791.25</v>
      </c>
      <c r="C279" s="70">
        <v>10603.75</v>
      </c>
      <c r="D279" s="71">
        <v>1228.75</v>
      </c>
      <c r="E279" s="71">
        <v>54795.75</v>
      </c>
      <c r="F279" s="71">
        <v>934.75</v>
      </c>
      <c r="G279" s="71">
        <v>1448.75</v>
      </c>
      <c r="H279" s="71">
        <v>20595.5</v>
      </c>
      <c r="I279" s="71">
        <v>21999.5</v>
      </c>
      <c r="J279" s="71">
        <v>5619.25</v>
      </c>
      <c r="K279" s="71">
        <v>6934.75</v>
      </c>
      <c r="L279" s="71">
        <v>1529.25</v>
      </c>
      <c r="M279" s="71">
        <v>2200</v>
      </c>
      <c r="N279" s="71">
        <v>769.25</v>
      </c>
      <c r="O279" s="71">
        <v>2922</v>
      </c>
      <c r="P279" s="71">
        <v>9058</v>
      </c>
      <c r="Q279" s="71">
        <v>16155.25</v>
      </c>
      <c r="R279" s="71">
        <v>3108.5</v>
      </c>
      <c r="S279" s="71">
        <v>3405.75</v>
      </c>
      <c r="T279" s="71">
        <v>1180.5</v>
      </c>
      <c r="U279" s="71">
        <v>6445.25</v>
      </c>
      <c r="V279" s="71">
        <v>43.25</v>
      </c>
      <c r="W279" s="71">
        <v>35.75</v>
      </c>
      <c r="X279" s="72">
        <v>209777.75</v>
      </c>
    </row>
    <row r="280" spans="1:24">
      <c r="A280" s="292" t="s">
        <v>19</v>
      </c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</row>
    <row r="281" spans="1:24"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</row>
  </sheetData>
  <mergeCells count="12">
    <mergeCell ref="A1:K1"/>
    <mergeCell ref="A2:A3"/>
    <mergeCell ref="B2:B3"/>
    <mergeCell ref="C2:X2"/>
    <mergeCell ref="A94:K94"/>
    <mergeCell ref="A96:A97"/>
    <mergeCell ref="B96:B97"/>
    <mergeCell ref="C96:X96"/>
    <mergeCell ref="B190:B191"/>
    <mergeCell ref="A190:A191"/>
    <mergeCell ref="C190:X190"/>
    <mergeCell ref="A188:K188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80"/>
  <sheetViews>
    <sheetView zoomScaleNormal="100" zoomScaleSheetLayoutView="75" workbookViewId="0">
      <selection sqref="A1:K1"/>
    </sheetView>
  </sheetViews>
  <sheetFormatPr defaultRowHeight="12.75"/>
  <cols>
    <col min="1" max="1" width="21.5703125" style="49" customWidth="1"/>
    <col min="2" max="2" width="9.28515625" style="49" customWidth="1"/>
    <col min="3" max="3" width="10.140625" customWidth="1"/>
  </cols>
  <sheetData>
    <row r="1" spans="1:13" ht="39.6" customHeight="1" thickBot="1">
      <c r="A1" s="620" t="s">
        <v>278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42"/>
      <c r="M1" s="42"/>
    </row>
    <row r="2" spans="1:13" ht="17.45" customHeight="1">
      <c r="A2" s="614" t="s">
        <v>20</v>
      </c>
      <c r="B2" s="616" t="s">
        <v>109</v>
      </c>
      <c r="C2" s="618" t="s">
        <v>110</v>
      </c>
      <c r="D2" s="618"/>
      <c r="E2" s="618"/>
      <c r="F2" s="618"/>
      <c r="G2" s="618"/>
      <c r="H2" s="618"/>
      <c r="I2" s="618"/>
      <c r="J2" s="618"/>
      <c r="K2" s="618"/>
      <c r="L2" s="618"/>
      <c r="M2" s="619"/>
    </row>
    <row r="3" spans="1:13" s="43" customFormat="1" ht="15.6" customHeight="1" thickBot="1">
      <c r="A3" s="615"/>
      <c r="B3" s="617"/>
      <c r="C3" s="74" t="s">
        <v>133</v>
      </c>
      <c r="D3" s="74" t="s">
        <v>134</v>
      </c>
      <c r="E3" s="74" t="s">
        <v>135</v>
      </c>
      <c r="F3" s="74" t="s">
        <v>136</v>
      </c>
      <c r="G3" s="74" t="s">
        <v>137</v>
      </c>
      <c r="H3" s="74" t="s">
        <v>138</v>
      </c>
      <c r="I3" s="74" t="s">
        <v>139</v>
      </c>
      <c r="J3" s="74" t="s">
        <v>140</v>
      </c>
      <c r="K3" s="74" t="s">
        <v>141</v>
      </c>
      <c r="L3" s="74" t="s">
        <v>142</v>
      </c>
      <c r="M3" s="75" t="s">
        <v>132</v>
      </c>
    </row>
    <row r="4" spans="1:13" hidden="1">
      <c r="A4" s="212" t="s">
        <v>21</v>
      </c>
      <c r="B4" s="296">
        <v>919.66666666666663</v>
      </c>
      <c r="C4" s="63">
        <v>81.583333333333329</v>
      </c>
      <c r="D4" s="63">
        <v>110.33333333333333</v>
      </c>
      <c r="E4" s="63">
        <v>111.75</v>
      </c>
      <c r="F4" s="63">
        <v>37.166666666666664</v>
      </c>
      <c r="G4" s="63">
        <v>52.666666666666664</v>
      </c>
      <c r="H4" s="63">
        <v>0.41666666666666669</v>
      </c>
      <c r="I4" s="63">
        <v>14.166666666666666</v>
      </c>
      <c r="J4" s="63">
        <v>8.5833333333333339</v>
      </c>
      <c r="K4" s="63">
        <v>24</v>
      </c>
      <c r="L4" s="63">
        <v>1.0833333333333333</v>
      </c>
      <c r="M4" s="76">
        <v>477.91666666666663</v>
      </c>
    </row>
    <row r="5" spans="1:13" hidden="1">
      <c r="A5" s="212" t="s">
        <v>22</v>
      </c>
      <c r="B5" s="296">
        <v>3380.25</v>
      </c>
      <c r="C5" s="63">
        <v>264</v>
      </c>
      <c r="D5" s="63">
        <v>226.5</v>
      </c>
      <c r="E5" s="63">
        <v>431.33333333333331</v>
      </c>
      <c r="F5" s="63">
        <v>181.91666666666666</v>
      </c>
      <c r="G5" s="63">
        <v>234.83333333333334</v>
      </c>
      <c r="H5" s="63">
        <v>5.75</v>
      </c>
      <c r="I5" s="63">
        <v>77.75</v>
      </c>
      <c r="J5" s="63">
        <v>69.75</v>
      </c>
      <c r="K5" s="63">
        <v>92.166666666666671</v>
      </c>
      <c r="L5" s="63">
        <v>1.5</v>
      </c>
      <c r="M5" s="76">
        <v>1794.7499999999998</v>
      </c>
    </row>
    <row r="6" spans="1:13" hidden="1">
      <c r="A6" s="212" t="s">
        <v>23</v>
      </c>
      <c r="B6" s="296">
        <v>1768.9166666666665</v>
      </c>
      <c r="C6" s="63">
        <v>133.5</v>
      </c>
      <c r="D6" s="63">
        <v>128.75</v>
      </c>
      <c r="E6" s="63">
        <v>244.83333333333334</v>
      </c>
      <c r="F6" s="63">
        <v>102</v>
      </c>
      <c r="G6" s="63">
        <v>121.08333333333333</v>
      </c>
      <c r="H6" s="63">
        <v>1.9166666666666667</v>
      </c>
      <c r="I6" s="63">
        <v>47.166666666666664</v>
      </c>
      <c r="J6" s="63">
        <v>41</v>
      </c>
      <c r="K6" s="63">
        <v>61</v>
      </c>
      <c r="L6" s="63">
        <v>2.3333333333333335</v>
      </c>
      <c r="M6" s="76">
        <v>885.33333333333326</v>
      </c>
    </row>
    <row r="7" spans="1:13" hidden="1">
      <c r="A7" s="212" t="s">
        <v>24</v>
      </c>
      <c r="B7" s="296">
        <v>2595.583333333333</v>
      </c>
      <c r="C7" s="63">
        <v>184.16666666666666</v>
      </c>
      <c r="D7" s="63">
        <v>135.16666666666666</v>
      </c>
      <c r="E7" s="63">
        <v>433</v>
      </c>
      <c r="F7" s="63">
        <v>116.5</v>
      </c>
      <c r="G7" s="63">
        <v>184.25</v>
      </c>
      <c r="H7" s="63">
        <v>1.9166666666666667</v>
      </c>
      <c r="I7" s="63">
        <v>54.916666666666664</v>
      </c>
      <c r="J7" s="63">
        <v>48.416666666666664</v>
      </c>
      <c r="K7" s="63">
        <v>70.666666666666671</v>
      </c>
      <c r="L7" s="63">
        <v>5.166666666666667</v>
      </c>
      <c r="M7" s="76">
        <v>1361.4166666666663</v>
      </c>
    </row>
    <row r="8" spans="1:13" hidden="1">
      <c r="A8" s="212" t="s">
        <v>25</v>
      </c>
      <c r="B8" s="296">
        <v>4079.4166666666665</v>
      </c>
      <c r="C8" s="62">
        <v>42.833333333333336</v>
      </c>
      <c r="D8" s="63">
        <v>421</v>
      </c>
      <c r="E8" s="63">
        <v>808.91666666666663</v>
      </c>
      <c r="F8" s="63">
        <v>113.66666666666667</v>
      </c>
      <c r="G8" s="63">
        <v>341.58333333333331</v>
      </c>
      <c r="H8" s="63">
        <v>5.166666666666667</v>
      </c>
      <c r="I8" s="63">
        <v>107.25</v>
      </c>
      <c r="J8" s="63">
        <v>102.33333333333333</v>
      </c>
      <c r="K8" s="63">
        <v>124.08333333333333</v>
      </c>
      <c r="L8" s="63">
        <v>1.4166666666666667</v>
      </c>
      <c r="M8" s="76">
        <v>2011.1666666666665</v>
      </c>
    </row>
    <row r="9" spans="1:13" hidden="1">
      <c r="A9" s="212" t="s">
        <v>26</v>
      </c>
      <c r="B9" s="296">
        <v>3031.25</v>
      </c>
      <c r="C9" s="62">
        <v>34.166666666666664</v>
      </c>
      <c r="D9" s="63">
        <v>53.833333333333336</v>
      </c>
      <c r="E9" s="63">
        <v>280.33333333333331</v>
      </c>
      <c r="F9" s="63">
        <v>119.83333333333333</v>
      </c>
      <c r="G9" s="63">
        <v>262.75</v>
      </c>
      <c r="H9" s="63">
        <v>6.416666666666667</v>
      </c>
      <c r="I9" s="63">
        <v>156.25</v>
      </c>
      <c r="J9" s="63">
        <v>118.5</v>
      </c>
      <c r="K9" s="63">
        <v>407.75</v>
      </c>
      <c r="L9" s="63">
        <v>1.0833333333333333</v>
      </c>
      <c r="M9" s="76">
        <v>1590.3333333333333</v>
      </c>
    </row>
    <row r="10" spans="1:13" hidden="1">
      <c r="A10" s="212" t="s">
        <v>27</v>
      </c>
      <c r="B10" s="296">
        <v>2288.3333333333339</v>
      </c>
      <c r="C10" s="62">
        <v>57.083333333333336</v>
      </c>
      <c r="D10" s="63">
        <v>72.583333333333329</v>
      </c>
      <c r="E10" s="63">
        <v>160.33333333333334</v>
      </c>
      <c r="F10" s="63">
        <v>193.08333333333334</v>
      </c>
      <c r="G10" s="63">
        <v>210.25</v>
      </c>
      <c r="H10" s="63">
        <v>6.083333333333333</v>
      </c>
      <c r="I10" s="63">
        <v>132.83333333333334</v>
      </c>
      <c r="J10" s="63">
        <v>79.416666666666671</v>
      </c>
      <c r="K10" s="63">
        <v>227.58333333333334</v>
      </c>
      <c r="L10" s="63">
        <v>0.75</v>
      </c>
      <c r="M10" s="76">
        <v>1148.3333333333337</v>
      </c>
    </row>
    <row r="11" spans="1:13" hidden="1">
      <c r="A11" s="212" t="s">
        <v>28</v>
      </c>
      <c r="B11" s="296">
        <v>1928.6666666666665</v>
      </c>
      <c r="C11" s="283">
        <v>84.916666666666671</v>
      </c>
      <c r="D11" s="63">
        <v>103.33333333333333</v>
      </c>
      <c r="E11" s="63">
        <v>194.5</v>
      </c>
      <c r="F11" s="63">
        <v>147.25</v>
      </c>
      <c r="G11" s="63">
        <v>140.41666666666666</v>
      </c>
      <c r="H11" s="63">
        <v>11.166666666666666</v>
      </c>
      <c r="I11" s="63">
        <v>101.16666666666667</v>
      </c>
      <c r="J11" s="63">
        <v>81.25</v>
      </c>
      <c r="K11" s="63">
        <v>78.416666666666671</v>
      </c>
      <c r="L11" s="63">
        <v>0.25</v>
      </c>
      <c r="M11" s="76">
        <v>986.00000000000011</v>
      </c>
    </row>
    <row r="12" spans="1:13">
      <c r="A12" s="120" t="s">
        <v>29</v>
      </c>
      <c r="B12" s="58">
        <v>19992.083333333336</v>
      </c>
      <c r="C12" s="59">
        <v>882.25</v>
      </c>
      <c r="D12" s="58">
        <v>1251.5</v>
      </c>
      <c r="E12" s="58">
        <v>2665</v>
      </c>
      <c r="F12" s="58">
        <v>1011.4166666666666</v>
      </c>
      <c r="G12" s="58">
        <v>1547.8333333333333</v>
      </c>
      <c r="H12" s="58">
        <v>38.833333333333336</v>
      </c>
      <c r="I12" s="58">
        <v>691.5</v>
      </c>
      <c r="J12" s="58">
        <v>549.25</v>
      </c>
      <c r="K12" s="58">
        <v>1085.6666666666667</v>
      </c>
      <c r="L12" s="58">
        <v>13.583333333333334</v>
      </c>
      <c r="M12" s="60">
        <v>10255.250000000002</v>
      </c>
    </row>
    <row r="13" spans="1:13" hidden="1">
      <c r="A13" s="118" t="s">
        <v>30</v>
      </c>
      <c r="B13" s="61">
        <v>8313.6666666666661</v>
      </c>
      <c r="C13" s="62">
        <v>61.25</v>
      </c>
      <c r="D13" s="63">
        <v>88.666666666666671</v>
      </c>
      <c r="E13" s="63">
        <v>386.58333333333331</v>
      </c>
      <c r="F13" s="63">
        <v>317.41666666666669</v>
      </c>
      <c r="G13" s="63">
        <v>618.66666666666663</v>
      </c>
      <c r="H13" s="63">
        <v>6.916666666666667</v>
      </c>
      <c r="I13" s="63">
        <v>497.5</v>
      </c>
      <c r="J13" s="63">
        <v>144.5</v>
      </c>
      <c r="K13" s="63">
        <v>1364.5833333333333</v>
      </c>
      <c r="L13" s="63">
        <v>0.33333333333333331</v>
      </c>
      <c r="M13" s="76">
        <v>4827.25</v>
      </c>
    </row>
    <row r="14" spans="1:13" hidden="1">
      <c r="A14" s="118" t="s">
        <v>31</v>
      </c>
      <c r="B14" s="61">
        <v>3521.166666666667</v>
      </c>
      <c r="C14" s="62">
        <v>48.25</v>
      </c>
      <c r="D14" s="63">
        <v>67.083333333333329</v>
      </c>
      <c r="E14" s="63">
        <v>190.33333333333334</v>
      </c>
      <c r="F14" s="63">
        <v>186.5</v>
      </c>
      <c r="G14" s="63">
        <v>252.75</v>
      </c>
      <c r="H14" s="63">
        <v>16.25</v>
      </c>
      <c r="I14" s="63">
        <v>167.16666666666666</v>
      </c>
      <c r="J14" s="63">
        <v>96.25</v>
      </c>
      <c r="K14" s="63">
        <v>550.08333333333337</v>
      </c>
      <c r="L14" s="63">
        <v>0.5</v>
      </c>
      <c r="M14" s="76">
        <v>1945.9999999999998</v>
      </c>
    </row>
    <row r="15" spans="1:13" hidden="1">
      <c r="A15" s="118" t="s">
        <v>32</v>
      </c>
      <c r="B15" s="61">
        <v>2372.6666666666665</v>
      </c>
      <c r="C15" s="62">
        <v>20.833333333333332</v>
      </c>
      <c r="D15" s="63">
        <v>38.916666666666664</v>
      </c>
      <c r="E15" s="63">
        <v>122.83333333333333</v>
      </c>
      <c r="F15" s="63">
        <v>84.75</v>
      </c>
      <c r="G15" s="63">
        <v>171.91666666666666</v>
      </c>
      <c r="H15" s="63">
        <v>4.916666666666667</v>
      </c>
      <c r="I15" s="63">
        <v>199.25</v>
      </c>
      <c r="J15" s="63">
        <v>136.16666666666666</v>
      </c>
      <c r="K15" s="63">
        <v>306.08333333333331</v>
      </c>
      <c r="L15" s="63">
        <v>1.25</v>
      </c>
      <c r="M15" s="76">
        <v>1285.7499999999998</v>
      </c>
    </row>
    <row r="16" spans="1:13" hidden="1">
      <c r="A16" s="118" t="s">
        <v>33</v>
      </c>
      <c r="B16" s="61">
        <v>3085.416666666667</v>
      </c>
      <c r="C16" s="62">
        <v>37.416666666666664</v>
      </c>
      <c r="D16" s="63">
        <v>63.583333333333336</v>
      </c>
      <c r="E16" s="63">
        <v>206.41666666666666</v>
      </c>
      <c r="F16" s="63">
        <v>158.41666666666666</v>
      </c>
      <c r="G16" s="63">
        <v>281.83333333333331</v>
      </c>
      <c r="H16" s="63">
        <v>16.666666666666668</v>
      </c>
      <c r="I16" s="63">
        <v>229.58333333333334</v>
      </c>
      <c r="J16" s="63">
        <v>210.5</v>
      </c>
      <c r="K16" s="63">
        <v>264.58333333333331</v>
      </c>
      <c r="L16" s="63">
        <v>1.0833333333333333</v>
      </c>
      <c r="M16" s="76">
        <v>1615.3333333333337</v>
      </c>
    </row>
    <row r="17" spans="1:13" hidden="1">
      <c r="A17" s="118" t="s">
        <v>34</v>
      </c>
      <c r="B17" s="61">
        <v>4126.416666666667</v>
      </c>
      <c r="C17" s="62">
        <v>31.833333333333332</v>
      </c>
      <c r="D17" s="63">
        <v>55.083333333333336</v>
      </c>
      <c r="E17" s="63">
        <v>210.66666666666666</v>
      </c>
      <c r="F17" s="63">
        <v>75.083333333333329</v>
      </c>
      <c r="G17" s="63">
        <v>280.16666666666669</v>
      </c>
      <c r="H17" s="63">
        <v>31.25</v>
      </c>
      <c r="I17" s="63">
        <v>338.58333333333331</v>
      </c>
      <c r="J17" s="63">
        <v>386.66666666666669</v>
      </c>
      <c r="K17" s="63">
        <v>438.5</v>
      </c>
      <c r="L17" s="63">
        <v>1</v>
      </c>
      <c r="M17" s="76">
        <v>2277.5833333333335</v>
      </c>
    </row>
    <row r="18" spans="1:13" hidden="1">
      <c r="A18" s="118" t="s">
        <v>35</v>
      </c>
      <c r="B18" s="61">
        <v>2333.4166666666665</v>
      </c>
      <c r="C18" s="62">
        <v>18.75</v>
      </c>
      <c r="D18" s="63">
        <v>36.833333333333336</v>
      </c>
      <c r="E18" s="63">
        <v>101.83333333333333</v>
      </c>
      <c r="F18" s="63">
        <v>84.416666666666671</v>
      </c>
      <c r="G18" s="63">
        <v>159.25</v>
      </c>
      <c r="H18" s="63">
        <v>12.416666666666666</v>
      </c>
      <c r="I18" s="63">
        <v>260.5</v>
      </c>
      <c r="J18" s="63">
        <v>169.33333333333334</v>
      </c>
      <c r="K18" s="63">
        <v>211.33333333333334</v>
      </c>
      <c r="L18" s="63">
        <v>0</v>
      </c>
      <c r="M18" s="76">
        <v>1278.7499999999998</v>
      </c>
    </row>
    <row r="19" spans="1:13" hidden="1">
      <c r="A19" s="119" t="s">
        <v>36</v>
      </c>
      <c r="B19" s="61">
        <v>5351.3333333333321</v>
      </c>
      <c r="C19" s="62">
        <v>95.833333333333329</v>
      </c>
      <c r="D19" s="63">
        <v>154.5</v>
      </c>
      <c r="E19" s="63">
        <v>665.25</v>
      </c>
      <c r="F19" s="63">
        <v>150.91666666666666</v>
      </c>
      <c r="G19" s="63">
        <v>440.66666666666669</v>
      </c>
      <c r="H19" s="63">
        <v>17.916666666666668</v>
      </c>
      <c r="I19" s="63">
        <v>366.66666666666669</v>
      </c>
      <c r="J19" s="63">
        <v>183.5</v>
      </c>
      <c r="K19" s="63">
        <v>449.25</v>
      </c>
      <c r="L19" s="63">
        <v>2.5</v>
      </c>
      <c r="M19" s="76">
        <v>2824.3333333333326</v>
      </c>
    </row>
    <row r="20" spans="1:13">
      <c r="A20" s="120" t="s">
        <v>37</v>
      </c>
      <c r="B20" s="58">
        <v>29104.083333333328</v>
      </c>
      <c r="C20" s="59">
        <v>314.16666666666669</v>
      </c>
      <c r="D20" s="58">
        <v>504.66666666666669</v>
      </c>
      <c r="E20" s="58">
        <v>1883.9166666666667</v>
      </c>
      <c r="F20" s="58">
        <v>1057.5</v>
      </c>
      <c r="G20" s="58">
        <v>2205.25</v>
      </c>
      <c r="H20" s="58">
        <v>106.33333333333333</v>
      </c>
      <c r="I20" s="58">
        <v>2059.25</v>
      </c>
      <c r="J20" s="58">
        <v>1326.9166666666667</v>
      </c>
      <c r="K20" s="58">
        <v>3584.4166666666665</v>
      </c>
      <c r="L20" s="58">
        <v>6.666666666666667</v>
      </c>
      <c r="M20" s="60">
        <v>16054.999999999998</v>
      </c>
    </row>
    <row r="21" spans="1:13" hidden="1">
      <c r="A21" s="118" t="s">
        <v>38</v>
      </c>
      <c r="B21" s="61">
        <v>2130.5</v>
      </c>
      <c r="C21" s="62">
        <v>23.916666666666668</v>
      </c>
      <c r="D21" s="63">
        <v>34</v>
      </c>
      <c r="E21" s="63">
        <v>103.91666666666667</v>
      </c>
      <c r="F21" s="63">
        <v>41</v>
      </c>
      <c r="G21" s="63">
        <v>112.5</v>
      </c>
      <c r="H21" s="63">
        <v>9.5833333333333339</v>
      </c>
      <c r="I21" s="63">
        <v>270.41666666666669</v>
      </c>
      <c r="J21" s="63">
        <v>87.25</v>
      </c>
      <c r="K21" s="63">
        <v>215.41666666666666</v>
      </c>
      <c r="L21" s="63">
        <v>0.75</v>
      </c>
      <c r="M21" s="76">
        <v>1231.7500000000002</v>
      </c>
    </row>
    <row r="22" spans="1:13" hidden="1">
      <c r="A22" s="118" t="s">
        <v>39</v>
      </c>
      <c r="B22" s="61">
        <v>2848</v>
      </c>
      <c r="C22" s="62">
        <v>33.833333333333336</v>
      </c>
      <c r="D22" s="63">
        <v>81.166666666666671</v>
      </c>
      <c r="E22" s="63">
        <v>187.41666666666666</v>
      </c>
      <c r="F22" s="63">
        <v>127.91666666666667</v>
      </c>
      <c r="G22" s="63">
        <v>208.25</v>
      </c>
      <c r="H22" s="63">
        <v>13.583333333333334</v>
      </c>
      <c r="I22" s="63">
        <v>296.33333333333331</v>
      </c>
      <c r="J22" s="63">
        <v>280.41666666666669</v>
      </c>
      <c r="K22" s="63">
        <v>221.91666666666666</v>
      </c>
      <c r="L22" s="63">
        <v>0.58333333333333337</v>
      </c>
      <c r="M22" s="76">
        <v>1396.583333333333</v>
      </c>
    </row>
    <row r="23" spans="1:13" ht="18.75" hidden="1" customHeight="1">
      <c r="A23" s="118" t="s">
        <v>40</v>
      </c>
      <c r="B23" s="61">
        <v>1183.25</v>
      </c>
      <c r="C23" s="62">
        <v>17.25</v>
      </c>
      <c r="D23" s="63">
        <v>27.416666666666668</v>
      </c>
      <c r="E23" s="63">
        <v>78.25</v>
      </c>
      <c r="F23" s="63">
        <v>50.416666666666664</v>
      </c>
      <c r="G23" s="63">
        <v>68.666666666666671</v>
      </c>
      <c r="H23" s="63">
        <v>7.333333333333333</v>
      </c>
      <c r="I23" s="63">
        <v>125.66666666666667</v>
      </c>
      <c r="J23" s="63">
        <v>133.75</v>
      </c>
      <c r="K23" s="63">
        <v>109.58333333333333</v>
      </c>
      <c r="L23" s="63">
        <v>0</v>
      </c>
      <c r="M23" s="76">
        <v>564.91666666666663</v>
      </c>
    </row>
    <row r="24" spans="1:13" hidden="1">
      <c r="A24" s="118" t="s">
        <v>41</v>
      </c>
      <c r="B24" s="61">
        <v>2895.25</v>
      </c>
      <c r="C24" s="62">
        <v>47.333333333333336</v>
      </c>
      <c r="D24" s="63">
        <v>72.5</v>
      </c>
      <c r="E24" s="63">
        <v>141</v>
      </c>
      <c r="F24" s="63">
        <v>132</v>
      </c>
      <c r="G24" s="63">
        <v>184.91666666666666</v>
      </c>
      <c r="H24" s="63">
        <v>8.75</v>
      </c>
      <c r="I24" s="63">
        <v>196</v>
      </c>
      <c r="J24" s="63">
        <v>163.16666666666666</v>
      </c>
      <c r="K24" s="63">
        <v>443.33333333333331</v>
      </c>
      <c r="L24" s="63">
        <v>1.8333333333333333</v>
      </c>
      <c r="M24" s="76">
        <v>1504.4166666666667</v>
      </c>
    </row>
    <row r="25" spans="1:13" hidden="1">
      <c r="A25" s="118" t="s">
        <v>42</v>
      </c>
      <c r="B25" s="61">
        <v>3464.25</v>
      </c>
      <c r="C25" s="62">
        <v>30.833333333333332</v>
      </c>
      <c r="D25" s="63">
        <v>30.333333333333332</v>
      </c>
      <c r="E25" s="63">
        <v>226.5</v>
      </c>
      <c r="F25" s="63">
        <v>53</v>
      </c>
      <c r="G25" s="63">
        <v>192.66666666666666</v>
      </c>
      <c r="H25" s="63">
        <v>19.916666666666668</v>
      </c>
      <c r="I25" s="63">
        <v>399.5</v>
      </c>
      <c r="J25" s="63">
        <v>171</v>
      </c>
      <c r="K25" s="63">
        <v>213.08333333333334</v>
      </c>
      <c r="L25" s="63">
        <v>0.75</v>
      </c>
      <c r="M25" s="76">
        <v>2126.6666666666665</v>
      </c>
    </row>
    <row r="26" spans="1:13" hidden="1">
      <c r="A26" s="118" t="s">
        <v>43</v>
      </c>
      <c r="B26" s="61">
        <v>4296.75</v>
      </c>
      <c r="C26" s="62">
        <v>38.333333333333336</v>
      </c>
      <c r="D26" s="63">
        <v>80.833333333333329</v>
      </c>
      <c r="E26" s="63">
        <v>194.58333333333334</v>
      </c>
      <c r="F26" s="63">
        <v>209.08333333333334</v>
      </c>
      <c r="G26" s="63">
        <v>262.33333333333331</v>
      </c>
      <c r="H26" s="63">
        <v>27.416666666666668</v>
      </c>
      <c r="I26" s="63">
        <v>550.08333333333337</v>
      </c>
      <c r="J26" s="63">
        <v>331.33333333333331</v>
      </c>
      <c r="K26" s="63">
        <v>338.91666666666669</v>
      </c>
      <c r="L26" s="63">
        <v>0</v>
      </c>
      <c r="M26" s="76">
        <v>2263.8333333333335</v>
      </c>
    </row>
    <row r="27" spans="1:13" hidden="1">
      <c r="A27" s="118" t="s">
        <v>44</v>
      </c>
      <c r="B27" s="61">
        <v>9684.4166666666679</v>
      </c>
      <c r="C27" s="62">
        <v>103.58333333333333</v>
      </c>
      <c r="D27" s="63">
        <v>170.41666666666666</v>
      </c>
      <c r="E27" s="63">
        <v>505.33333333333331</v>
      </c>
      <c r="F27" s="63">
        <v>354</v>
      </c>
      <c r="G27" s="63">
        <v>815.16666666666663</v>
      </c>
      <c r="H27" s="63">
        <v>61.166666666666664</v>
      </c>
      <c r="I27" s="63">
        <v>1056.9166666666667</v>
      </c>
      <c r="J27" s="63">
        <v>413.5</v>
      </c>
      <c r="K27" s="63">
        <v>1021.0833333333334</v>
      </c>
      <c r="L27" s="63">
        <v>0.41666666666666669</v>
      </c>
      <c r="M27" s="76">
        <v>5182.833333333333</v>
      </c>
    </row>
    <row r="28" spans="1:13" hidden="1">
      <c r="A28" s="118" t="s">
        <v>45</v>
      </c>
      <c r="B28" s="61">
        <v>1841.083333333333</v>
      </c>
      <c r="C28" s="62">
        <v>21.166666666666668</v>
      </c>
      <c r="D28" s="63">
        <v>32.25</v>
      </c>
      <c r="E28" s="63">
        <v>92.083333333333329</v>
      </c>
      <c r="F28" s="63">
        <v>60</v>
      </c>
      <c r="G28" s="63">
        <v>109.75</v>
      </c>
      <c r="H28" s="63">
        <v>15.416666666666666</v>
      </c>
      <c r="I28" s="63">
        <v>126.08333333333333</v>
      </c>
      <c r="J28" s="63">
        <v>154.75</v>
      </c>
      <c r="K28" s="63">
        <v>189</v>
      </c>
      <c r="L28" s="63">
        <v>8.3333333333333329E-2</v>
      </c>
      <c r="M28" s="76">
        <v>1040.4999999999998</v>
      </c>
    </row>
    <row r="29" spans="1:13" hidden="1">
      <c r="A29" s="119" t="s">
        <v>46</v>
      </c>
      <c r="B29" s="61">
        <v>5132.0833333333321</v>
      </c>
      <c r="C29" s="62">
        <v>135.08333333333334</v>
      </c>
      <c r="D29" s="63">
        <v>161.5</v>
      </c>
      <c r="E29" s="63">
        <v>404.66666666666669</v>
      </c>
      <c r="F29" s="63">
        <v>277.58333333333331</v>
      </c>
      <c r="G29" s="63">
        <v>406.83333333333331</v>
      </c>
      <c r="H29" s="63">
        <v>18.75</v>
      </c>
      <c r="I29" s="63">
        <v>392</v>
      </c>
      <c r="J29" s="63">
        <v>299.5</v>
      </c>
      <c r="K29" s="63">
        <v>342.5</v>
      </c>
      <c r="L29" s="63">
        <v>1.4166666666666667</v>
      </c>
      <c r="M29" s="76">
        <v>2692.2499999999995</v>
      </c>
    </row>
    <row r="30" spans="1:13">
      <c r="A30" s="120" t="s">
        <v>47</v>
      </c>
      <c r="B30" s="58">
        <v>33475.583333333336</v>
      </c>
      <c r="C30" s="59">
        <v>451.33333333333331</v>
      </c>
      <c r="D30" s="58">
        <v>690.41666666666663</v>
      </c>
      <c r="E30" s="58">
        <v>1933.75</v>
      </c>
      <c r="F30" s="58">
        <v>1305</v>
      </c>
      <c r="G30" s="58">
        <v>2361.0833333333335</v>
      </c>
      <c r="H30" s="58">
        <v>181.91666666666666</v>
      </c>
      <c r="I30" s="58">
        <v>3413</v>
      </c>
      <c r="J30" s="58">
        <v>2034.6666666666667</v>
      </c>
      <c r="K30" s="58">
        <v>3094.8333333333335</v>
      </c>
      <c r="L30" s="58">
        <v>5.833333333333333</v>
      </c>
      <c r="M30" s="60">
        <v>18003.750000000004</v>
      </c>
    </row>
    <row r="31" spans="1:13" hidden="1">
      <c r="A31" s="118" t="s">
        <v>48</v>
      </c>
      <c r="B31" s="61">
        <v>10464.916666666668</v>
      </c>
      <c r="C31" s="62">
        <v>41.75</v>
      </c>
      <c r="D31" s="63">
        <v>87.416666666666671</v>
      </c>
      <c r="E31" s="63">
        <v>311.75</v>
      </c>
      <c r="F31" s="63">
        <v>334.91666666666669</v>
      </c>
      <c r="G31" s="63">
        <v>610.83333333333337</v>
      </c>
      <c r="H31" s="63">
        <v>55</v>
      </c>
      <c r="I31" s="63">
        <v>749.83333333333337</v>
      </c>
      <c r="J31" s="63">
        <v>213.91666666666666</v>
      </c>
      <c r="K31" s="63">
        <v>1957.8333333333333</v>
      </c>
      <c r="L31" s="63">
        <v>0</v>
      </c>
      <c r="M31" s="76">
        <v>6101.666666666667</v>
      </c>
    </row>
    <row r="32" spans="1:13" hidden="1">
      <c r="A32" s="118" t="s">
        <v>49</v>
      </c>
      <c r="B32" s="61">
        <v>9799.3333333333358</v>
      </c>
      <c r="C32" s="62">
        <v>65.75</v>
      </c>
      <c r="D32" s="63">
        <v>96.333333333333329</v>
      </c>
      <c r="E32" s="63">
        <v>329.08333333333331</v>
      </c>
      <c r="F32" s="63">
        <v>240.75</v>
      </c>
      <c r="G32" s="63">
        <v>508.41666666666669</v>
      </c>
      <c r="H32" s="63">
        <v>69.25</v>
      </c>
      <c r="I32" s="63">
        <v>721.58333333333337</v>
      </c>
      <c r="J32" s="63">
        <v>340.83333333333331</v>
      </c>
      <c r="K32" s="63">
        <v>1342.25</v>
      </c>
      <c r="L32" s="63">
        <v>1.25</v>
      </c>
      <c r="M32" s="76">
        <v>6083.8333333333348</v>
      </c>
    </row>
    <row r="33" spans="1:13" hidden="1">
      <c r="A33" s="119" t="s">
        <v>50</v>
      </c>
      <c r="B33" s="61">
        <v>8587.6666666666679</v>
      </c>
      <c r="C33" s="62">
        <v>96</v>
      </c>
      <c r="D33" s="63">
        <v>172.5</v>
      </c>
      <c r="E33" s="63">
        <v>436.41666666666669</v>
      </c>
      <c r="F33" s="63">
        <v>489.33333333333331</v>
      </c>
      <c r="G33" s="63">
        <v>651.16666666666663</v>
      </c>
      <c r="H33" s="63">
        <v>30.25</v>
      </c>
      <c r="I33" s="63">
        <v>493.33333333333331</v>
      </c>
      <c r="J33" s="63">
        <v>318.75</v>
      </c>
      <c r="K33" s="63">
        <v>1334.3333333333333</v>
      </c>
      <c r="L33" s="63">
        <v>2.75</v>
      </c>
      <c r="M33" s="76">
        <v>4562.8333333333339</v>
      </c>
    </row>
    <row r="34" spans="1:13" hidden="1">
      <c r="A34" s="118" t="s">
        <v>51</v>
      </c>
      <c r="B34" s="61">
        <v>11616</v>
      </c>
      <c r="C34" s="62">
        <v>50.416666666666664</v>
      </c>
      <c r="D34" s="63">
        <v>131.58333333333334</v>
      </c>
      <c r="E34" s="63">
        <v>474.08333333333331</v>
      </c>
      <c r="F34" s="63">
        <v>351.83333333333331</v>
      </c>
      <c r="G34" s="63">
        <v>764.83333333333337</v>
      </c>
      <c r="H34" s="63">
        <v>44.666666666666664</v>
      </c>
      <c r="I34" s="63">
        <v>708.41666666666663</v>
      </c>
      <c r="J34" s="63">
        <v>626.66666666666663</v>
      </c>
      <c r="K34" s="63">
        <v>1811.6666666666667</v>
      </c>
      <c r="L34" s="63">
        <v>0.75</v>
      </c>
      <c r="M34" s="76">
        <v>6651.083333333333</v>
      </c>
    </row>
    <row r="35" spans="1:13" hidden="1">
      <c r="A35" s="118" t="s">
        <v>52</v>
      </c>
      <c r="B35" s="61">
        <v>3394.9166666666665</v>
      </c>
      <c r="C35" s="62">
        <v>38.583333333333336</v>
      </c>
      <c r="D35" s="63">
        <v>87.583333333333329</v>
      </c>
      <c r="E35" s="63">
        <v>299.25</v>
      </c>
      <c r="F35" s="63">
        <v>115.75</v>
      </c>
      <c r="G35" s="63">
        <v>206.41666666666666</v>
      </c>
      <c r="H35" s="63">
        <v>19.416666666666668</v>
      </c>
      <c r="I35" s="63">
        <v>208.25</v>
      </c>
      <c r="J35" s="63">
        <v>114.83333333333333</v>
      </c>
      <c r="K35" s="63">
        <v>386.66666666666669</v>
      </c>
      <c r="L35" s="63">
        <v>0.58333333333333337</v>
      </c>
      <c r="M35" s="76">
        <v>1917.5833333333333</v>
      </c>
    </row>
    <row r="36" spans="1:13" hidden="1">
      <c r="A36" s="118" t="s">
        <v>53</v>
      </c>
      <c r="B36" s="61">
        <v>4942.5833333333339</v>
      </c>
      <c r="C36" s="62">
        <v>51.333333333333336</v>
      </c>
      <c r="D36" s="63">
        <v>92</v>
      </c>
      <c r="E36" s="63">
        <v>181.33333333333334</v>
      </c>
      <c r="F36" s="63">
        <v>170.08333333333334</v>
      </c>
      <c r="G36" s="63">
        <v>347.66666666666669</v>
      </c>
      <c r="H36" s="63">
        <v>29.75</v>
      </c>
      <c r="I36" s="63">
        <v>481.58333333333331</v>
      </c>
      <c r="J36" s="63">
        <v>301</v>
      </c>
      <c r="K36" s="63">
        <v>500.16666666666669</v>
      </c>
      <c r="L36" s="63">
        <v>1.6666666666666667</v>
      </c>
      <c r="M36" s="76">
        <v>2786.0000000000005</v>
      </c>
    </row>
    <row r="37" spans="1:13" hidden="1">
      <c r="A37" s="118" t="s">
        <v>54</v>
      </c>
      <c r="B37" s="61">
        <v>2629.75</v>
      </c>
      <c r="C37" s="62">
        <v>29.083333333333332</v>
      </c>
      <c r="D37" s="63">
        <v>43.25</v>
      </c>
      <c r="E37" s="63">
        <v>220.16666666666666</v>
      </c>
      <c r="F37" s="63">
        <v>75.25</v>
      </c>
      <c r="G37" s="63">
        <v>147.91666666666666</v>
      </c>
      <c r="H37" s="63">
        <v>51.666666666666664</v>
      </c>
      <c r="I37" s="63">
        <v>175.5</v>
      </c>
      <c r="J37" s="63">
        <v>100.83333333333333</v>
      </c>
      <c r="K37" s="63">
        <v>288.91666666666669</v>
      </c>
      <c r="L37" s="63">
        <v>0.33333333333333331</v>
      </c>
      <c r="M37" s="76">
        <v>1496.8333333333333</v>
      </c>
    </row>
    <row r="38" spans="1:13">
      <c r="A38" s="120" t="s">
        <v>55</v>
      </c>
      <c r="B38" s="58">
        <v>51435.166666666672</v>
      </c>
      <c r="C38" s="59">
        <v>372.91666666666669</v>
      </c>
      <c r="D38" s="58">
        <v>710.66666666666663</v>
      </c>
      <c r="E38" s="58">
        <v>2252.0833333333335</v>
      </c>
      <c r="F38" s="58">
        <v>1777.9166666666667</v>
      </c>
      <c r="G38" s="58">
        <v>3237.25</v>
      </c>
      <c r="H38" s="58">
        <v>300</v>
      </c>
      <c r="I38" s="58">
        <v>3538.5</v>
      </c>
      <c r="J38" s="58">
        <v>2016.8333333333333</v>
      </c>
      <c r="K38" s="58">
        <v>7621.833333333333</v>
      </c>
      <c r="L38" s="58">
        <v>7.333333333333333</v>
      </c>
      <c r="M38" s="60">
        <v>29599.833333333336</v>
      </c>
    </row>
    <row r="39" spans="1:13" hidden="1">
      <c r="A39" s="118" t="s">
        <v>56</v>
      </c>
      <c r="B39" s="61">
        <v>2446.9166666666665</v>
      </c>
      <c r="C39" s="62">
        <v>9.75</v>
      </c>
      <c r="D39" s="63">
        <v>19.5</v>
      </c>
      <c r="E39" s="63">
        <v>61.583333333333336</v>
      </c>
      <c r="F39" s="63">
        <v>105.33333333333333</v>
      </c>
      <c r="G39" s="63">
        <v>158.33333333333334</v>
      </c>
      <c r="H39" s="63">
        <v>16.166666666666668</v>
      </c>
      <c r="I39" s="63">
        <v>337.83333333333331</v>
      </c>
      <c r="J39" s="63">
        <v>75.166666666666671</v>
      </c>
      <c r="K39" s="63">
        <v>376.08333333333331</v>
      </c>
      <c r="L39" s="63">
        <v>0.16666666666666666</v>
      </c>
      <c r="M39" s="76">
        <v>1286.9999999999998</v>
      </c>
    </row>
    <row r="40" spans="1:13" hidden="1">
      <c r="A40" s="118" t="s">
        <v>57</v>
      </c>
      <c r="B40" s="61">
        <v>6135.666666666667</v>
      </c>
      <c r="C40" s="62">
        <v>38.666666666666664</v>
      </c>
      <c r="D40" s="63">
        <v>68.916666666666671</v>
      </c>
      <c r="E40" s="63">
        <v>213.66666666666666</v>
      </c>
      <c r="F40" s="63">
        <v>162.66666666666666</v>
      </c>
      <c r="G40" s="63">
        <v>417.66666666666669</v>
      </c>
      <c r="H40" s="63">
        <v>36.916666666666664</v>
      </c>
      <c r="I40" s="63">
        <v>626</v>
      </c>
      <c r="J40" s="63">
        <v>210.91666666666666</v>
      </c>
      <c r="K40" s="63">
        <v>665.83333333333337</v>
      </c>
      <c r="L40" s="63">
        <v>0</v>
      </c>
      <c r="M40" s="76">
        <v>3694.416666666667</v>
      </c>
    </row>
    <row r="41" spans="1:13" hidden="1">
      <c r="A41" s="118" t="s">
        <v>58</v>
      </c>
      <c r="B41" s="61">
        <v>2848.083333333333</v>
      </c>
      <c r="C41" s="62">
        <v>22.083333333333332</v>
      </c>
      <c r="D41" s="63">
        <v>59.083333333333336</v>
      </c>
      <c r="E41" s="63">
        <v>176.75</v>
      </c>
      <c r="F41" s="63">
        <v>86.333333333333329</v>
      </c>
      <c r="G41" s="63">
        <v>243.41666666666666</v>
      </c>
      <c r="H41" s="63">
        <v>54.416666666666664</v>
      </c>
      <c r="I41" s="63">
        <v>475.16666666666669</v>
      </c>
      <c r="J41" s="63">
        <v>158.58333333333334</v>
      </c>
      <c r="K41" s="63">
        <v>445.16666666666669</v>
      </c>
      <c r="L41" s="63">
        <v>2.5</v>
      </c>
      <c r="M41" s="76">
        <v>1124.5833333333333</v>
      </c>
    </row>
    <row r="42" spans="1:13" hidden="1">
      <c r="A42" s="118" t="s">
        <v>59</v>
      </c>
      <c r="B42" s="61">
        <v>2312.75</v>
      </c>
      <c r="C42" s="62">
        <v>18.833333333333332</v>
      </c>
      <c r="D42" s="63">
        <v>30.666666666666668</v>
      </c>
      <c r="E42" s="63">
        <v>82.916666666666671</v>
      </c>
      <c r="F42" s="63">
        <v>66.916666666666671</v>
      </c>
      <c r="G42" s="63">
        <v>182.08333333333334</v>
      </c>
      <c r="H42" s="63">
        <v>6.75</v>
      </c>
      <c r="I42" s="63">
        <v>334.33333333333331</v>
      </c>
      <c r="J42" s="63">
        <v>88.5</v>
      </c>
      <c r="K42" s="63">
        <v>234.66666666666666</v>
      </c>
      <c r="L42" s="63">
        <v>0</v>
      </c>
      <c r="M42" s="76">
        <v>1267.0833333333333</v>
      </c>
    </row>
    <row r="43" spans="1:13" hidden="1">
      <c r="A43" s="118" t="s">
        <v>60</v>
      </c>
      <c r="B43" s="61">
        <v>5543.833333333333</v>
      </c>
      <c r="C43" s="62">
        <v>53.583333333333336</v>
      </c>
      <c r="D43" s="63">
        <v>84.416666666666671</v>
      </c>
      <c r="E43" s="63">
        <v>175.91666666666666</v>
      </c>
      <c r="F43" s="63">
        <v>171.83333333333334</v>
      </c>
      <c r="G43" s="63">
        <v>387.75</v>
      </c>
      <c r="H43" s="63">
        <v>54.416666666666664</v>
      </c>
      <c r="I43" s="63">
        <v>468.08333333333331</v>
      </c>
      <c r="J43" s="63">
        <v>156.91666666666666</v>
      </c>
      <c r="K43" s="63">
        <v>655.08333333333337</v>
      </c>
      <c r="L43" s="63">
        <v>3</v>
      </c>
      <c r="M43" s="76">
        <v>3332.833333333333</v>
      </c>
    </row>
    <row r="44" spans="1:13" hidden="1">
      <c r="A44" s="118" t="s">
        <v>61</v>
      </c>
      <c r="B44" s="61">
        <v>5023.4166666666661</v>
      </c>
      <c r="C44" s="62">
        <v>78</v>
      </c>
      <c r="D44" s="63">
        <v>137.41666666666666</v>
      </c>
      <c r="E44" s="63">
        <v>344.33333333333331</v>
      </c>
      <c r="F44" s="63">
        <v>151.58333333333334</v>
      </c>
      <c r="G44" s="63">
        <v>338.16666666666669</v>
      </c>
      <c r="H44" s="63">
        <v>20.916666666666668</v>
      </c>
      <c r="I44" s="63">
        <v>475.91666666666669</v>
      </c>
      <c r="J44" s="63">
        <v>142.16666666666666</v>
      </c>
      <c r="K44" s="63">
        <v>462.25</v>
      </c>
      <c r="L44" s="63">
        <v>3.5</v>
      </c>
      <c r="M44" s="76">
        <v>2869.1666666666665</v>
      </c>
    </row>
    <row r="45" spans="1:13" hidden="1">
      <c r="A45" s="118" t="s">
        <v>62</v>
      </c>
      <c r="B45" s="61">
        <v>3982.916666666667</v>
      </c>
      <c r="C45" s="62">
        <v>11.333333333333334</v>
      </c>
      <c r="D45" s="63">
        <v>31.083333333333332</v>
      </c>
      <c r="E45" s="63">
        <v>92.416666666666671</v>
      </c>
      <c r="F45" s="63">
        <v>64.25</v>
      </c>
      <c r="G45" s="63">
        <v>192.16666666666666</v>
      </c>
      <c r="H45" s="63">
        <v>84.083333333333329</v>
      </c>
      <c r="I45" s="63">
        <v>662.08333333333337</v>
      </c>
      <c r="J45" s="63">
        <v>215.91666666666666</v>
      </c>
      <c r="K45" s="63">
        <v>338.66666666666669</v>
      </c>
      <c r="L45" s="63">
        <v>0.5</v>
      </c>
      <c r="M45" s="76">
        <v>2290.4166666666665</v>
      </c>
    </row>
    <row r="46" spans="1:13" hidden="1">
      <c r="A46" s="118" t="s">
        <v>63</v>
      </c>
      <c r="B46" s="61">
        <v>4033.6666666666661</v>
      </c>
      <c r="C46" s="62">
        <v>24.166666666666668</v>
      </c>
      <c r="D46" s="63">
        <v>57.416666666666664</v>
      </c>
      <c r="E46" s="63">
        <v>151.75</v>
      </c>
      <c r="F46" s="63">
        <v>104.08333333333333</v>
      </c>
      <c r="G46" s="63">
        <v>311.08333333333331</v>
      </c>
      <c r="H46" s="63">
        <v>31.25</v>
      </c>
      <c r="I46" s="63">
        <v>337</v>
      </c>
      <c r="J46" s="63">
        <v>114.58333333333333</v>
      </c>
      <c r="K46" s="63">
        <v>684.33333333333337</v>
      </c>
      <c r="L46" s="63">
        <v>1.9166666666666667</v>
      </c>
      <c r="M46" s="76">
        <v>2216.083333333333</v>
      </c>
    </row>
    <row r="47" spans="1:13" hidden="1">
      <c r="A47" s="119" t="s">
        <v>64</v>
      </c>
      <c r="B47" s="61">
        <v>1152.5</v>
      </c>
      <c r="C47" s="62">
        <v>4.916666666666667</v>
      </c>
      <c r="D47" s="63">
        <v>14.666666666666666</v>
      </c>
      <c r="E47" s="63">
        <v>48</v>
      </c>
      <c r="F47" s="63">
        <v>24.916666666666668</v>
      </c>
      <c r="G47" s="63">
        <v>63.583333333333336</v>
      </c>
      <c r="H47" s="63">
        <v>35.833333333333336</v>
      </c>
      <c r="I47" s="63">
        <v>128.41666666666666</v>
      </c>
      <c r="J47" s="63">
        <v>35.666666666666664</v>
      </c>
      <c r="K47" s="63">
        <v>142.5</v>
      </c>
      <c r="L47" s="63">
        <v>0.41666666666666669</v>
      </c>
      <c r="M47" s="76">
        <v>653.58333333333314</v>
      </c>
    </row>
    <row r="48" spans="1:13" hidden="1">
      <c r="A48" s="118" t="s">
        <v>65</v>
      </c>
      <c r="B48" s="61">
        <v>2204.25</v>
      </c>
      <c r="C48" s="62">
        <v>9</v>
      </c>
      <c r="D48" s="63">
        <v>26.5</v>
      </c>
      <c r="E48" s="63">
        <v>79.083333333333329</v>
      </c>
      <c r="F48" s="63">
        <v>69.666666666666671</v>
      </c>
      <c r="G48" s="63">
        <v>152.08333333333334</v>
      </c>
      <c r="H48" s="63">
        <v>43.916666666666664</v>
      </c>
      <c r="I48" s="63">
        <v>402.58333333333331</v>
      </c>
      <c r="J48" s="63">
        <v>63.5</v>
      </c>
      <c r="K48" s="63">
        <v>295.91666666666669</v>
      </c>
      <c r="L48" s="63">
        <v>1.0833333333333333</v>
      </c>
      <c r="M48" s="76">
        <v>1060.9166666666667</v>
      </c>
    </row>
    <row r="49" spans="1:13" hidden="1">
      <c r="A49" s="119" t="s">
        <v>66</v>
      </c>
      <c r="B49" s="61">
        <v>7535.5</v>
      </c>
      <c r="C49" s="62">
        <v>123.58333333333333</v>
      </c>
      <c r="D49" s="63">
        <v>194.5</v>
      </c>
      <c r="E49" s="63">
        <v>445.75</v>
      </c>
      <c r="F49" s="63">
        <v>409.16666666666669</v>
      </c>
      <c r="G49" s="63">
        <v>613.08333333333337</v>
      </c>
      <c r="H49" s="63">
        <v>22.833333333333332</v>
      </c>
      <c r="I49" s="63">
        <v>605.58333333333337</v>
      </c>
      <c r="J49" s="63">
        <v>302.83333333333331</v>
      </c>
      <c r="K49" s="63">
        <v>663.08333333333337</v>
      </c>
      <c r="L49" s="63">
        <v>1.0833333333333333</v>
      </c>
      <c r="M49" s="76">
        <v>4153.9999999999991</v>
      </c>
    </row>
    <row r="50" spans="1:13">
      <c r="A50" s="120" t="s">
        <v>67</v>
      </c>
      <c r="B50" s="58">
        <v>43219.5</v>
      </c>
      <c r="C50" s="59">
        <v>393.91666666666669</v>
      </c>
      <c r="D50" s="58">
        <v>724.16666666666663</v>
      </c>
      <c r="E50" s="58">
        <v>1872.1666666666667</v>
      </c>
      <c r="F50" s="58">
        <v>1416.75</v>
      </c>
      <c r="G50" s="58">
        <v>3059.4166666666665</v>
      </c>
      <c r="H50" s="58">
        <v>407.5</v>
      </c>
      <c r="I50" s="58">
        <v>4853</v>
      </c>
      <c r="J50" s="58">
        <v>1564.75</v>
      </c>
      <c r="K50" s="58">
        <v>4963.583333333333</v>
      </c>
      <c r="L50" s="58">
        <v>14.166666666666666</v>
      </c>
      <c r="M50" s="60">
        <v>23950.083333333332</v>
      </c>
    </row>
    <row r="51" spans="1:13" hidden="1">
      <c r="A51" s="119" t="s">
        <v>68</v>
      </c>
      <c r="B51" s="61">
        <v>5984.6666666666661</v>
      </c>
      <c r="C51" s="65">
        <v>100.66666666666667</v>
      </c>
      <c r="D51" s="63">
        <v>209</v>
      </c>
      <c r="E51" s="63">
        <v>430.83333333333331</v>
      </c>
      <c r="F51" s="63">
        <v>296.5</v>
      </c>
      <c r="G51" s="63">
        <v>481.83333333333331</v>
      </c>
      <c r="H51" s="63">
        <v>33</v>
      </c>
      <c r="I51" s="63">
        <v>367.58333333333331</v>
      </c>
      <c r="J51" s="63">
        <v>208.08333333333334</v>
      </c>
      <c r="K51" s="63">
        <v>369.25</v>
      </c>
      <c r="L51" s="63">
        <v>0</v>
      </c>
      <c r="M51" s="76">
        <v>3487.9166666666665</v>
      </c>
    </row>
    <row r="52" spans="1:13" hidden="1">
      <c r="A52" s="118" t="s">
        <v>69</v>
      </c>
      <c r="B52" s="61">
        <v>1647.8333333333333</v>
      </c>
      <c r="C52" s="62">
        <v>13.333333333333334</v>
      </c>
      <c r="D52" s="63">
        <v>13.916666666666666</v>
      </c>
      <c r="E52" s="63">
        <v>69</v>
      </c>
      <c r="F52" s="63">
        <v>30.083333333333332</v>
      </c>
      <c r="G52" s="63">
        <v>134.08333333333334</v>
      </c>
      <c r="H52" s="63">
        <v>22.166666666666668</v>
      </c>
      <c r="I52" s="63">
        <v>205.58333333333334</v>
      </c>
      <c r="J52" s="63">
        <v>95.25</v>
      </c>
      <c r="K52" s="63">
        <v>190.16666666666666</v>
      </c>
      <c r="L52" s="63">
        <v>0</v>
      </c>
      <c r="M52" s="76">
        <v>874.24999999999989</v>
      </c>
    </row>
    <row r="53" spans="1:13" hidden="1">
      <c r="A53" s="118" t="s">
        <v>70</v>
      </c>
      <c r="B53" s="61">
        <v>6271.8333333333321</v>
      </c>
      <c r="C53" s="62">
        <v>26.666666666666668</v>
      </c>
      <c r="D53" s="63">
        <v>50.666666666666664</v>
      </c>
      <c r="E53" s="63">
        <v>202</v>
      </c>
      <c r="F53" s="63">
        <v>105.33333333333333</v>
      </c>
      <c r="G53" s="63">
        <v>413.83333333333331</v>
      </c>
      <c r="H53" s="63">
        <v>181.66666666666666</v>
      </c>
      <c r="I53" s="63">
        <v>380.25</v>
      </c>
      <c r="J53" s="63">
        <v>177.33333333333334</v>
      </c>
      <c r="K53" s="63">
        <v>756.5</v>
      </c>
      <c r="L53" s="63">
        <v>0.25</v>
      </c>
      <c r="M53" s="76">
        <v>3977.3333333333326</v>
      </c>
    </row>
    <row r="54" spans="1:13" hidden="1">
      <c r="A54" s="118" t="s">
        <v>71</v>
      </c>
      <c r="B54" s="61">
        <v>3023.75</v>
      </c>
      <c r="C54" s="62">
        <v>8.5833333333333339</v>
      </c>
      <c r="D54" s="63">
        <v>33</v>
      </c>
      <c r="E54" s="63">
        <v>135.25</v>
      </c>
      <c r="F54" s="63">
        <v>59.666666666666664</v>
      </c>
      <c r="G54" s="63">
        <v>209.58333333333334</v>
      </c>
      <c r="H54" s="63">
        <v>28.833333333333332</v>
      </c>
      <c r="I54" s="63">
        <v>288.66666666666669</v>
      </c>
      <c r="J54" s="63">
        <v>200.33333333333334</v>
      </c>
      <c r="K54" s="63">
        <v>282.16666666666669</v>
      </c>
      <c r="L54" s="63">
        <v>0.66666666666666663</v>
      </c>
      <c r="M54" s="76">
        <v>1777</v>
      </c>
    </row>
    <row r="55" spans="1:13" hidden="1">
      <c r="A55" s="118" t="s">
        <v>72</v>
      </c>
      <c r="B55" s="61">
        <v>2411.833333333333</v>
      </c>
      <c r="C55" s="62">
        <v>9.5</v>
      </c>
      <c r="D55" s="63">
        <v>24.416666666666668</v>
      </c>
      <c r="E55" s="63">
        <v>94.416666666666671</v>
      </c>
      <c r="F55" s="63">
        <v>39.416666666666664</v>
      </c>
      <c r="G55" s="63">
        <v>122.5</v>
      </c>
      <c r="H55" s="63">
        <v>69.666666666666671</v>
      </c>
      <c r="I55" s="63">
        <v>191.75</v>
      </c>
      <c r="J55" s="63">
        <v>148.75</v>
      </c>
      <c r="K55" s="63">
        <v>311.25</v>
      </c>
      <c r="L55" s="63">
        <v>1.25</v>
      </c>
      <c r="M55" s="76">
        <v>1398.9166666666665</v>
      </c>
    </row>
    <row r="56" spans="1:13" hidden="1">
      <c r="A56" s="118" t="s">
        <v>73</v>
      </c>
      <c r="B56" s="61">
        <v>8859.5833333333339</v>
      </c>
      <c r="C56" s="62">
        <v>35.416666666666664</v>
      </c>
      <c r="D56" s="63">
        <v>59</v>
      </c>
      <c r="E56" s="63">
        <v>303.16666666666669</v>
      </c>
      <c r="F56" s="63">
        <v>201.75</v>
      </c>
      <c r="G56" s="63">
        <v>452.08333333333331</v>
      </c>
      <c r="H56" s="63">
        <v>61.916666666666664</v>
      </c>
      <c r="I56" s="63">
        <v>470.91666666666669</v>
      </c>
      <c r="J56" s="63">
        <v>296.91666666666669</v>
      </c>
      <c r="K56" s="63">
        <v>1050.9166666666667</v>
      </c>
      <c r="L56" s="63">
        <v>0</v>
      </c>
      <c r="M56" s="76">
        <v>5927.5</v>
      </c>
    </row>
    <row r="57" spans="1:13" hidden="1">
      <c r="A57" s="118" t="s">
        <v>74</v>
      </c>
      <c r="B57" s="61">
        <v>3262.0833333333335</v>
      </c>
      <c r="C57" s="62">
        <v>11.333333333333334</v>
      </c>
      <c r="D57" s="63">
        <v>17.166666666666668</v>
      </c>
      <c r="E57" s="63">
        <v>103.25</v>
      </c>
      <c r="F57" s="63">
        <v>38</v>
      </c>
      <c r="G57" s="63">
        <v>148.66666666666666</v>
      </c>
      <c r="H57" s="63">
        <v>49.666666666666664</v>
      </c>
      <c r="I57" s="63">
        <v>422</v>
      </c>
      <c r="J57" s="63">
        <v>241.08333333333334</v>
      </c>
      <c r="K57" s="63">
        <v>422.83333333333331</v>
      </c>
      <c r="L57" s="63">
        <v>1.8333333333333333</v>
      </c>
      <c r="M57" s="76">
        <v>1806.2500000000005</v>
      </c>
    </row>
    <row r="58" spans="1:13" hidden="1">
      <c r="A58" s="118" t="s">
        <v>75</v>
      </c>
      <c r="B58" s="61">
        <v>7052.166666666667</v>
      </c>
      <c r="C58" s="62">
        <v>35.5</v>
      </c>
      <c r="D58" s="63">
        <v>28.75</v>
      </c>
      <c r="E58" s="63">
        <v>142.66666666666666</v>
      </c>
      <c r="F58" s="63">
        <v>152.66666666666666</v>
      </c>
      <c r="G58" s="63">
        <v>337.83333333333331</v>
      </c>
      <c r="H58" s="63">
        <v>54.5</v>
      </c>
      <c r="I58" s="63">
        <v>348.83333333333331</v>
      </c>
      <c r="J58" s="63">
        <v>138.66666666666666</v>
      </c>
      <c r="K58" s="63">
        <v>1451.8333333333333</v>
      </c>
      <c r="L58" s="63">
        <v>1.75</v>
      </c>
      <c r="M58" s="76">
        <v>4359.166666666667</v>
      </c>
    </row>
    <row r="59" spans="1:13" hidden="1">
      <c r="A59" s="118" t="s">
        <v>76</v>
      </c>
      <c r="B59" s="61">
        <v>14517.583333333332</v>
      </c>
      <c r="C59" s="62">
        <v>35.916666666666664</v>
      </c>
      <c r="D59" s="63">
        <v>66.833333333333329</v>
      </c>
      <c r="E59" s="63">
        <v>379.5</v>
      </c>
      <c r="F59" s="63">
        <v>350.66666666666669</v>
      </c>
      <c r="G59" s="63">
        <v>553.75</v>
      </c>
      <c r="H59" s="63">
        <v>73.416666666666671</v>
      </c>
      <c r="I59" s="63">
        <v>544.5</v>
      </c>
      <c r="J59" s="63">
        <v>256.66666666666669</v>
      </c>
      <c r="K59" s="63">
        <v>3061.8333333333335</v>
      </c>
      <c r="L59" s="63">
        <v>4.916666666666667</v>
      </c>
      <c r="M59" s="76">
        <v>9189.5833333333321</v>
      </c>
    </row>
    <row r="60" spans="1:13" hidden="1">
      <c r="A60" s="118" t="s">
        <v>77</v>
      </c>
      <c r="B60" s="61">
        <v>5254.833333333333</v>
      </c>
      <c r="C60" s="62">
        <v>118.16666666666667</v>
      </c>
      <c r="D60" s="63">
        <v>145</v>
      </c>
      <c r="E60" s="63">
        <v>187</v>
      </c>
      <c r="F60" s="63">
        <v>105.91666666666667</v>
      </c>
      <c r="G60" s="63">
        <v>184.58333333333334</v>
      </c>
      <c r="H60" s="63">
        <v>93.666666666666671</v>
      </c>
      <c r="I60" s="63">
        <v>308.83333333333331</v>
      </c>
      <c r="J60" s="63">
        <v>140.75</v>
      </c>
      <c r="K60" s="63">
        <v>872.16666666666663</v>
      </c>
      <c r="L60" s="63">
        <v>2.5833333333333335</v>
      </c>
      <c r="M60" s="76">
        <v>3096.1666666666661</v>
      </c>
    </row>
    <row r="61" spans="1:13" hidden="1">
      <c r="A61" s="118" t="s">
        <v>78</v>
      </c>
      <c r="B61" s="61">
        <v>4067.5</v>
      </c>
      <c r="C61" s="62">
        <v>35.416666666666664</v>
      </c>
      <c r="D61" s="63">
        <v>111.41666666666667</v>
      </c>
      <c r="E61" s="63">
        <v>269.5</v>
      </c>
      <c r="F61" s="63">
        <v>216.75</v>
      </c>
      <c r="G61" s="63">
        <v>375.33333333333331</v>
      </c>
      <c r="H61" s="63">
        <v>41.666666666666664</v>
      </c>
      <c r="I61" s="63">
        <v>285.5</v>
      </c>
      <c r="J61" s="63">
        <v>143.75</v>
      </c>
      <c r="K61" s="63">
        <v>344.33333333333331</v>
      </c>
      <c r="L61" s="63">
        <v>5.083333333333333</v>
      </c>
      <c r="M61" s="76">
        <v>2238.75</v>
      </c>
    </row>
    <row r="62" spans="1:13" hidden="1">
      <c r="A62" s="118" t="s">
        <v>79</v>
      </c>
      <c r="B62" s="61">
        <v>2749</v>
      </c>
      <c r="C62" s="62">
        <v>9.5833333333333339</v>
      </c>
      <c r="D62" s="63">
        <v>24.666666666666668</v>
      </c>
      <c r="E62" s="63">
        <v>102.08333333333333</v>
      </c>
      <c r="F62" s="63">
        <v>63.666666666666664</v>
      </c>
      <c r="G62" s="63">
        <v>248.16666666666666</v>
      </c>
      <c r="H62" s="63">
        <v>42.666666666666664</v>
      </c>
      <c r="I62" s="63">
        <v>279.16666666666669</v>
      </c>
      <c r="J62" s="63">
        <v>254.58333333333334</v>
      </c>
      <c r="K62" s="63">
        <v>201.16666666666666</v>
      </c>
      <c r="L62" s="63">
        <v>0</v>
      </c>
      <c r="M62" s="76">
        <v>1523.25</v>
      </c>
    </row>
    <row r="63" spans="1:13" hidden="1">
      <c r="A63" s="122" t="s">
        <v>80</v>
      </c>
      <c r="B63" s="61">
        <v>3636.9166666666665</v>
      </c>
      <c r="C63" s="62">
        <v>30.75</v>
      </c>
      <c r="D63" s="63">
        <v>42.833333333333336</v>
      </c>
      <c r="E63" s="63">
        <v>203.91666666666666</v>
      </c>
      <c r="F63" s="63">
        <v>118.33333333333333</v>
      </c>
      <c r="G63" s="63">
        <v>271.58333333333331</v>
      </c>
      <c r="H63" s="63">
        <v>31.166666666666668</v>
      </c>
      <c r="I63" s="63">
        <v>357.16666666666669</v>
      </c>
      <c r="J63" s="63">
        <v>145.41666666666666</v>
      </c>
      <c r="K63" s="63">
        <v>386.25</v>
      </c>
      <c r="L63" s="63">
        <v>8.3333333333333329E-2</v>
      </c>
      <c r="M63" s="76">
        <v>2049.4166666666665</v>
      </c>
    </row>
    <row r="64" spans="1:13">
      <c r="A64" s="122" t="s">
        <v>81</v>
      </c>
      <c r="B64" s="66">
        <v>68739.583333333328</v>
      </c>
      <c r="C64" s="59">
        <v>470.83333333333331</v>
      </c>
      <c r="D64" s="58">
        <v>826.66666666666663</v>
      </c>
      <c r="E64" s="58">
        <v>2622.5833333333335</v>
      </c>
      <c r="F64" s="58">
        <v>1778.75</v>
      </c>
      <c r="G64" s="58">
        <v>3933.8333333333335</v>
      </c>
      <c r="H64" s="58">
        <v>784</v>
      </c>
      <c r="I64" s="58">
        <v>4450.75</v>
      </c>
      <c r="J64" s="58">
        <v>2447.5833333333335</v>
      </c>
      <c r="K64" s="58">
        <v>9700.6666666666661</v>
      </c>
      <c r="L64" s="58">
        <v>18.416666666666668</v>
      </c>
      <c r="M64" s="60">
        <v>41705.5</v>
      </c>
    </row>
    <row r="65" spans="1:13" hidden="1">
      <c r="A65" s="118" t="s">
        <v>82</v>
      </c>
      <c r="B65" s="61">
        <v>8222.3333333333339</v>
      </c>
      <c r="C65" s="62">
        <v>32.166666666666664</v>
      </c>
      <c r="D65" s="63">
        <v>80.416666666666671</v>
      </c>
      <c r="E65" s="63">
        <v>195.5</v>
      </c>
      <c r="F65" s="63">
        <v>218.91666666666666</v>
      </c>
      <c r="G65" s="63">
        <v>437.58333333333331</v>
      </c>
      <c r="H65" s="63">
        <v>36.666666666666664</v>
      </c>
      <c r="I65" s="63">
        <v>687.08333333333337</v>
      </c>
      <c r="J65" s="63">
        <v>124.58333333333333</v>
      </c>
      <c r="K65" s="63">
        <v>1604.4166666666667</v>
      </c>
      <c r="L65" s="63">
        <v>1.0833333333333333</v>
      </c>
      <c r="M65" s="76">
        <v>4803.916666666667</v>
      </c>
    </row>
    <row r="66" spans="1:13" hidden="1">
      <c r="A66" s="118" t="s">
        <v>83</v>
      </c>
      <c r="B66" s="61">
        <v>6318.75</v>
      </c>
      <c r="C66" s="62">
        <v>30.75</v>
      </c>
      <c r="D66" s="63">
        <v>83.916666666666671</v>
      </c>
      <c r="E66" s="63">
        <v>257.16666666666669</v>
      </c>
      <c r="F66" s="63">
        <v>157.91666666666666</v>
      </c>
      <c r="G66" s="63">
        <v>392.5</v>
      </c>
      <c r="H66" s="63">
        <v>13.333333333333334</v>
      </c>
      <c r="I66" s="63">
        <v>569.33333333333337</v>
      </c>
      <c r="J66" s="63">
        <v>267.08333333333331</v>
      </c>
      <c r="K66" s="63">
        <v>865.75</v>
      </c>
      <c r="L66" s="63">
        <v>1.8333333333333333</v>
      </c>
      <c r="M66" s="76">
        <v>3679.1666666666665</v>
      </c>
    </row>
    <row r="67" spans="1:13" hidden="1">
      <c r="A67" s="118" t="s">
        <v>84</v>
      </c>
      <c r="B67" s="61">
        <v>9436.6666666666661</v>
      </c>
      <c r="C67" s="62">
        <v>18.916666666666668</v>
      </c>
      <c r="D67" s="63">
        <v>35.75</v>
      </c>
      <c r="E67" s="63">
        <v>125.33333333333333</v>
      </c>
      <c r="F67" s="63">
        <v>125.08333333333333</v>
      </c>
      <c r="G67" s="63">
        <v>273.41666666666669</v>
      </c>
      <c r="H67" s="63">
        <v>23.25</v>
      </c>
      <c r="I67" s="63">
        <v>371.08333333333331</v>
      </c>
      <c r="J67" s="63">
        <v>189.83333333333334</v>
      </c>
      <c r="K67" s="63">
        <v>2223.5833333333335</v>
      </c>
      <c r="L67" s="63">
        <v>0.75</v>
      </c>
      <c r="M67" s="76">
        <v>6049.6666666666661</v>
      </c>
    </row>
    <row r="68" spans="1:13" hidden="1">
      <c r="A68" s="118" t="s">
        <v>85</v>
      </c>
      <c r="B68" s="61">
        <v>3308</v>
      </c>
      <c r="C68" s="62">
        <v>10.666666666666666</v>
      </c>
      <c r="D68" s="63">
        <v>38.75</v>
      </c>
      <c r="E68" s="63">
        <v>86.25</v>
      </c>
      <c r="F68" s="63">
        <v>46.5</v>
      </c>
      <c r="G68" s="63">
        <v>132.33333333333334</v>
      </c>
      <c r="H68" s="63">
        <v>40.666666666666664</v>
      </c>
      <c r="I68" s="63">
        <v>172.16666666666666</v>
      </c>
      <c r="J68" s="63">
        <v>87.583333333333329</v>
      </c>
      <c r="K68" s="63">
        <v>404</v>
      </c>
      <c r="L68" s="63">
        <v>0</v>
      </c>
      <c r="M68" s="76">
        <v>2289.083333333333</v>
      </c>
    </row>
    <row r="69" spans="1:13" hidden="1">
      <c r="A69" s="118" t="s">
        <v>86</v>
      </c>
      <c r="B69" s="61">
        <v>1411.5</v>
      </c>
      <c r="C69" s="62">
        <v>9.5833333333333339</v>
      </c>
      <c r="D69" s="63">
        <v>10.916666666666666</v>
      </c>
      <c r="E69" s="63">
        <v>41.416666666666664</v>
      </c>
      <c r="F69" s="63">
        <v>16.583333333333332</v>
      </c>
      <c r="G69" s="63">
        <v>70.5</v>
      </c>
      <c r="H69" s="63">
        <v>4.583333333333333</v>
      </c>
      <c r="I69" s="63">
        <v>125.83333333333333</v>
      </c>
      <c r="J69" s="63">
        <v>32.916666666666664</v>
      </c>
      <c r="K69" s="63">
        <v>202.25</v>
      </c>
      <c r="L69" s="63">
        <v>0</v>
      </c>
      <c r="M69" s="76">
        <v>896.91666666666652</v>
      </c>
    </row>
    <row r="70" spans="1:13" hidden="1">
      <c r="A70" s="118" t="s">
        <v>87</v>
      </c>
      <c r="B70" s="61">
        <v>8348</v>
      </c>
      <c r="C70" s="62">
        <v>84.5</v>
      </c>
      <c r="D70" s="63">
        <v>120.16666666666667</v>
      </c>
      <c r="E70" s="63">
        <v>310.83333333333331</v>
      </c>
      <c r="F70" s="63">
        <v>206</v>
      </c>
      <c r="G70" s="63">
        <v>481.08333333333331</v>
      </c>
      <c r="H70" s="63">
        <v>56.333333333333336</v>
      </c>
      <c r="I70" s="63">
        <v>416</v>
      </c>
      <c r="J70" s="63">
        <v>306.33333333333331</v>
      </c>
      <c r="K70" s="63">
        <v>859.33333333333337</v>
      </c>
      <c r="L70" s="63">
        <v>8.3333333333333329E-2</v>
      </c>
      <c r="M70" s="76">
        <v>5507.3333333333339</v>
      </c>
    </row>
    <row r="71" spans="1:13" hidden="1">
      <c r="A71" s="119" t="s">
        <v>88</v>
      </c>
      <c r="B71" s="61">
        <v>15286.75</v>
      </c>
      <c r="C71" s="62">
        <v>134.75</v>
      </c>
      <c r="D71" s="63">
        <v>576.66666666666663</v>
      </c>
      <c r="E71" s="63">
        <v>754.41666666666663</v>
      </c>
      <c r="F71" s="63">
        <v>322.83333333333331</v>
      </c>
      <c r="G71" s="63">
        <v>731.66666666666663</v>
      </c>
      <c r="H71" s="63">
        <v>71.5</v>
      </c>
      <c r="I71" s="63">
        <v>1120.75</v>
      </c>
      <c r="J71" s="63">
        <v>525.83333333333337</v>
      </c>
      <c r="K71" s="63">
        <v>1370.75</v>
      </c>
      <c r="L71" s="63">
        <v>5.583333333333333</v>
      </c>
      <c r="M71" s="76">
        <v>9672.0000000000018</v>
      </c>
    </row>
    <row r="72" spans="1:13" hidden="1">
      <c r="A72" s="118" t="s">
        <v>89</v>
      </c>
      <c r="B72" s="61">
        <v>6859.5833333333339</v>
      </c>
      <c r="C72" s="62">
        <v>16.75</v>
      </c>
      <c r="D72" s="63">
        <v>55.833333333333336</v>
      </c>
      <c r="E72" s="63">
        <v>149.08333333333334</v>
      </c>
      <c r="F72" s="63">
        <v>124.33333333333333</v>
      </c>
      <c r="G72" s="63">
        <v>236.83333333333334</v>
      </c>
      <c r="H72" s="63">
        <v>57.75</v>
      </c>
      <c r="I72" s="63">
        <v>589</v>
      </c>
      <c r="J72" s="63">
        <v>149.5</v>
      </c>
      <c r="K72" s="63">
        <v>816.5</v>
      </c>
      <c r="L72" s="63">
        <v>1.5</v>
      </c>
      <c r="M72" s="76">
        <v>4662.5</v>
      </c>
    </row>
    <row r="73" spans="1:13" hidden="1">
      <c r="A73" s="118" t="s">
        <v>90</v>
      </c>
      <c r="B73" s="61">
        <v>4184.4166666666679</v>
      </c>
      <c r="C73" s="62">
        <v>11.166666666666666</v>
      </c>
      <c r="D73" s="63">
        <v>48.166666666666664</v>
      </c>
      <c r="E73" s="63">
        <v>165.58333333333334</v>
      </c>
      <c r="F73" s="63">
        <v>96.583333333333329</v>
      </c>
      <c r="G73" s="63">
        <v>204.66666666666666</v>
      </c>
      <c r="H73" s="63">
        <v>51.833333333333336</v>
      </c>
      <c r="I73" s="63">
        <v>664</v>
      </c>
      <c r="J73" s="63">
        <v>306</v>
      </c>
      <c r="K73" s="63">
        <v>346.75</v>
      </c>
      <c r="L73" s="63">
        <v>1.5</v>
      </c>
      <c r="M73" s="76">
        <v>2288.1666666666674</v>
      </c>
    </row>
    <row r="74" spans="1:13" hidden="1">
      <c r="A74" s="118" t="s">
        <v>91</v>
      </c>
      <c r="B74" s="61">
        <v>4494.75</v>
      </c>
      <c r="C74" s="62">
        <v>17.25</v>
      </c>
      <c r="D74" s="63">
        <v>60.833333333333336</v>
      </c>
      <c r="E74" s="63">
        <v>82.916666666666671</v>
      </c>
      <c r="F74" s="63">
        <v>93.916666666666671</v>
      </c>
      <c r="G74" s="63">
        <v>218.25</v>
      </c>
      <c r="H74" s="63">
        <v>29.583333333333332</v>
      </c>
      <c r="I74" s="63">
        <v>280.5</v>
      </c>
      <c r="J74" s="63">
        <v>91.083333333333329</v>
      </c>
      <c r="K74" s="63">
        <v>738.83333333333337</v>
      </c>
      <c r="L74" s="63">
        <v>0.25</v>
      </c>
      <c r="M74" s="76">
        <v>2881.3333333333335</v>
      </c>
    </row>
    <row r="75" spans="1:13" hidden="1">
      <c r="A75" s="118" t="s">
        <v>92</v>
      </c>
      <c r="B75" s="61">
        <v>2318.25</v>
      </c>
      <c r="C75" s="62">
        <v>10.5</v>
      </c>
      <c r="D75" s="63">
        <v>19.75</v>
      </c>
      <c r="E75" s="63">
        <v>55.416666666666664</v>
      </c>
      <c r="F75" s="63">
        <v>49.916666666666664</v>
      </c>
      <c r="G75" s="63">
        <v>108.25</v>
      </c>
      <c r="H75" s="63">
        <v>13</v>
      </c>
      <c r="I75" s="63">
        <v>232.75</v>
      </c>
      <c r="J75" s="63">
        <v>79.75</v>
      </c>
      <c r="K75" s="63">
        <v>308.33333333333331</v>
      </c>
      <c r="L75" s="63">
        <v>0.5</v>
      </c>
      <c r="M75" s="76">
        <v>1440.0833333333337</v>
      </c>
    </row>
    <row r="76" spans="1:13" hidden="1">
      <c r="A76" s="118" t="s">
        <v>93</v>
      </c>
      <c r="B76" s="61">
        <v>4034.3333333333335</v>
      </c>
      <c r="C76" s="62">
        <v>18.583333333333332</v>
      </c>
      <c r="D76" s="63">
        <v>67.833333333333329</v>
      </c>
      <c r="E76" s="63">
        <v>117.33333333333333</v>
      </c>
      <c r="F76" s="63">
        <v>66.583333333333329</v>
      </c>
      <c r="G76" s="63">
        <v>224.91666666666666</v>
      </c>
      <c r="H76" s="63">
        <v>19.5</v>
      </c>
      <c r="I76" s="63">
        <v>425.58333333333331</v>
      </c>
      <c r="J76" s="63">
        <v>106.16666666666667</v>
      </c>
      <c r="K76" s="63">
        <v>645.25</v>
      </c>
      <c r="L76" s="63">
        <v>1.5</v>
      </c>
      <c r="M76" s="76">
        <v>2341.0833333333335</v>
      </c>
    </row>
    <row r="77" spans="1:13" hidden="1">
      <c r="A77" s="122" t="s">
        <v>94</v>
      </c>
      <c r="B77" s="61">
        <v>10041.25</v>
      </c>
      <c r="C77" s="62">
        <v>11.416666666666666</v>
      </c>
      <c r="D77" s="63">
        <v>105</v>
      </c>
      <c r="E77" s="63">
        <v>320.16666666666669</v>
      </c>
      <c r="F77" s="63">
        <v>114</v>
      </c>
      <c r="G77" s="63">
        <v>439.25</v>
      </c>
      <c r="H77" s="63">
        <v>56.166666666666664</v>
      </c>
      <c r="I77" s="63">
        <v>966.16666666666663</v>
      </c>
      <c r="J77" s="63">
        <v>310</v>
      </c>
      <c r="K77" s="63">
        <v>1390.25</v>
      </c>
      <c r="L77" s="63">
        <v>3.4166666666666665</v>
      </c>
      <c r="M77" s="76">
        <v>6325.4166666666679</v>
      </c>
    </row>
    <row r="78" spans="1:13">
      <c r="A78" s="122" t="s">
        <v>95</v>
      </c>
      <c r="B78" s="66">
        <v>84264.583333333328</v>
      </c>
      <c r="C78" s="59">
        <v>407</v>
      </c>
      <c r="D78" s="58">
        <v>1304</v>
      </c>
      <c r="E78" s="58">
        <v>2661.4166666666665</v>
      </c>
      <c r="F78" s="58">
        <v>1639.1666666666667</v>
      </c>
      <c r="G78" s="58">
        <v>3951.25</v>
      </c>
      <c r="H78" s="58">
        <v>474.16666666666669</v>
      </c>
      <c r="I78" s="58">
        <v>6620.25</v>
      </c>
      <c r="J78" s="58">
        <v>2576.6666666666665</v>
      </c>
      <c r="K78" s="58">
        <v>11776</v>
      </c>
      <c r="L78" s="58">
        <v>18</v>
      </c>
      <c r="M78" s="60">
        <v>52836.666666666664</v>
      </c>
    </row>
    <row r="79" spans="1:13" hidden="1">
      <c r="A79" s="119" t="s">
        <v>96</v>
      </c>
      <c r="B79" s="61">
        <v>3462.0833333333335</v>
      </c>
      <c r="C79" s="62">
        <v>7.083333333333333</v>
      </c>
      <c r="D79" s="63">
        <v>15.5</v>
      </c>
      <c r="E79" s="63">
        <v>51.583333333333336</v>
      </c>
      <c r="F79" s="63">
        <v>53.333333333333336</v>
      </c>
      <c r="G79" s="63">
        <v>159.75</v>
      </c>
      <c r="H79" s="63">
        <v>65.416666666666671</v>
      </c>
      <c r="I79" s="63">
        <v>210.41666666666666</v>
      </c>
      <c r="J79" s="63">
        <v>165.5</v>
      </c>
      <c r="K79" s="63">
        <v>467.83333333333331</v>
      </c>
      <c r="L79" s="63">
        <v>1.1666666666666667</v>
      </c>
      <c r="M79" s="76">
        <v>2264.5</v>
      </c>
    </row>
    <row r="80" spans="1:13" hidden="1">
      <c r="A80" s="118" t="s">
        <v>97</v>
      </c>
      <c r="B80" s="61">
        <v>3684.6666666666661</v>
      </c>
      <c r="C80" s="62">
        <v>66.5</v>
      </c>
      <c r="D80" s="63">
        <v>141.75</v>
      </c>
      <c r="E80" s="63">
        <v>330.58333333333331</v>
      </c>
      <c r="F80" s="63">
        <v>120.83333333333333</v>
      </c>
      <c r="G80" s="63">
        <v>252.75</v>
      </c>
      <c r="H80" s="63">
        <v>12.666666666666666</v>
      </c>
      <c r="I80" s="63">
        <v>169.41666666666666</v>
      </c>
      <c r="J80" s="63">
        <v>100.75</v>
      </c>
      <c r="K80" s="63">
        <v>118.83333333333333</v>
      </c>
      <c r="L80" s="63">
        <v>0</v>
      </c>
      <c r="M80" s="76">
        <v>2370.583333333333</v>
      </c>
    </row>
    <row r="81" spans="1:13" hidden="1">
      <c r="A81" s="118" t="s">
        <v>98</v>
      </c>
      <c r="B81" s="61">
        <v>4478.916666666667</v>
      </c>
      <c r="C81" s="62">
        <v>63.833333333333336</v>
      </c>
      <c r="D81" s="63">
        <v>156.16666666666666</v>
      </c>
      <c r="E81" s="63">
        <v>348.91666666666669</v>
      </c>
      <c r="F81" s="63">
        <v>201</v>
      </c>
      <c r="G81" s="63">
        <v>329.91666666666669</v>
      </c>
      <c r="H81" s="63">
        <v>23.583333333333332</v>
      </c>
      <c r="I81" s="63">
        <v>184.58333333333334</v>
      </c>
      <c r="J81" s="63">
        <v>116.08333333333333</v>
      </c>
      <c r="K81" s="63">
        <v>215.5</v>
      </c>
      <c r="L81" s="63">
        <v>1</v>
      </c>
      <c r="M81" s="76">
        <v>2838.3333333333335</v>
      </c>
    </row>
    <row r="82" spans="1:13" hidden="1">
      <c r="A82" s="118" t="s">
        <v>99</v>
      </c>
      <c r="B82" s="61">
        <v>1895.4166666666665</v>
      </c>
      <c r="C82" s="62">
        <v>40.75</v>
      </c>
      <c r="D82" s="63">
        <v>85.5</v>
      </c>
      <c r="E82" s="63">
        <v>147.91666666666666</v>
      </c>
      <c r="F82" s="63">
        <v>60.416666666666664</v>
      </c>
      <c r="G82" s="63">
        <v>142.5</v>
      </c>
      <c r="H82" s="63">
        <v>8.8333333333333339</v>
      </c>
      <c r="I82" s="63">
        <v>130.41666666666666</v>
      </c>
      <c r="J82" s="63">
        <v>63.833333333333336</v>
      </c>
      <c r="K82" s="63">
        <v>105.08333333333333</v>
      </c>
      <c r="L82" s="63">
        <v>0.16666666666666666</v>
      </c>
      <c r="M82" s="76">
        <v>1110</v>
      </c>
    </row>
    <row r="83" spans="1:13" hidden="1">
      <c r="A83" s="118" t="s">
        <v>100</v>
      </c>
      <c r="B83" s="61">
        <v>2997</v>
      </c>
      <c r="C83" s="62">
        <v>46.75</v>
      </c>
      <c r="D83" s="63">
        <v>99.416666666666671</v>
      </c>
      <c r="E83" s="63">
        <v>286.83333333333331</v>
      </c>
      <c r="F83" s="63">
        <v>155.08333333333334</v>
      </c>
      <c r="G83" s="63">
        <v>250</v>
      </c>
      <c r="H83" s="63">
        <v>8.6666666666666661</v>
      </c>
      <c r="I83" s="63">
        <v>165.75</v>
      </c>
      <c r="J83" s="63">
        <v>137.41666666666666</v>
      </c>
      <c r="K83" s="63">
        <v>136.25</v>
      </c>
      <c r="L83" s="63">
        <v>0.5</v>
      </c>
      <c r="M83" s="76">
        <v>1710.3333333333333</v>
      </c>
    </row>
    <row r="84" spans="1:13" hidden="1">
      <c r="A84" s="118" t="s">
        <v>101</v>
      </c>
      <c r="B84" s="61">
        <v>12533.5</v>
      </c>
      <c r="C84" s="62">
        <v>54.083333333333336</v>
      </c>
      <c r="D84" s="63">
        <v>86.666666666666671</v>
      </c>
      <c r="E84" s="63">
        <v>388.25</v>
      </c>
      <c r="F84" s="63">
        <v>228.41666666666666</v>
      </c>
      <c r="G84" s="63">
        <v>598.5</v>
      </c>
      <c r="H84" s="63">
        <v>96.583333333333329</v>
      </c>
      <c r="I84" s="63">
        <v>629.91666666666663</v>
      </c>
      <c r="J84" s="63">
        <v>557.83333333333337</v>
      </c>
      <c r="K84" s="63">
        <v>1502.1666666666667</v>
      </c>
      <c r="L84" s="63">
        <v>1.5833333333333333</v>
      </c>
      <c r="M84" s="76">
        <v>8389.5</v>
      </c>
    </row>
    <row r="85" spans="1:13" hidden="1">
      <c r="A85" s="118" t="s">
        <v>102</v>
      </c>
      <c r="B85" s="61">
        <v>11348.166666666666</v>
      </c>
      <c r="C85" s="62">
        <v>43.833333333333336</v>
      </c>
      <c r="D85" s="63">
        <v>120.83333333333333</v>
      </c>
      <c r="E85" s="63">
        <v>444.5</v>
      </c>
      <c r="F85" s="63">
        <v>202.25</v>
      </c>
      <c r="G85" s="63">
        <v>627.25</v>
      </c>
      <c r="H85" s="63">
        <v>40.833333333333336</v>
      </c>
      <c r="I85" s="63">
        <v>631.16666666666663</v>
      </c>
      <c r="J85" s="63">
        <v>355.58333333333331</v>
      </c>
      <c r="K85" s="63">
        <v>1371.6666666666667</v>
      </c>
      <c r="L85" s="63">
        <v>8.1666666666666661</v>
      </c>
      <c r="M85" s="76">
        <v>7502.083333333333</v>
      </c>
    </row>
    <row r="86" spans="1:13" hidden="1">
      <c r="A86" s="118" t="s">
        <v>103</v>
      </c>
      <c r="B86" s="61">
        <v>9375.1666666666661</v>
      </c>
      <c r="C86" s="62">
        <v>273.83333333333331</v>
      </c>
      <c r="D86" s="63">
        <v>53.583333333333336</v>
      </c>
      <c r="E86" s="63">
        <v>233.91666666666666</v>
      </c>
      <c r="F86" s="63">
        <v>162.58333333333334</v>
      </c>
      <c r="G86" s="63">
        <v>449.58333333333331</v>
      </c>
      <c r="H86" s="63">
        <v>116.66666666666667</v>
      </c>
      <c r="I86" s="63">
        <v>554.58333333333337</v>
      </c>
      <c r="J86" s="63">
        <v>252.58333333333334</v>
      </c>
      <c r="K86" s="63">
        <v>1528.8333333333333</v>
      </c>
      <c r="L86" s="63">
        <v>7.333333333333333</v>
      </c>
      <c r="M86" s="76">
        <v>5741.6666666666652</v>
      </c>
    </row>
    <row r="87" spans="1:13" hidden="1">
      <c r="A87" s="118" t="s">
        <v>104</v>
      </c>
      <c r="B87" s="61">
        <v>2596</v>
      </c>
      <c r="C87" s="62">
        <v>2</v>
      </c>
      <c r="D87" s="63">
        <v>18.25</v>
      </c>
      <c r="E87" s="63">
        <v>55</v>
      </c>
      <c r="F87" s="63">
        <v>63.916666666666664</v>
      </c>
      <c r="G87" s="63">
        <v>140.08333333333334</v>
      </c>
      <c r="H87" s="63">
        <v>14.916666666666666</v>
      </c>
      <c r="I87" s="63">
        <v>202.58333333333334</v>
      </c>
      <c r="J87" s="63">
        <v>85.083333333333329</v>
      </c>
      <c r="K87" s="63">
        <v>391.41666666666669</v>
      </c>
      <c r="L87" s="63">
        <v>1.8333333333333333</v>
      </c>
      <c r="M87" s="76">
        <v>1620.9166666666667</v>
      </c>
    </row>
    <row r="88" spans="1:13" hidden="1">
      <c r="A88" s="118" t="s">
        <v>105</v>
      </c>
      <c r="B88" s="61">
        <v>9502</v>
      </c>
      <c r="C88" s="62">
        <v>32.583333333333336</v>
      </c>
      <c r="D88" s="63">
        <v>78.083333333333329</v>
      </c>
      <c r="E88" s="63">
        <v>265.25</v>
      </c>
      <c r="F88" s="63">
        <v>157.16666666666666</v>
      </c>
      <c r="G88" s="63">
        <v>375</v>
      </c>
      <c r="H88" s="63">
        <v>55.916666666666664</v>
      </c>
      <c r="I88" s="63">
        <v>445.66666666666669</v>
      </c>
      <c r="J88" s="63">
        <v>325.16666666666669</v>
      </c>
      <c r="K88" s="63">
        <v>825.66666666666663</v>
      </c>
      <c r="L88" s="63">
        <v>1.5833333333333333</v>
      </c>
      <c r="M88" s="76">
        <v>6939.916666666667</v>
      </c>
    </row>
    <row r="89" spans="1:13" hidden="1">
      <c r="A89" s="122" t="s">
        <v>106</v>
      </c>
      <c r="B89" s="61">
        <v>13785.416666666666</v>
      </c>
      <c r="C89" s="62">
        <v>40.083333333333336</v>
      </c>
      <c r="D89" s="63">
        <v>91.416666666666671</v>
      </c>
      <c r="E89" s="63">
        <v>343.83333333333331</v>
      </c>
      <c r="F89" s="63">
        <v>341.25</v>
      </c>
      <c r="G89" s="63">
        <v>759</v>
      </c>
      <c r="H89" s="63">
        <v>55.75</v>
      </c>
      <c r="I89" s="63">
        <v>832.58333333333337</v>
      </c>
      <c r="J89" s="63">
        <v>679.08333333333337</v>
      </c>
      <c r="K89" s="63">
        <v>2017.1666666666667</v>
      </c>
      <c r="L89" s="63">
        <v>5.416666666666667</v>
      </c>
      <c r="M89" s="76">
        <v>8619.8333333333321</v>
      </c>
    </row>
    <row r="90" spans="1:13">
      <c r="A90" s="118" t="s">
        <v>107</v>
      </c>
      <c r="B90" s="66">
        <v>75658.333333333343</v>
      </c>
      <c r="C90" s="67">
        <v>671.33333333333337</v>
      </c>
      <c r="D90" s="58">
        <v>947.16666666666663</v>
      </c>
      <c r="E90" s="58">
        <v>2896.5833333333335</v>
      </c>
      <c r="F90" s="58">
        <v>1746.25</v>
      </c>
      <c r="G90" s="58">
        <v>4084.3333333333335</v>
      </c>
      <c r="H90" s="58">
        <v>499.83333333333331</v>
      </c>
      <c r="I90" s="58">
        <v>4157.083333333333</v>
      </c>
      <c r="J90" s="58">
        <v>2838.9166666666665</v>
      </c>
      <c r="K90" s="58">
        <v>8680.4166666666661</v>
      </c>
      <c r="L90" s="58">
        <v>28.75</v>
      </c>
      <c r="M90" s="60">
        <v>49107.666666666664</v>
      </c>
    </row>
    <row r="91" spans="1:13" ht="14.25" thickBot="1">
      <c r="A91" s="216" t="s">
        <v>108</v>
      </c>
      <c r="B91" s="69">
        <v>405888.91666666669</v>
      </c>
      <c r="C91" s="70">
        <v>3963.75</v>
      </c>
      <c r="D91" s="71">
        <v>6959.25</v>
      </c>
      <c r="E91" s="71">
        <v>18787.5</v>
      </c>
      <c r="F91" s="71">
        <v>11732.75</v>
      </c>
      <c r="G91" s="71">
        <v>24380.25</v>
      </c>
      <c r="H91" s="71">
        <v>2792.5833333333335</v>
      </c>
      <c r="I91" s="71">
        <v>29783.333333333332</v>
      </c>
      <c r="J91" s="71">
        <v>15355.583333333334</v>
      </c>
      <c r="K91" s="71">
        <v>50507.416666666664</v>
      </c>
      <c r="L91" s="71">
        <v>112.75</v>
      </c>
      <c r="M91" s="72">
        <v>241513.75000000003</v>
      </c>
    </row>
    <row r="92" spans="1:13">
      <c r="A92" s="41" t="s">
        <v>19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ht="14.45" customHeight="1">
      <c r="A93" s="280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ht="14.45" customHeight="1">
      <c r="A94" s="620" t="s">
        <v>279</v>
      </c>
      <c r="B94" s="620"/>
      <c r="C94" s="620"/>
      <c r="D94" s="620"/>
      <c r="E94" s="620"/>
      <c r="F94" s="620"/>
      <c r="G94" s="620"/>
      <c r="H94" s="620"/>
      <c r="I94" s="620"/>
      <c r="J94" s="620"/>
      <c r="K94" s="620"/>
      <c r="L94" s="42"/>
      <c r="M94" s="42"/>
    </row>
    <row r="95" spans="1:13" ht="14.45" customHeight="1" thickBo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42"/>
      <c r="M95" s="42"/>
    </row>
    <row r="96" spans="1:13">
      <c r="A96" s="614" t="s">
        <v>20</v>
      </c>
      <c r="B96" s="616" t="s">
        <v>109</v>
      </c>
      <c r="C96" s="618" t="s">
        <v>110</v>
      </c>
      <c r="D96" s="618"/>
      <c r="E96" s="618"/>
      <c r="F96" s="618"/>
      <c r="G96" s="618"/>
      <c r="H96" s="618"/>
      <c r="I96" s="618"/>
      <c r="J96" s="618"/>
      <c r="K96" s="618"/>
      <c r="L96" s="618"/>
      <c r="M96" s="619"/>
    </row>
    <row r="97" spans="1:13" ht="13.5" thickBot="1">
      <c r="A97" s="615"/>
      <c r="B97" s="617"/>
      <c r="C97" s="74" t="s">
        <v>133</v>
      </c>
      <c r="D97" s="74" t="s">
        <v>134</v>
      </c>
      <c r="E97" s="74" t="s">
        <v>135</v>
      </c>
      <c r="F97" s="74" t="s">
        <v>136</v>
      </c>
      <c r="G97" s="74" t="s">
        <v>137</v>
      </c>
      <c r="H97" s="74" t="s">
        <v>138</v>
      </c>
      <c r="I97" s="74" t="s">
        <v>139</v>
      </c>
      <c r="J97" s="74" t="s">
        <v>140</v>
      </c>
      <c r="K97" s="74" t="s">
        <v>141</v>
      </c>
      <c r="L97" s="74" t="s">
        <v>142</v>
      </c>
      <c r="M97" s="75" t="s">
        <v>132</v>
      </c>
    </row>
    <row r="98" spans="1:13" hidden="1">
      <c r="A98" s="212" t="s">
        <v>21</v>
      </c>
      <c r="B98" s="257">
        <v>825.08333333333337</v>
      </c>
      <c r="C98" s="54">
        <v>50.583333333333336</v>
      </c>
      <c r="D98" s="54">
        <v>142.75</v>
      </c>
      <c r="E98" s="54">
        <v>122.5</v>
      </c>
      <c r="F98" s="54">
        <v>24.666666666666668</v>
      </c>
      <c r="G98" s="54">
        <v>46.5</v>
      </c>
      <c r="H98" s="54">
        <v>0</v>
      </c>
      <c r="I98" s="54">
        <v>17.5</v>
      </c>
      <c r="J98" s="54">
        <v>10.333333333333334</v>
      </c>
      <c r="K98" s="54">
        <v>29.75</v>
      </c>
      <c r="L98" s="298">
        <v>0</v>
      </c>
      <c r="M98" s="253">
        <v>380.5</v>
      </c>
    </row>
    <row r="99" spans="1:13" hidden="1">
      <c r="A99" s="212" t="s">
        <v>22</v>
      </c>
      <c r="B99" s="257">
        <v>3152.8333333333335</v>
      </c>
      <c r="C99" s="54">
        <v>160</v>
      </c>
      <c r="D99" s="54">
        <v>363.25</v>
      </c>
      <c r="E99" s="54">
        <v>558.08333333333337</v>
      </c>
      <c r="F99" s="54">
        <v>142.16666666666666</v>
      </c>
      <c r="G99" s="54">
        <v>279.58333333333331</v>
      </c>
      <c r="H99" s="54">
        <v>5.083333333333333</v>
      </c>
      <c r="I99" s="54">
        <v>87.5</v>
      </c>
      <c r="J99" s="54">
        <v>78.5</v>
      </c>
      <c r="K99" s="54">
        <v>106.16666666666667</v>
      </c>
      <c r="L99" s="299">
        <v>0.66666666666666663</v>
      </c>
      <c r="M99" s="253">
        <v>1371.8333333333333</v>
      </c>
    </row>
    <row r="100" spans="1:13" hidden="1">
      <c r="A100" s="212" t="s">
        <v>23</v>
      </c>
      <c r="B100" s="257">
        <v>1515.1666666666665</v>
      </c>
      <c r="C100" s="54">
        <v>134.33333333333334</v>
      </c>
      <c r="D100" s="54">
        <v>118.41666666666667</v>
      </c>
      <c r="E100" s="54">
        <v>247.91666666666666</v>
      </c>
      <c r="F100" s="54">
        <v>71</v>
      </c>
      <c r="G100" s="54">
        <v>118</v>
      </c>
      <c r="H100" s="54">
        <v>0.83333333333333337</v>
      </c>
      <c r="I100" s="54">
        <v>42.666666666666664</v>
      </c>
      <c r="J100" s="54">
        <v>48.833333333333336</v>
      </c>
      <c r="K100" s="54">
        <v>55.75</v>
      </c>
      <c r="L100" s="299">
        <v>0.91666666666666663</v>
      </c>
      <c r="M100" s="253">
        <v>676.5</v>
      </c>
    </row>
    <row r="101" spans="1:13" hidden="1">
      <c r="A101" s="212" t="s">
        <v>24</v>
      </c>
      <c r="B101" s="257">
        <v>2372.9166666666665</v>
      </c>
      <c r="C101" s="54">
        <v>175.75</v>
      </c>
      <c r="D101" s="54">
        <v>143.91666666666666</v>
      </c>
      <c r="E101" s="54">
        <v>467.66666666666669</v>
      </c>
      <c r="F101" s="54">
        <v>103.5</v>
      </c>
      <c r="G101" s="54">
        <v>181.58333333333334</v>
      </c>
      <c r="H101" s="54">
        <v>5</v>
      </c>
      <c r="I101" s="54">
        <v>65.25</v>
      </c>
      <c r="J101" s="54">
        <v>48.75</v>
      </c>
      <c r="K101" s="54">
        <v>66.25</v>
      </c>
      <c r="L101" s="299">
        <v>4.833333333333333</v>
      </c>
      <c r="M101" s="253">
        <v>1110.4166666666667</v>
      </c>
    </row>
    <row r="102" spans="1:13" hidden="1">
      <c r="A102" s="212" t="s">
        <v>25</v>
      </c>
      <c r="B102" s="257">
        <v>3876.75</v>
      </c>
      <c r="C102" s="290">
        <v>35.5</v>
      </c>
      <c r="D102" s="54">
        <v>418.41666666666669</v>
      </c>
      <c r="E102" s="54">
        <v>788.08333333333337</v>
      </c>
      <c r="F102" s="54">
        <v>103.5</v>
      </c>
      <c r="G102" s="54">
        <v>348.33333333333331</v>
      </c>
      <c r="H102" s="54">
        <v>5</v>
      </c>
      <c r="I102" s="54">
        <v>116.83333333333333</v>
      </c>
      <c r="J102" s="54">
        <v>100.75</v>
      </c>
      <c r="K102" s="54">
        <v>141.66666666666666</v>
      </c>
      <c r="L102" s="299">
        <v>0.58333333333333337</v>
      </c>
      <c r="M102" s="253">
        <v>1818.0833333333333</v>
      </c>
    </row>
    <row r="103" spans="1:13" hidden="1">
      <c r="A103" s="212" t="s">
        <v>26</v>
      </c>
      <c r="B103" s="257">
        <v>2864.75</v>
      </c>
      <c r="C103" s="290">
        <v>39.666666666666664</v>
      </c>
      <c r="D103" s="54">
        <v>42.166666666666664</v>
      </c>
      <c r="E103" s="54">
        <v>274.75</v>
      </c>
      <c r="F103" s="54">
        <v>103.58333333333333</v>
      </c>
      <c r="G103" s="54">
        <v>234.16666666666666</v>
      </c>
      <c r="H103" s="54">
        <v>6.583333333333333</v>
      </c>
      <c r="I103" s="54">
        <v>157.91666666666666</v>
      </c>
      <c r="J103" s="54">
        <v>116.33333333333333</v>
      </c>
      <c r="K103" s="54">
        <v>414.25</v>
      </c>
      <c r="L103" s="299">
        <v>1.25</v>
      </c>
      <c r="M103" s="253">
        <v>1474.0833333333333</v>
      </c>
    </row>
    <row r="104" spans="1:13" hidden="1">
      <c r="A104" s="212" t="s">
        <v>27</v>
      </c>
      <c r="B104" s="257">
        <v>2128.583333333333</v>
      </c>
      <c r="C104" s="290">
        <v>51</v>
      </c>
      <c r="D104" s="54">
        <v>77.083333333333329</v>
      </c>
      <c r="E104" s="54">
        <v>170.33333333333334</v>
      </c>
      <c r="F104" s="54">
        <v>222.83333333333334</v>
      </c>
      <c r="G104" s="54">
        <v>212.16666666666666</v>
      </c>
      <c r="H104" s="54">
        <v>11.416666666666666</v>
      </c>
      <c r="I104" s="54">
        <v>144.58333333333334</v>
      </c>
      <c r="J104" s="54">
        <v>102.66666666666667</v>
      </c>
      <c r="K104" s="54">
        <v>220.25</v>
      </c>
      <c r="L104" s="299">
        <v>0.5</v>
      </c>
      <c r="M104" s="253">
        <v>915.75</v>
      </c>
    </row>
    <row r="105" spans="1:13" ht="13.5" hidden="1" thickBot="1">
      <c r="A105" s="212" t="s">
        <v>28</v>
      </c>
      <c r="B105" s="257">
        <v>1932.8333333333335</v>
      </c>
      <c r="C105" s="290">
        <v>97.833333333333329</v>
      </c>
      <c r="D105" s="54">
        <v>119.08333333333333</v>
      </c>
      <c r="E105" s="54">
        <v>183.16666666666666</v>
      </c>
      <c r="F105" s="54">
        <v>155.41666666666666</v>
      </c>
      <c r="G105" s="54">
        <v>156.66666666666666</v>
      </c>
      <c r="H105" s="54">
        <v>6.916666666666667</v>
      </c>
      <c r="I105" s="54">
        <v>109.5</v>
      </c>
      <c r="J105" s="54">
        <v>100.5</v>
      </c>
      <c r="K105" s="54">
        <v>97.916666666666671</v>
      </c>
      <c r="L105" s="299">
        <v>1.25</v>
      </c>
      <c r="M105" s="253">
        <v>904.58333333333337</v>
      </c>
    </row>
    <row r="106" spans="1:13">
      <c r="A106" s="113" t="s">
        <v>29</v>
      </c>
      <c r="B106" s="115">
        <v>18668.916666666664</v>
      </c>
      <c r="C106" s="135">
        <v>744.66666666666663</v>
      </c>
      <c r="D106" s="115">
        <v>1425.0833333333333</v>
      </c>
      <c r="E106" s="115">
        <v>2812.5</v>
      </c>
      <c r="F106" s="115">
        <v>926.66666666666663</v>
      </c>
      <c r="G106" s="115">
        <v>1577</v>
      </c>
      <c r="H106" s="115">
        <v>40.833333333333336</v>
      </c>
      <c r="I106" s="115">
        <v>741.75</v>
      </c>
      <c r="J106" s="115">
        <v>606.66666666666663</v>
      </c>
      <c r="K106" s="115">
        <v>1132</v>
      </c>
      <c r="L106" s="197">
        <v>10</v>
      </c>
      <c r="M106" s="117">
        <v>8651.75</v>
      </c>
    </row>
    <row r="107" spans="1:13" hidden="1">
      <c r="A107" s="118" t="s">
        <v>30</v>
      </c>
      <c r="B107" s="58">
        <v>7764</v>
      </c>
      <c r="C107" s="59">
        <v>45.25</v>
      </c>
      <c r="D107" s="58">
        <v>69.833333333333329</v>
      </c>
      <c r="E107" s="58">
        <v>327.16666666666669</v>
      </c>
      <c r="F107" s="58">
        <v>337.08333333333331</v>
      </c>
      <c r="G107" s="58">
        <v>586.08333333333337</v>
      </c>
      <c r="H107" s="58">
        <v>9.75</v>
      </c>
      <c r="I107" s="58">
        <v>452.16666666666669</v>
      </c>
      <c r="J107" s="58">
        <v>120.75</v>
      </c>
      <c r="K107" s="58">
        <v>1244.3333333333333</v>
      </c>
      <c r="L107" s="198">
        <v>8.3333333333333329E-2</v>
      </c>
      <c r="M107" s="60">
        <v>4571.5</v>
      </c>
    </row>
    <row r="108" spans="1:13" hidden="1">
      <c r="A108" s="118" t="s">
        <v>31</v>
      </c>
      <c r="B108" s="58">
        <v>3546.416666666667</v>
      </c>
      <c r="C108" s="59">
        <v>49.416666666666664</v>
      </c>
      <c r="D108" s="58">
        <v>51.916666666666664</v>
      </c>
      <c r="E108" s="58">
        <v>177.66666666666666</v>
      </c>
      <c r="F108" s="58">
        <v>226</v>
      </c>
      <c r="G108" s="58">
        <v>264.83333333333331</v>
      </c>
      <c r="H108" s="58">
        <v>11.916666666666666</v>
      </c>
      <c r="I108" s="58">
        <v>195.16666666666666</v>
      </c>
      <c r="J108" s="58">
        <v>107.5</v>
      </c>
      <c r="K108" s="58">
        <v>535.33333333333337</v>
      </c>
      <c r="L108" s="198">
        <v>0.41666666666666669</v>
      </c>
      <c r="M108" s="60">
        <v>1926.25</v>
      </c>
    </row>
    <row r="109" spans="1:13" hidden="1">
      <c r="A109" s="118" t="s">
        <v>32</v>
      </c>
      <c r="B109" s="58">
        <v>2282.75</v>
      </c>
      <c r="C109" s="59">
        <v>34.583333333333336</v>
      </c>
      <c r="D109" s="58">
        <v>34.666666666666664</v>
      </c>
      <c r="E109" s="58">
        <v>125.08333333333333</v>
      </c>
      <c r="F109" s="58">
        <v>87.833333333333329</v>
      </c>
      <c r="G109" s="58">
        <v>207.66666666666666</v>
      </c>
      <c r="H109" s="58">
        <v>8.5</v>
      </c>
      <c r="I109" s="58">
        <v>240.25</v>
      </c>
      <c r="J109" s="58">
        <v>189.41666666666666</v>
      </c>
      <c r="K109" s="58">
        <v>351.91666666666669</v>
      </c>
      <c r="L109" s="198">
        <v>0.75</v>
      </c>
      <c r="M109" s="60">
        <v>1002.0833333333334</v>
      </c>
    </row>
    <row r="110" spans="1:13" hidden="1">
      <c r="A110" s="118" t="s">
        <v>33</v>
      </c>
      <c r="B110" s="58">
        <v>2899.75</v>
      </c>
      <c r="C110" s="59">
        <v>40</v>
      </c>
      <c r="D110" s="58">
        <v>66.416666666666671</v>
      </c>
      <c r="E110" s="58">
        <v>198.58333333333334</v>
      </c>
      <c r="F110" s="58">
        <v>129.66666666666666</v>
      </c>
      <c r="G110" s="58">
        <v>267.16666666666669</v>
      </c>
      <c r="H110" s="58">
        <v>16.416666666666668</v>
      </c>
      <c r="I110" s="58">
        <v>223.91666666666666</v>
      </c>
      <c r="J110" s="58">
        <v>189.91666666666666</v>
      </c>
      <c r="K110" s="58">
        <v>282.5</v>
      </c>
      <c r="L110" s="198">
        <v>0</v>
      </c>
      <c r="M110" s="60">
        <v>1485.1666666666667</v>
      </c>
    </row>
    <row r="111" spans="1:13" hidden="1">
      <c r="A111" s="118" t="s">
        <v>34</v>
      </c>
      <c r="B111" s="58">
        <v>4233.5</v>
      </c>
      <c r="C111" s="59">
        <v>35.083333333333336</v>
      </c>
      <c r="D111" s="58">
        <v>49.916666666666664</v>
      </c>
      <c r="E111" s="58">
        <v>244.58333333333334</v>
      </c>
      <c r="F111" s="58">
        <v>82.5</v>
      </c>
      <c r="G111" s="58">
        <v>285.08333333333331</v>
      </c>
      <c r="H111" s="58">
        <v>29.833333333333332</v>
      </c>
      <c r="I111" s="58">
        <v>355</v>
      </c>
      <c r="J111" s="58">
        <v>417.75</v>
      </c>
      <c r="K111" s="58">
        <v>430.5</v>
      </c>
      <c r="L111" s="198">
        <v>1.0833333333333333</v>
      </c>
      <c r="M111" s="60">
        <v>2302.1666666666665</v>
      </c>
    </row>
    <row r="112" spans="1:13" hidden="1">
      <c r="A112" s="118" t="s">
        <v>35</v>
      </c>
      <c r="B112" s="58">
        <v>2487.8333333333335</v>
      </c>
      <c r="C112" s="59">
        <v>16.666666666666668</v>
      </c>
      <c r="D112" s="58">
        <v>34.583333333333336</v>
      </c>
      <c r="E112" s="58">
        <v>86.083333333333329</v>
      </c>
      <c r="F112" s="58">
        <v>109.08333333333333</v>
      </c>
      <c r="G112" s="58">
        <v>188.83333333333334</v>
      </c>
      <c r="H112" s="58">
        <v>15.083333333333334</v>
      </c>
      <c r="I112" s="58">
        <v>325.08333333333331</v>
      </c>
      <c r="J112" s="58">
        <v>196.58333333333334</v>
      </c>
      <c r="K112" s="58">
        <v>223.41666666666666</v>
      </c>
      <c r="L112" s="198">
        <v>0</v>
      </c>
      <c r="M112" s="60">
        <v>1292.4166666666667</v>
      </c>
    </row>
    <row r="113" spans="1:13" hidden="1">
      <c r="A113" s="119" t="s">
        <v>36</v>
      </c>
      <c r="B113" s="58">
        <v>5075.9166666666661</v>
      </c>
      <c r="C113" s="59">
        <v>85.083333333333329</v>
      </c>
      <c r="D113" s="58">
        <v>154.58333333333334</v>
      </c>
      <c r="E113" s="58">
        <v>669.33333333333337</v>
      </c>
      <c r="F113" s="58">
        <v>124.83333333333333</v>
      </c>
      <c r="G113" s="58">
        <v>430</v>
      </c>
      <c r="H113" s="58">
        <v>13.416666666666666</v>
      </c>
      <c r="I113" s="58">
        <v>330</v>
      </c>
      <c r="J113" s="58">
        <v>169.58333333333334</v>
      </c>
      <c r="K113" s="58">
        <v>454.08333333333331</v>
      </c>
      <c r="L113" s="198">
        <v>3.8333333333333335</v>
      </c>
      <c r="M113" s="60">
        <v>2641.1666666666665</v>
      </c>
    </row>
    <row r="114" spans="1:13">
      <c r="A114" s="120" t="s">
        <v>37</v>
      </c>
      <c r="B114" s="58">
        <v>28290.166666666664</v>
      </c>
      <c r="C114" s="59">
        <v>306.08333333333331</v>
      </c>
      <c r="D114" s="58">
        <v>461.91666666666669</v>
      </c>
      <c r="E114" s="58">
        <v>1828.5</v>
      </c>
      <c r="F114" s="58">
        <v>1097</v>
      </c>
      <c r="G114" s="58">
        <v>2229.6666666666665</v>
      </c>
      <c r="H114" s="58">
        <v>104.91666666666667</v>
      </c>
      <c r="I114" s="58">
        <v>2121.5833333333335</v>
      </c>
      <c r="J114" s="58">
        <v>1391.5</v>
      </c>
      <c r="K114" s="58">
        <v>3522.0833333333335</v>
      </c>
      <c r="L114" s="198">
        <v>6.166666666666667</v>
      </c>
      <c r="M114" s="60">
        <v>15220.75</v>
      </c>
    </row>
    <row r="115" spans="1:13" hidden="1">
      <c r="A115" s="118" t="s">
        <v>38</v>
      </c>
      <c r="B115" s="58">
        <v>2008.6666666666667</v>
      </c>
      <c r="C115" s="59">
        <v>26.083333333333332</v>
      </c>
      <c r="D115" s="58">
        <v>34.75</v>
      </c>
      <c r="E115" s="58">
        <v>97.166666666666671</v>
      </c>
      <c r="F115" s="58">
        <v>34</v>
      </c>
      <c r="G115" s="58">
        <v>95.666666666666671</v>
      </c>
      <c r="H115" s="58">
        <v>16.416666666666668</v>
      </c>
      <c r="I115" s="58">
        <v>244.83333333333334</v>
      </c>
      <c r="J115" s="58">
        <v>78.75</v>
      </c>
      <c r="K115" s="58">
        <v>200</v>
      </c>
      <c r="L115" s="198">
        <v>0</v>
      </c>
      <c r="M115" s="60">
        <v>1181</v>
      </c>
    </row>
    <row r="116" spans="1:13" hidden="1">
      <c r="A116" s="118" t="s">
        <v>39</v>
      </c>
      <c r="B116" s="58">
        <v>2540.5833333333335</v>
      </c>
      <c r="C116" s="59">
        <v>41.25</v>
      </c>
      <c r="D116" s="58">
        <v>78.833333333333329</v>
      </c>
      <c r="E116" s="58">
        <v>183.66666666666666</v>
      </c>
      <c r="F116" s="58">
        <v>118.25</v>
      </c>
      <c r="G116" s="58">
        <v>224.83333333333334</v>
      </c>
      <c r="H116" s="58">
        <v>16.583333333333332</v>
      </c>
      <c r="I116" s="58">
        <v>288.41666666666669</v>
      </c>
      <c r="J116" s="58">
        <v>212.83333333333334</v>
      </c>
      <c r="K116" s="58">
        <v>211.66666666666666</v>
      </c>
      <c r="L116" s="198">
        <v>0.33333333333333331</v>
      </c>
      <c r="M116" s="60">
        <v>1163.9166666666667</v>
      </c>
    </row>
    <row r="117" spans="1:13" hidden="1">
      <c r="A117" s="118" t="s">
        <v>40</v>
      </c>
      <c r="B117" s="58">
        <v>1262.5</v>
      </c>
      <c r="C117" s="59">
        <v>20.666666666666668</v>
      </c>
      <c r="D117" s="58">
        <v>25</v>
      </c>
      <c r="E117" s="58">
        <v>81.416666666666671</v>
      </c>
      <c r="F117" s="58">
        <v>56.166666666666664</v>
      </c>
      <c r="G117" s="58">
        <v>89.25</v>
      </c>
      <c r="H117" s="58">
        <v>14.083333333333334</v>
      </c>
      <c r="I117" s="58">
        <v>148.33333333333334</v>
      </c>
      <c r="J117" s="58">
        <v>158</v>
      </c>
      <c r="K117" s="58">
        <v>117.25</v>
      </c>
      <c r="L117" s="198">
        <v>1</v>
      </c>
      <c r="M117" s="60">
        <v>551.33333333333337</v>
      </c>
    </row>
    <row r="118" spans="1:13" hidden="1">
      <c r="A118" s="118" t="s">
        <v>41</v>
      </c>
      <c r="B118" s="58">
        <v>2818.333333333333</v>
      </c>
      <c r="C118" s="59">
        <v>48.333333333333336</v>
      </c>
      <c r="D118" s="58">
        <v>74.833333333333329</v>
      </c>
      <c r="E118" s="58">
        <v>132.75</v>
      </c>
      <c r="F118" s="58">
        <v>136.83333333333334</v>
      </c>
      <c r="G118" s="58">
        <v>174.41666666666666</v>
      </c>
      <c r="H118" s="58">
        <v>10.416666666666666</v>
      </c>
      <c r="I118" s="58">
        <v>206</v>
      </c>
      <c r="J118" s="58">
        <v>134.25</v>
      </c>
      <c r="K118" s="58">
        <v>455.25</v>
      </c>
      <c r="L118" s="198">
        <v>0.91666666666666663</v>
      </c>
      <c r="M118" s="60">
        <v>1444.3333333333333</v>
      </c>
    </row>
    <row r="119" spans="1:13" hidden="1">
      <c r="A119" s="118" t="s">
        <v>42</v>
      </c>
      <c r="B119" s="58">
        <v>3256.75</v>
      </c>
      <c r="C119" s="59">
        <v>23.333333333333332</v>
      </c>
      <c r="D119" s="58">
        <v>36.416666666666664</v>
      </c>
      <c r="E119" s="58">
        <v>191.41666666666666</v>
      </c>
      <c r="F119" s="58">
        <v>50.916666666666664</v>
      </c>
      <c r="G119" s="58">
        <v>174</v>
      </c>
      <c r="H119" s="58">
        <v>15.166666666666666</v>
      </c>
      <c r="I119" s="58">
        <v>392.66666666666669</v>
      </c>
      <c r="J119" s="58">
        <v>181.25</v>
      </c>
      <c r="K119" s="58">
        <v>231.58333333333334</v>
      </c>
      <c r="L119" s="198">
        <v>0</v>
      </c>
      <c r="M119" s="60">
        <v>1960</v>
      </c>
    </row>
    <row r="120" spans="1:13" hidden="1">
      <c r="A120" s="118" t="s">
        <v>43</v>
      </c>
      <c r="B120" s="58">
        <v>4414.8333333333339</v>
      </c>
      <c r="C120" s="59">
        <v>34.333333333333336</v>
      </c>
      <c r="D120" s="58">
        <v>84.416666666666671</v>
      </c>
      <c r="E120" s="58">
        <v>190.75</v>
      </c>
      <c r="F120" s="58">
        <v>210.58333333333334</v>
      </c>
      <c r="G120" s="58">
        <v>288.75</v>
      </c>
      <c r="H120" s="58">
        <v>28.083333333333332</v>
      </c>
      <c r="I120" s="58">
        <v>558</v>
      </c>
      <c r="J120" s="58">
        <v>302.41666666666669</v>
      </c>
      <c r="K120" s="58">
        <v>383.83333333333331</v>
      </c>
      <c r="L120" s="198">
        <v>0.25</v>
      </c>
      <c r="M120" s="60">
        <v>2333.4166666666665</v>
      </c>
    </row>
    <row r="121" spans="1:13" hidden="1">
      <c r="A121" s="118" t="s">
        <v>44</v>
      </c>
      <c r="B121" s="58">
        <v>9231.75</v>
      </c>
      <c r="C121" s="59">
        <v>103.75</v>
      </c>
      <c r="D121" s="58">
        <v>166.83333333333334</v>
      </c>
      <c r="E121" s="58">
        <v>455.5</v>
      </c>
      <c r="F121" s="58">
        <v>351</v>
      </c>
      <c r="G121" s="58">
        <v>744.75</v>
      </c>
      <c r="H121" s="58">
        <v>56.5</v>
      </c>
      <c r="I121" s="58">
        <v>980.58333333333337</v>
      </c>
      <c r="J121" s="58">
        <v>447</v>
      </c>
      <c r="K121" s="58">
        <v>1031.75</v>
      </c>
      <c r="L121" s="198">
        <v>2.25</v>
      </c>
      <c r="M121" s="60">
        <v>4891.833333333333</v>
      </c>
    </row>
    <row r="122" spans="1:13" hidden="1">
      <c r="A122" s="118" t="s">
        <v>45</v>
      </c>
      <c r="B122" s="58">
        <v>1882.3333333333333</v>
      </c>
      <c r="C122" s="59">
        <v>19.916666666666668</v>
      </c>
      <c r="D122" s="58">
        <v>31.583333333333332</v>
      </c>
      <c r="E122" s="58">
        <v>71</v>
      </c>
      <c r="F122" s="58">
        <v>78.333333333333329</v>
      </c>
      <c r="G122" s="58">
        <v>104.58333333333333</v>
      </c>
      <c r="H122" s="58">
        <v>16.75</v>
      </c>
      <c r="I122" s="58">
        <v>169.5</v>
      </c>
      <c r="J122" s="58">
        <v>138.25</v>
      </c>
      <c r="K122" s="58">
        <v>200.75</v>
      </c>
      <c r="L122" s="198">
        <v>0.58333333333333337</v>
      </c>
      <c r="M122" s="60">
        <v>1051.0833333333333</v>
      </c>
    </row>
    <row r="123" spans="1:13" hidden="1">
      <c r="A123" s="119" t="s">
        <v>46</v>
      </c>
      <c r="B123" s="58">
        <v>4595.4166666666661</v>
      </c>
      <c r="C123" s="59">
        <v>119.58333333333333</v>
      </c>
      <c r="D123" s="58">
        <v>147.83333333333334</v>
      </c>
      <c r="E123" s="58">
        <v>333.16666666666669</v>
      </c>
      <c r="F123" s="58">
        <v>284.66666666666669</v>
      </c>
      <c r="G123" s="58">
        <v>343.83333333333331</v>
      </c>
      <c r="H123" s="58">
        <v>18.916666666666668</v>
      </c>
      <c r="I123" s="58">
        <v>362.41666666666669</v>
      </c>
      <c r="J123" s="58">
        <v>222</v>
      </c>
      <c r="K123" s="58">
        <v>310.08333333333331</v>
      </c>
      <c r="L123" s="198">
        <v>0.91666666666666663</v>
      </c>
      <c r="M123" s="60">
        <v>2452</v>
      </c>
    </row>
    <row r="124" spans="1:13">
      <c r="A124" s="120" t="s">
        <v>47</v>
      </c>
      <c r="B124" s="58">
        <v>32011.166666666664</v>
      </c>
      <c r="C124" s="59">
        <v>437.25</v>
      </c>
      <c r="D124" s="58">
        <v>680.5</v>
      </c>
      <c r="E124" s="58">
        <v>1736.8333333333333</v>
      </c>
      <c r="F124" s="58">
        <v>1320.75</v>
      </c>
      <c r="G124" s="58">
        <v>2240.0833333333335</v>
      </c>
      <c r="H124" s="58">
        <v>192.91666666666666</v>
      </c>
      <c r="I124" s="58">
        <v>3350.75</v>
      </c>
      <c r="J124" s="58">
        <v>1874.75</v>
      </c>
      <c r="K124" s="58">
        <v>3142.1666666666665</v>
      </c>
      <c r="L124" s="198">
        <v>6.25</v>
      </c>
      <c r="M124" s="60">
        <v>17028.916666666668</v>
      </c>
    </row>
    <row r="125" spans="1:13" hidden="1">
      <c r="A125" s="118" t="s">
        <v>48</v>
      </c>
      <c r="B125" s="58">
        <v>9375.3333333333321</v>
      </c>
      <c r="C125" s="59">
        <v>46.083333333333336</v>
      </c>
      <c r="D125" s="58">
        <v>80.666666666666671</v>
      </c>
      <c r="E125" s="58">
        <v>279.08333333333331</v>
      </c>
      <c r="F125" s="58">
        <v>304.33333333333331</v>
      </c>
      <c r="G125" s="58">
        <v>574.25</v>
      </c>
      <c r="H125" s="58">
        <v>69.416666666666671</v>
      </c>
      <c r="I125" s="58">
        <v>696.83333333333337</v>
      </c>
      <c r="J125" s="58">
        <v>226.83333333333334</v>
      </c>
      <c r="K125" s="58">
        <v>1914.75</v>
      </c>
      <c r="L125" s="198">
        <v>0.75</v>
      </c>
      <c r="M125" s="60">
        <v>5182.333333333333</v>
      </c>
    </row>
    <row r="126" spans="1:13" hidden="1">
      <c r="A126" s="118" t="s">
        <v>49</v>
      </c>
      <c r="B126" s="58">
        <v>9865.4166666666679</v>
      </c>
      <c r="C126" s="59">
        <v>72.5</v>
      </c>
      <c r="D126" s="58">
        <v>97.166666666666671</v>
      </c>
      <c r="E126" s="58">
        <v>316.41666666666669</v>
      </c>
      <c r="F126" s="58">
        <v>283.33333333333331</v>
      </c>
      <c r="G126" s="58">
        <v>556.91666666666663</v>
      </c>
      <c r="H126" s="58">
        <v>76.333333333333329</v>
      </c>
      <c r="I126" s="58">
        <v>719</v>
      </c>
      <c r="J126" s="58">
        <v>386.25</v>
      </c>
      <c r="K126" s="58">
        <v>1509.9166666666667</v>
      </c>
      <c r="L126" s="198">
        <v>3.4166666666666665</v>
      </c>
      <c r="M126" s="60">
        <v>5844.166666666667</v>
      </c>
    </row>
    <row r="127" spans="1:13" hidden="1">
      <c r="A127" s="119" t="s">
        <v>50</v>
      </c>
      <c r="B127" s="58">
        <v>7635.75</v>
      </c>
      <c r="C127" s="59">
        <v>92.25</v>
      </c>
      <c r="D127" s="58">
        <v>165.83333333333334</v>
      </c>
      <c r="E127" s="58">
        <v>395.66666666666669</v>
      </c>
      <c r="F127" s="58">
        <v>473.16666666666669</v>
      </c>
      <c r="G127" s="58">
        <v>645.91666666666663</v>
      </c>
      <c r="H127" s="58">
        <v>30.416666666666668</v>
      </c>
      <c r="I127" s="58">
        <v>455.66666666666669</v>
      </c>
      <c r="J127" s="58">
        <v>308.16666666666669</v>
      </c>
      <c r="K127" s="58">
        <v>1251.5</v>
      </c>
      <c r="L127" s="198">
        <v>2.4166666666666665</v>
      </c>
      <c r="M127" s="60">
        <v>3814.75</v>
      </c>
    </row>
    <row r="128" spans="1:13" hidden="1">
      <c r="A128" s="118" t="s">
        <v>51</v>
      </c>
      <c r="B128" s="58">
        <v>10826.833333333334</v>
      </c>
      <c r="C128" s="59">
        <v>43.333333333333336</v>
      </c>
      <c r="D128" s="58">
        <v>136.75</v>
      </c>
      <c r="E128" s="58">
        <v>474.41666666666669</v>
      </c>
      <c r="F128" s="58">
        <v>398.75</v>
      </c>
      <c r="G128" s="58">
        <v>801.58333333333337</v>
      </c>
      <c r="H128" s="58">
        <v>54.25</v>
      </c>
      <c r="I128" s="58">
        <v>705.25</v>
      </c>
      <c r="J128" s="58">
        <v>793.75</v>
      </c>
      <c r="K128" s="58">
        <v>2056</v>
      </c>
      <c r="L128" s="198">
        <v>0.16666666666666666</v>
      </c>
      <c r="M128" s="60">
        <v>5362.583333333333</v>
      </c>
    </row>
    <row r="129" spans="1:13" hidden="1">
      <c r="A129" s="118" t="s">
        <v>52</v>
      </c>
      <c r="B129" s="58">
        <v>3240.5</v>
      </c>
      <c r="C129" s="59">
        <v>47.75</v>
      </c>
      <c r="D129" s="58">
        <v>74.333333333333329</v>
      </c>
      <c r="E129" s="58">
        <v>314.75</v>
      </c>
      <c r="F129" s="58">
        <v>133.75</v>
      </c>
      <c r="G129" s="58">
        <v>242.5</v>
      </c>
      <c r="H129" s="58">
        <v>22</v>
      </c>
      <c r="I129" s="58">
        <v>250.33333333333334</v>
      </c>
      <c r="J129" s="58">
        <v>138</v>
      </c>
      <c r="K129" s="58">
        <v>527.58333333333337</v>
      </c>
      <c r="L129" s="198">
        <v>0.16666666666666666</v>
      </c>
      <c r="M129" s="60">
        <v>1489.3333333333333</v>
      </c>
    </row>
    <row r="130" spans="1:13" hidden="1">
      <c r="A130" s="118" t="s">
        <v>53</v>
      </c>
      <c r="B130" s="58">
        <v>4673.75</v>
      </c>
      <c r="C130" s="59">
        <v>60.25</v>
      </c>
      <c r="D130" s="58">
        <v>95.416666666666671</v>
      </c>
      <c r="E130" s="58">
        <v>190.25</v>
      </c>
      <c r="F130" s="58">
        <v>182</v>
      </c>
      <c r="G130" s="58">
        <v>353.83333333333331</v>
      </c>
      <c r="H130" s="58">
        <v>37.166666666666664</v>
      </c>
      <c r="I130" s="58">
        <v>510</v>
      </c>
      <c r="J130" s="58">
        <v>335.5</v>
      </c>
      <c r="K130" s="58">
        <v>468</v>
      </c>
      <c r="L130" s="198">
        <v>2.75</v>
      </c>
      <c r="M130" s="60">
        <v>2438.5833333333335</v>
      </c>
    </row>
    <row r="131" spans="1:13" s="43" customFormat="1" hidden="1">
      <c r="A131" s="118" t="s">
        <v>54</v>
      </c>
      <c r="B131" s="58">
        <v>2446.4166666666665</v>
      </c>
      <c r="C131" s="59">
        <v>22.666666666666668</v>
      </c>
      <c r="D131" s="58">
        <v>34.416666666666664</v>
      </c>
      <c r="E131" s="58">
        <v>213.25</v>
      </c>
      <c r="F131" s="58">
        <v>79.666666666666671</v>
      </c>
      <c r="G131" s="58">
        <v>133.16666666666666</v>
      </c>
      <c r="H131" s="58">
        <v>26.166666666666668</v>
      </c>
      <c r="I131" s="58">
        <v>201.33333333333334</v>
      </c>
      <c r="J131" s="58">
        <v>111.25</v>
      </c>
      <c r="K131" s="58">
        <v>256.75</v>
      </c>
      <c r="L131" s="198">
        <v>8.3333333333333329E-2</v>
      </c>
      <c r="M131" s="60">
        <v>1367.6666666666667</v>
      </c>
    </row>
    <row r="132" spans="1:13">
      <c r="A132" s="120" t="s">
        <v>55</v>
      </c>
      <c r="B132" s="58">
        <v>48064</v>
      </c>
      <c r="C132" s="59">
        <v>384.83333333333331</v>
      </c>
      <c r="D132" s="58">
        <v>684.58333333333337</v>
      </c>
      <c r="E132" s="58">
        <v>2183.8333333333335</v>
      </c>
      <c r="F132" s="58">
        <v>1855</v>
      </c>
      <c r="G132" s="58">
        <v>3308.1666666666665</v>
      </c>
      <c r="H132" s="58">
        <v>315.75</v>
      </c>
      <c r="I132" s="58">
        <v>3538.4166666666665</v>
      </c>
      <c r="J132" s="58">
        <v>2299.75</v>
      </c>
      <c r="K132" s="58">
        <v>7984.5</v>
      </c>
      <c r="L132" s="198">
        <v>9.75</v>
      </c>
      <c r="M132" s="60">
        <v>25499.416666666668</v>
      </c>
    </row>
    <row r="133" spans="1:13" hidden="1">
      <c r="A133" s="118" t="s">
        <v>56</v>
      </c>
      <c r="B133" s="58">
        <v>2310.9166666666665</v>
      </c>
      <c r="C133" s="59">
        <v>3.6666666666666665</v>
      </c>
      <c r="D133" s="58">
        <v>10.083333333333334</v>
      </c>
      <c r="E133" s="58">
        <v>54.333333333333336</v>
      </c>
      <c r="F133" s="58">
        <v>99.916666666666671</v>
      </c>
      <c r="G133" s="58">
        <v>176.66666666666666</v>
      </c>
      <c r="H133" s="58">
        <v>17.583333333333332</v>
      </c>
      <c r="I133" s="58">
        <v>327.41666666666669</v>
      </c>
      <c r="J133" s="58">
        <v>57.833333333333336</v>
      </c>
      <c r="K133" s="58">
        <v>397.5</v>
      </c>
      <c r="L133" s="198">
        <v>8.3333333333333329E-2</v>
      </c>
      <c r="M133" s="60">
        <v>1165.8333333333333</v>
      </c>
    </row>
    <row r="134" spans="1:13" hidden="1">
      <c r="A134" s="118" t="s">
        <v>57</v>
      </c>
      <c r="B134" s="58">
        <v>5754.25</v>
      </c>
      <c r="C134" s="59">
        <v>41</v>
      </c>
      <c r="D134" s="58">
        <v>48.166666666666664</v>
      </c>
      <c r="E134" s="58">
        <v>211.41666666666666</v>
      </c>
      <c r="F134" s="58">
        <v>167.66666666666666</v>
      </c>
      <c r="G134" s="58">
        <v>415.91666666666669</v>
      </c>
      <c r="H134" s="58">
        <v>35</v>
      </c>
      <c r="I134" s="58">
        <v>674.08333333333337</v>
      </c>
      <c r="J134" s="58">
        <v>181.66666666666666</v>
      </c>
      <c r="K134" s="58">
        <v>530</v>
      </c>
      <c r="L134" s="198">
        <v>0.5</v>
      </c>
      <c r="M134" s="60">
        <v>3448.8333333333335</v>
      </c>
    </row>
    <row r="135" spans="1:13" hidden="1">
      <c r="A135" s="118" t="s">
        <v>58</v>
      </c>
      <c r="B135" s="58">
        <v>2720</v>
      </c>
      <c r="C135" s="59">
        <v>17.666666666666668</v>
      </c>
      <c r="D135" s="58">
        <v>68.25</v>
      </c>
      <c r="E135" s="58">
        <v>195.91666666666666</v>
      </c>
      <c r="F135" s="58">
        <v>113.5</v>
      </c>
      <c r="G135" s="58">
        <v>280.5</v>
      </c>
      <c r="H135" s="58">
        <v>52.583333333333336</v>
      </c>
      <c r="I135" s="58">
        <v>556.25</v>
      </c>
      <c r="J135" s="58">
        <v>189.75</v>
      </c>
      <c r="K135" s="58">
        <v>489.66666666666669</v>
      </c>
      <c r="L135" s="198">
        <v>2.6666666666666665</v>
      </c>
      <c r="M135" s="60">
        <v>753.25</v>
      </c>
    </row>
    <row r="136" spans="1:13" hidden="1">
      <c r="A136" s="118" t="s">
        <v>59</v>
      </c>
      <c r="B136" s="58">
        <v>2098.583333333333</v>
      </c>
      <c r="C136" s="59">
        <v>16.5</v>
      </c>
      <c r="D136" s="58">
        <v>36.416666666666664</v>
      </c>
      <c r="E136" s="58">
        <v>83.666666666666671</v>
      </c>
      <c r="F136" s="58">
        <v>76.416666666666671</v>
      </c>
      <c r="G136" s="58">
        <v>182.41666666666666</v>
      </c>
      <c r="H136" s="58">
        <v>7.333333333333333</v>
      </c>
      <c r="I136" s="58">
        <v>316.58333333333331</v>
      </c>
      <c r="J136" s="58">
        <v>80.083333333333329</v>
      </c>
      <c r="K136" s="58">
        <v>205.58333333333334</v>
      </c>
      <c r="L136" s="198">
        <v>0</v>
      </c>
      <c r="M136" s="60">
        <v>1093.5833333333333</v>
      </c>
    </row>
    <row r="137" spans="1:13" hidden="1">
      <c r="A137" s="118" t="s">
        <v>60</v>
      </c>
      <c r="B137" s="58">
        <v>5098.0833333333339</v>
      </c>
      <c r="C137" s="59">
        <v>62.583333333333336</v>
      </c>
      <c r="D137" s="58">
        <v>76.5</v>
      </c>
      <c r="E137" s="58">
        <v>192.25</v>
      </c>
      <c r="F137" s="58">
        <v>186.91666666666666</v>
      </c>
      <c r="G137" s="58">
        <v>403.58333333333331</v>
      </c>
      <c r="H137" s="58">
        <v>52.583333333333336</v>
      </c>
      <c r="I137" s="58">
        <v>458.58333333333331</v>
      </c>
      <c r="J137" s="58">
        <v>162.83333333333334</v>
      </c>
      <c r="K137" s="58">
        <v>628.16666666666663</v>
      </c>
      <c r="L137" s="198">
        <v>2.75</v>
      </c>
      <c r="M137" s="60">
        <v>2871.3333333333335</v>
      </c>
    </row>
    <row r="138" spans="1:13" hidden="1">
      <c r="A138" s="118" t="s">
        <v>61</v>
      </c>
      <c r="B138" s="58">
        <v>5079.5</v>
      </c>
      <c r="C138" s="59">
        <v>75.25</v>
      </c>
      <c r="D138" s="58">
        <v>128.33333333333334</v>
      </c>
      <c r="E138" s="58">
        <v>314.08333333333331</v>
      </c>
      <c r="F138" s="58">
        <v>173.41666666666666</v>
      </c>
      <c r="G138" s="58">
        <v>354.08333333333331</v>
      </c>
      <c r="H138" s="58">
        <v>25.583333333333332</v>
      </c>
      <c r="I138" s="58">
        <v>503.41666666666669</v>
      </c>
      <c r="J138" s="58">
        <v>152.41666666666666</v>
      </c>
      <c r="K138" s="58">
        <v>484.58333333333331</v>
      </c>
      <c r="L138" s="198">
        <v>1.75</v>
      </c>
      <c r="M138" s="60">
        <v>2866.5833333333335</v>
      </c>
    </row>
    <row r="139" spans="1:13" hidden="1">
      <c r="A139" s="118" t="s">
        <v>62</v>
      </c>
      <c r="B139" s="58">
        <v>3640.583333333333</v>
      </c>
      <c r="C139" s="59">
        <v>8.3333333333333339</v>
      </c>
      <c r="D139" s="58">
        <v>34.166666666666664</v>
      </c>
      <c r="E139" s="58">
        <v>108.91666666666667</v>
      </c>
      <c r="F139" s="58">
        <v>61.916666666666664</v>
      </c>
      <c r="G139" s="58">
        <v>183.25</v>
      </c>
      <c r="H139" s="58">
        <v>89.333333333333329</v>
      </c>
      <c r="I139" s="58">
        <v>778.58333333333337</v>
      </c>
      <c r="J139" s="58">
        <v>150.5</v>
      </c>
      <c r="K139" s="58">
        <v>182</v>
      </c>
      <c r="L139" s="198">
        <v>0</v>
      </c>
      <c r="M139" s="60">
        <v>2043.5833333333333</v>
      </c>
    </row>
    <row r="140" spans="1:13" hidden="1">
      <c r="A140" s="118" t="s">
        <v>63</v>
      </c>
      <c r="B140" s="58">
        <v>3872.583333333333</v>
      </c>
      <c r="C140" s="59">
        <v>30.916666666666668</v>
      </c>
      <c r="D140" s="58">
        <v>55.5</v>
      </c>
      <c r="E140" s="58">
        <v>168.83333333333334</v>
      </c>
      <c r="F140" s="58">
        <v>118.58333333333333</v>
      </c>
      <c r="G140" s="58">
        <v>337.16666666666669</v>
      </c>
      <c r="H140" s="58">
        <v>35.666666666666664</v>
      </c>
      <c r="I140" s="58">
        <v>426.33333333333331</v>
      </c>
      <c r="J140" s="58">
        <v>146.75</v>
      </c>
      <c r="K140" s="58">
        <v>512.91666666666663</v>
      </c>
      <c r="L140" s="198">
        <v>2.25</v>
      </c>
      <c r="M140" s="60">
        <v>2037.6666666666667</v>
      </c>
    </row>
    <row r="141" spans="1:13" hidden="1">
      <c r="A141" s="119" t="s">
        <v>64</v>
      </c>
      <c r="B141" s="58">
        <v>1089.3333333333335</v>
      </c>
      <c r="C141" s="59">
        <v>7.416666666666667</v>
      </c>
      <c r="D141" s="58">
        <v>10</v>
      </c>
      <c r="E141" s="58">
        <v>38.666666666666664</v>
      </c>
      <c r="F141" s="58">
        <v>22.166666666666668</v>
      </c>
      <c r="G141" s="58">
        <v>68.666666666666671</v>
      </c>
      <c r="H141" s="58">
        <v>38.25</v>
      </c>
      <c r="I141" s="58">
        <v>110.75</v>
      </c>
      <c r="J141" s="58">
        <v>37.25</v>
      </c>
      <c r="K141" s="58">
        <v>131.91666666666666</v>
      </c>
      <c r="L141" s="198">
        <v>1</v>
      </c>
      <c r="M141" s="60">
        <v>623.25</v>
      </c>
    </row>
    <row r="142" spans="1:13" hidden="1">
      <c r="A142" s="118" t="s">
        <v>65</v>
      </c>
      <c r="B142" s="58">
        <v>2171.083333333333</v>
      </c>
      <c r="C142" s="59">
        <v>5.75</v>
      </c>
      <c r="D142" s="58">
        <v>26.333333333333332</v>
      </c>
      <c r="E142" s="58">
        <v>87.833333333333329</v>
      </c>
      <c r="F142" s="58">
        <v>66</v>
      </c>
      <c r="G142" s="58">
        <v>174.75</v>
      </c>
      <c r="H142" s="58">
        <v>50.833333333333336</v>
      </c>
      <c r="I142" s="58">
        <v>346.83333333333331</v>
      </c>
      <c r="J142" s="58">
        <v>72.083333333333329</v>
      </c>
      <c r="K142" s="58">
        <v>319.16666666666669</v>
      </c>
      <c r="L142" s="198">
        <v>0.75</v>
      </c>
      <c r="M142" s="60">
        <v>1020.75</v>
      </c>
    </row>
    <row r="143" spans="1:13" hidden="1">
      <c r="A143" s="119" t="s">
        <v>66</v>
      </c>
      <c r="B143" s="58">
        <v>7308.4166666666661</v>
      </c>
      <c r="C143" s="59">
        <v>126.16666666666667</v>
      </c>
      <c r="D143" s="58">
        <v>188.91666666666666</v>
      </c>
      <c r="E143" s="58">
        <v>469.33333333333331</v>
      </c>
      <c r="F143" s="58">
        <v>419.08333333333331</v>
      </c>
      <c r="G143" s="58">
        <v>634.83333333333337</v>
      </c>
      <c r="H143" s="58">
        <v>21.833333333333332</v>
      </c>
      <c r="I143" s="58">
        <v>788.25</v>
      </c>
      <c r="J143" s="58">
        <v>332.16666666666669</v>
      </c>
      <c r="K143" s="58">
        <v>670.41666666666663</v>
      </c>
      <c r="L143" s="198">
        <v>1.5</v>
      </c>
      <c r="M143" s="60">
        <v>3655.9166666666665</v>
      </c>
    </row>
    <row r="144" spans="1:13">
      <c r="A144" s="120" t="s">
        <v>67</v>
      </c>
      <c r="B144" s="58">
        <v>41143.333333333328</v>
      </c>
      <c r="C144" s="59">
        <v>395.25</v>
      </c>
      <c r="D144" s="58">
        <v>682.66666666666663</v>
      </c>
      <c r="E144" s="58">
        <v>1925.25</v>
      </c>
      <c r="F144" s="58">
        <v>1505.5833333333333</v>
      </c>
      <c r="G144" s="58">
        <v>3211.8333333333335</v>
      </c>
      <c r="H144" s="58">
        <v>426.58333333333331</v>
      </c>
      <c r="I144" s="58">
        <v>5287.083333333333</v>
      </c>
      <c r="J144" s="58">
        <v>1563.3333333333333</v>
      </c>
      <c r="K144" s="58">
        <v>4551.916666666667</v>
      </c>
      <c r="L144" s="198">
        <v>13.25</v>
      </c>
      <c r="M144" s="60">
        <v>21580.583333333332</v>
      </c>
    </row>
    <row r="145" spans="1:13" hidden="1">
      <c r="A145" s="119" t="s">
        <v>68</v>
      </c>
      <c r="B145" s="58">
        <v>5872.75</v>
      </c>
      <c r="C145" s="199">
        <v>90.333333333333329</v>
      </c>
      <c r="D145" s="58">
        <v>212.83333333333334</v>
      </c>
      <c r="E145" s="58">
        <v>438</v>
      </c>
      <c r="F145" s="58">
        <v>303.5</v>
      </c>
      <c r="G145" s="58">
        <v>441.5</v>
      </c>
      <c r="H145" s="58">
        <v>35.583333333333336</v>
      </c>
      <c r="I145" s="58">
        <v>386</v>
      </c>
      <c r="J145" s="58">
        <v>208.66666666666666</v>
      </c>
      <c r="K145" s="58">
        <v>377</v>
      </c>
      <c r="L145" s="198">
        <v>0.25</v>
      </c>
      <c r="M145" s="60">
        <v>3379.0833333333335</v>
      </c>
    </row>
    <row r="146" spans="1:13" hidden="1">
      <c r="A146" s="118" t="s">
        <v>69</v>
      </c>
      <c r="B146" s="58">
        <v>1556.9166666666665</v>
      </c>
      <c r="C146" s="59">
        <v>12.583333333333334</v>
      </c>
      <c r="D146" s="58">
        <v>13.583333333333334</v>
      </c>
      <c r="E146" s="58">
        <v>73.666666666666671</v>
      </c>
      <c r="F146" s="58">
        <v>30.166666666666668</v>
      </c>
      <c r="G146" s="58">
        <v>126.75</v>
      </c>
      <c r="H146" s="58">
        <v>22.583333333333332</v>
      </c>
      <c r="I146" s="58">
        <v>220.83333333333334</v>
      </c>
      <c r="J146" s="58">
        <v>111.75</v>
      </c>
      <c r="K146" s="58">
        <v>178</v>
      </c>
      <c r="L146" s="198">
        <v>0</v>
      </c>
      <c r="M146" s="60">
        <v>767</v>
      </c>
    </row>
    <row r="147" spans="1:13" hidden="1">
      <c r="A147" s="118" t="s">
        <v>70</v>
      </c>
      <c r="B147" s="58">
        <v>6218.8333333333339</v>
      </c>
      <c r="C147" s="59">
        <v>25.916666666666668</v>
      </c>
      <c r="D147" s="58">
        <v>58.333333333333336</v>
      </c>
      <c r="E147" s="58">
        <v>214.83333333333334</v>
      </c>
      <c r="F147" s="58">
        <v>120.66666666666667</v>
      </c>
      <c r="G147" s="58">
        <v>395</v>
      </c>
      <c r="H147" s="58">
        <v>177.83333333333334</v>
      </c>
      <c r="I147" s="58">
        <v>436.91666666666669</v>
      </c>
      <c r="J147" s="58">
        <v>212.91666666666666</v>
      </c>
      <c r="K147" s="58">
        <v>871.5</v>
      </c>
      <c r="L147" s="198">
        <v>0.83333333333333337</v>
      </c>
      <c r="M147" s="60">
        <v>3704.0833333333335</v>
      </c>
    </row>
    <row r="148" spans="1:13" hidden="1">
      <c r="A148" s="118" t="s">
        <v>71</v>
      </c>
      <c r="B148" s="58">
        <v>2904.9166666666665</v>
      </c>
      <c r="C148" s="59">
        <v>10.583333333333334</v>
      </c>
      <c r="D148" s="58">
        <v>27.916666666666668</v>
      </c>
      <c r="E148" s="58">
        <v>135.75</v>
      </c>
      <c r="F148" s="58">
        <v>58.75</v>
      </c>
      <c r="G148" s="58">
        <v>218.5</v>
      </c>
      <c r="H148" s="58">
        <v>43</v>
      </c>
      <c r="I148" s="58">
        <v>288.08333333333331</v>
      </c>
      <c r="J148" s="58">
        <v>213.58333333333334</v>
      </c>
      <c r="K148" s="58">
        <v>331.91666666666669</v>
      </c>
      <c r="L148" s="198">
        <v>0</v>
      </c>
      <c r="M148" s="60">
        <v>1576.8333333333333</v>
      </c>
    </row>
    <row r="149" spans="1:13" hidden="1">
      <c r="A149" s="118" t="s">
        <v>72</v>
      </c>
      <c r="B149" s="58">
        <v>2389.25</v>
      </c>
      <c r="C149" s="59">
        <v>14.583333333333334</v>
      </c>
      <c r="D149" s="58">
        <v>19.583333333333332</v>
      </c>
      <c r="E149" s="58">
        <v>106</v>
      </c>
      <c r="F149" s="58">
        <v>43.333333333333336</v>
      </c>
      <c r="G149" s="58">
        <v>129.75</v>
      </c>
      <c r="H149" s="58">
        <v>82</v>
      </c>
      <c r="I149" s="58">
        <v>215.33333333333334</v>
      </c>
      <c r="J149" s="58">
        <v>160.91666666666666</v>
      </c>
      <c r="K149" s="58">
        <v>349.75</v>
      </c>
      <c r="L149" s="198">
        <v>1</v>
      </c>
      <c r="M149" s="60">
        <v>1267</v>
      </c>
    </row>
    <row r="150" spans="1:13" hidden="1">
      <c r="A150" s="118" t="s">
        <v>73</v>
      </c>
      <c r="B150" s="58">
        <v>8572.5</v>
      </c>
      <c r="C150" s="59">
        <v>33.333333333333336</v>
      </c>
      <c r="D150" s="58">
        <v>55.333333333333336</v>
      </c>
      <c r="E150" s="58">
        <v>307.91666666666669</v>
      </c>
      <c r="F150" s="58">
        <v>218.83333333333334</v>
      </c>
      <c r="G150" s="58">
        <v>511.75</v>
      </c>
      <c r="H150" s="58">
        <v>72.833333333333329</v>
      </c>
      <c r="I150" s="58">
        <v>541.33333333333337</v>
      </c>
      <c r="J150" s="58">
        <v>292.58333333333331</v>
      </c>
      <c r="K150" s="58">
        <v>1146.4166666666667</v>
      </c>
      <c r="L150" s="198">
        <v>0.66666666666666663</v>
      </c>
      <c r="M150" s="60">
        <v>5391.5</v>
      </c>
    </row>
    <row r="151" spans="1:13" hidden="1">
      <c r="A151" s="118" t="s">
        <v>74</v>
      </c>
      <c r="B151" s="58">
        <v>2905.666666666667</v>
      </c>
      <c r="C151" s="59">
        <v>9.25</v>
      </c>
      <c r="D151" s="58">
        <v>15.666666666666666</v>
      </c>
      <c r="E151" s="58">
        <v>91.833333333333329</v>
      </c>
      <c r="F151" s="58">
        <v>28</v>
      </c>
      <c r="G151" s="58">
        <v>135.75</v>
      </c>
      <c r="H151" s="58">
        <v>49.166666666666664</v>
      </c>
      <c r="I151" s="58">
        <v>373.91666666666669</v>
      </c>
      <c r="J151" s="58">
        <v>156.75</v>
      </c>
      <c r="K151" s="58">
        <v>350.25</v>
      </c>
      <c r="L151" s="198">
        <v>0.16666666666666666</v>
      </c>
      <c r="M151" s="60">
        <v>1694.9166666666667</v>
      </c>
    </row>
    <row r="152" spans="1:13" hidden="1">
      <c r="A152" s="118" t="s">
        <v>75</v>
      </c>
      <c r="B152" s="58">
        <v>7002.4166666666661</v>
      </c>
      <c r="C152" s="59">
        <v>35.916666666666664</v>
      </c>
      <c r="D152" s="58">
        <v>36</v>
      </c>
      <c r="E152" s="58">
        <v>138.08333333333334</v>
      </c>
      <c r="F152" s="58">
        <v>170</v>
      </c>
      <c r="G152" s="58">
        <v>353.33333333333331</v>
      </c>
      <c r="H152" s="58">
        <v>55</v>
      </c>
      <c r="I152" s="58">
        <v>412.66666666666669</v>
      </c>
      <c r="J152" s="58">
        <v>164.83333333333334</v>
      </c>
      <c r="K152" s="58">
        <v>1554.75</v>
      </c>
      <c r="L152" s="198">
        <v>3.25</v>
      </c>
      <c r="M152" s="60">
        <v>4078.5833333333335</v>
      </c>
    </row>
    <row r="153" spans="1:13" hidden="1">
      <c r="A153" s="118" t="s">
        <v>76</v>
      </c>
      <c r="B153" s="58">
        <v>14319.833333333332</v>
      </c>
      <c r="C153" s="59">
        <v>38.75</v>
      </c>
      <c r="D153" s="58">
        <v>65.916666666666671</v>
      </c>
      <c r="E153" s="58">
        <v>395.25</v>
      </c>
      <c r="F153" s="58">
        <v>388.91666666666669</v>
      </c>
      <c r="G153" s="58">
        <v>541.08333333333337</v>
      </c>
      <c r="H153" s="58">
        <v>81.416666666666671</v>
      </c>
      <c r="I153" s="58">
        <v>621.58333333333337</v>
      </c>
      <c r="J153" s="58">
        <v>278.41666666666669</v>
      </c>
      <c r="K153" s="58">
        <v>3024.8333333333335</v>
      </c>
      <c r="L153" s="198">
        <v>3.25</v>
      </c>
      <c r="M153" s="60">
        <v>8880.4166666666661</v>
      </c>
    </row>
    <row r="154" spans="1:13" hidden="1">
      <c r="A154" s="118" t="s">
        <v>77</v>
      </c>
      <c r="B154" s="58">
        <v>5236.083333333333</v>
      </c>
      <c r="C154" s="59">
        <v>109.83333333333333</v>
      </c>
      <c r="D154" s="58">
        <v>149.16666666666666</v>
      </c>
      <c r="E154" s="58">
        <v>194.75</v>
      </c>
      <c r="F154" s="58">
        <v>114.33333333333333</v>
      </c>
      <c r="G154" s="58">
        <v>214.5</v>
      </c>
      <c r="H154" s="58">
        <v>82.25</v>
      </c>
      <c r="I154" s="58">
        <v>319.66666666666669</v>
      </c>
      <c r="J154" s="58">
        <v>174.83333333333334</v>
      </c>
      <c r="K154" s="58">
        <v>1057.3333333333333</v>
      </c>
      <c r="L154" s="198">
        <v>2.5</v>
      </c>
      <c r="M154" s="60">
        <v>2816.9166666666665</v>
      </c>
    </row>
    <row r="155" spans="1:13" hidden="1">
      <c r="A155" s="118" t="s">
        <v>78</v>
      </c>
      <c r="B155" s="58">
        <v>3753.916666666667</v>
      </c>
      <c r="C155" s="59">
        <v>38.666666666666664</v>
      </c>
      <c r="D155" s="58">
        <v>103.91666666666667</v>
      </c>
      <c r="E155" s="58">
        <v>256.41666666666669</v>
      </c>
      <c r="F155" s="58">
        <v>202</v>
      </c>
      <c r="G155" s="58">
        <v>382.75</v>
      </c>
      <c r="H155" s="58">
        <v>57.25</v>
      </c>
      <c r="I155" s="58">
        <v>339.16666666666669</v>
      </c>
      <c r="J155" s="58">
        <v>155.16666666666666</v>
      </c>
      <c r="K155" s="58">
        <v>314.33333333333331</v>
      </c>
      <c r="L155" s="198">
        <v>1</v>
      </c>
      <c r="M155" s="60">
        <v>1903.25</v>
      </c>
    </row>
    <row r="156" spans="1:13" hidden="1">
      <c r="A156" s="118" t="s">
        <v>79</v>
      </c>
      <c r="B156" s="58">
        <v>2675.75</v>
      </c>
      <c r="C156" s="59">
        <v>12.083333333333334</v>
      </c>
      <c r="D156" s="58">
        <v>25.333333333333332</v>
      </c>
      <c r="E156" s="58">
        <v>99.916666666666671</v>
      </c>
      <c r="F156" s="58">
        <v>61.416666666666664</v>
      </c>
      <c r="G156" s="58">
        <v>244.66666666666666</v>
      </c>
      <c r="H156" s="58">
        <v>34.5</v>
      </c>
      <c r="I156" s="58">
        <v>282.58333333333331</v>
      </c>
      <c r="J156" s="58">
        <v>277.33333333333331</v>
      </c>
      <c r="K156" s="58">
        <v>208.58333333333334</v>
      </c>
      <c r="L156" s="198">
        <v>0</v>
      </c>
      <c r="M156" s="60">
        <v>1429.3333333333333</v>
      </c>
    </row>
    <row r="157" spans="1:13" hidden="1">
      <c r="A157" s="122" t="s">
        <v>80</v>
      </c>
      <c r="B157" s="58">
        <v>3607.083333333333</v>
      </c>
      <c r="C157" s="59">
        <v>28.916666666666668</v>
      </c>
      <c r="D157" s="58">
        <v>41.833333333333336</v>
      </c>
      <c r="E157" s="58">
        <v>208.91666666666666</v>
      </c>
      <c r="F157" s="58">
        <v>117.16666666666667</v>
      </c>
      <c r="G157" s="58">
        <v>291.91666666666669</v>
      </c>
      <c r="H157" s="58">
        <v>35.166666666666664</v>
      </c>
      <c r="I157" s="58">
        <v>354.41666666666669</v>
      </c>
      <c r="J157" s="58">
        <v>151.25</v>
      </c>
      <c r="K157" s="58">
        <v>400.58333333333331</v>
      </c>
      <c r="L157" s="198">
        <v>0.66666666666666663</v>
      </c>
      <c r="M157" s="60">
        <v>1976.25</v>
      </c>
    </row>
    <row r="158" spans="1:13">
      <c r="A158" s="122" t="s">
        <v>81</v>
      </c>
      <c r="B158" s="58">
        <v>67015.916666666657</v>
      </c>
      <c r="C158" s="59">
        <v>460.75</v>
      </c>
      <c r="D158" s="58">
        <v>825.41666666666663</v>
      </c>
      <c r="E158" s="58">
        <v>2661.3333333333335</v>
      </c>
      <c r="F158" s="58">
        <v>1857.0833333333333</v>
      </c>
      <c r="G158" s="58">
        <v>3987.25</v>
      </c>
      <c r="H158" s="58">
        <v>828.58333333333337</v>
      </c>
      <c r="I158" s="58">
        <v>4792.5</v>
      </c>
      <c r="J158" s="58">
        <v>2559</v>
      </c>
      <c r="K158" s="58">
        <v>10165.25</v>
      </c>
      <c r="L158" s="198">
        <v>13.583333333333334</v>
      </c>
      <c r="M158" s="60">
        <v>38865.166666666664</v>
      </c>
    </row>
    <row r="159" spans="1:13" hidden="1">
      <c r="A159" s="118" t="s">
        <v>82</v>
      </c>
      <c r="B159" s="58">
        <v>7904.916666666667</v>
      </c>
      <c r="C159" s="59">
        <v>42</v>
      </c>
      <c r="D159" s="58">
        <v>80.916666666666671</v>
      </c>
      <c r="E159" s="58">
        <v>187.58333333333334</v>
      </c>
      <c r="F159" s="58">
        <v>247.33333333333334</v>
      </c>
      <c r="G159" s="58">
        <v>454.33333333333331</v>
      </c>
      <c r="H159" s="58">
        <v>47.833333333333336</v>
      </c>
      <c r="I159" s="58">
        <v>856.16666666666663</v>
      </c>
      <c r="J159" s="58">
        <v>145.08333333333334</v>
      </c>
      <c r="K159" s="58">
        <v>1780.5</v>
      </c>
      <c r="L159" s="198">
        <v>1.0833333333333333</v>
      </c>
      <c r="M159" s="60">
        <v>4062.0833333333335</v>
      </c>
    </row>
    <row r="160" spans="1:13" hidden="1">
      <c r="A160" s="118" t="s">
        <v>83</v>
      </c>
      <c r="B160" s="58">
        <v>5998</v>
      </c>
      <c r="C160" s="59">
        <v>29.416666666666668</v>
      </c>
      <c r="D160" s="58">
        <v>64.666666666666671</v>
      </c>
      <c r="E160" s="58">
        <v>241.91666666666666</v>
      </c>
      <c r="F160" s="58">
        <v>161.41666666666666</v>
      </c>
      <c r="G160" s="58">
        <v>389</v>
      </c>
      <c r="H160" s="58">
        <v>12</v>
      </c>
      <c r="I160" s="58">
        <v>651.08333333333337</v>
      </c>
      <c r="J160" s="58">
        <v>275.83333333333331</v>
      </c>
      <c r="K160" s="58">
        <v>813.41666666666663</v>
      </c>
      <c r="L160" s="198">
        <v>2.5833333333333335</v>
      </c>
      <c r="M160" s="60">
        <v>3356.6666666666665</v>
      </c>
    </row>
    <row r="161" spans="1:13" hidden="1">
      <c r="A161" s="118" t="s">
        <v>84</v>
      </c>
      <c r="B161" s="58">
        <v>8950.5833333333339</v>
      </c>
      <c r="C161" s="59">
        <v>10.25</v>
      </c>
      <c r="D161" s="58">
        <v>25</v>
      </c>
      <c r="E161" s="58">
        <v>121</v>
      </c>
      <c r="F161" s="58">
        <v>138.5</v>
      </c>
      <c r="G161" s="58">
        <v>282.66666666666669</v>
      </c>
      <c r="H161" s="58">
        <v>19.583333333333332</v>
      </c>
      <c r="I161" s="58">
        <v>342.66666666666669</v>
      </c>
      <c r="J161" s="58">
        <v>181.5</v>
      </c>
      <c r="K161" s="58">
        <v>2265</v>
      </c>
      <c r="L161" s="198">
        <v>2</v>
      </c>
      <c r="M161" s="60">
        <v>5562.416666666667</v>
      </c>
    </row>
    <row r="162" spans="1:13" hidden="1">
      <c r="A162" s="118" t="s">
        <v>85</v>
      </c>
      <c r="B162" s="58">
        <v>3260.3333333333335</v>
      </c>
      <c r="C162" s="59">
        <v>14.083333333333334</v>
      </c>
      <c r="D162" s="58">
        <v>36.25</v>
      </c>
      <c r="E162" s="58">
        <v>94.583333333333329</v>
      </c>
      <c r="F162" s="58">
        <v>47.583333333333336</v>
      </c>
      <c r="G162" s="58">
        <v>130.83333333333334</v>
      </c>
      <c r="H162" s="58">
        <v>45.333333333333336</v>
      </c>
      <c r="I162" s="58">
        <v>196.75</v>
      </c>
      <c r="J162" s="58">
        <v>99.916666666666671</v>
      </c>
      <c r="K162" s="58">
        <v>330.16666666666669</v>
      </c>
      <c r="L162" s="198">
        <v>0</v>
      </c>
      <c r="M162" s="60">
        <v>2264.8333333333335</v>
      </c>
    </row>
    <row r="163" spans="1:13" hidden="1">
      <c r="A163" s="118" t="s">
        <v>86</v>
      </c>
      <c r="B163" s="58">
        <v>1427</v>
      </c>
      <c r="C163" s="59">
        <v>11.916666666666666</v>
      </c>
      <c r="D163" s="58">
        <v>14.25</v>
      </c>
      <c r="E163" s="58">
        <v>47</v>
      </c>
      <c r="F163" s="58">
        <v>18.5</v>
      </c>
      <c r="G163" s="58">
        <v>69.833333333333329</v>
      </c>
      <c r="H163" s="58">
        <v>5.666666666666667</v>
      </c>
      <c r="I163" s="58">
        <v>158.58333333333334</v>
      </c>
      <c r="J163" s="58">
        <v>45.75</v>
      </c>
      <c r="K163" s="58">
        <v>174.75</v>
      </c>
      <c r="L163" s="198">
        <v>0.66666666666666663</v>
      </c>
      <c r="M163" s="60">
        <v>880.08333333333337</v>
      </c>
    </row>
    <row r="164" spans="1:13" hidden="1">
      <c r="A164" s="118" t="s">
        <v>87</v>
      </c>
      <c r="B164" s="58">
        <v>7986.6666666666661</v>
      </c>
      <c r="C164" s="59">
        <v>80.833333333333329</v>
      </c>
      <c r="D164" s="58">
        <v>118.08333333333333</v>
      </c>
      <c r="E164" s="58">
        <v>294.33333333333331</v>
      </c>
      <c r="F164" s="58">
        <v>201.08333333333334</v>
      </c>
      <c r="G164" s="58">
        <v>474</v>
      </c>
      <c r="H164" s="58">
        <v>59.833333333333336</v>
      </c>
      <c r="I164" s="58">
        <v>445.16666666666669</v>
      </c>
      <c r="J164" s="58">
        <v>315.75</v>
      </c>
      <c r="K164" s="58">
        <v>973.41666666666663</v>
      </c>
      <c r="L164" s="198">
        <v>1.9166666666666667</v>
      </c>
      <c r="M164" s="60">
        <v>5022.25</v>
      </c>
    </row>
    <row r="165" spans="1:13" hidden="1">
      <c r="A165" s="119" t="s">
        <v>88</v>
      </c>
      <c r="B165" s="58">
        <v>14470.25</v>
      </c>
      <c r="C165" s="59">
        <v>125.16666666666667</v>
      </c>
      <c r="D165" s="58">
        <v>552.41666666666663</v>
      </c>
      <c r="E165" s="58">
        <v>745</v>
      </c>
      <c r="F165" s="58">
        <v>327.58333333333331</v>
      </c>
      <c r="G165" s="58">
        <v>778.33333333333337</v>
      </c>
      <c r="H165" s="58">
        <v>78.583333333333329</v>
      </c>
      <c r="I165" s="58">
        <v>1157.5833333333333</v>
      </c>
      <c r="J165" s="58">
        <v>561.83333333333337</v>
      </c>
      <c r="K165" s="58">
        <v>1393.5833333333333</v>
      </c>
      <c r="L165" s="198">
        <v>5.5</v>
      </c>
      <c r="M165" s="60">
        <v>8744.6666666666661</v>
      </c>
    </row>
    <row r="166" spans="1:13" hidden="1">
      <c r="A166" s="118" t="s">
        <v>89</v>
      </c>
      <c r="B166" s="58">
        <v>6414.3333333333339</v>
      </c>
      <c r="C166" s="59">
        <v>12.666666666666666</v>
      </c>
      <c r="D166" s="58">
        <v>54.916666666666664</v>
      </c>
      <c r="E166" s="58">
        <v>137.16666666666666</v>
      </c>
      <c r="F166" s="58">
        <v>119.5</v>
      </c>
      <c r="G166" s="58">
        <v>223.66666666666666</v>
      </c>
      <c r="H166" s="58">
        <v>56</v>
      </c>
      <c r="I166" s="58">
        <v>649.83333333333337</v>
      </c>
      <c r="J166" s="58">
        <v>152.58333333333334</v>
      </c>
      <c r="K166" s="58">
        <v>783.66666666666663</v>
      </c>
      <c r="L166" s="198">
        <v>2.5833333333333335</v>
      </c>
      <c r="M166" s="60">
        <v>4221.75</v>
      </c>
    </row>
    <row r="167" spans="1:13" hidden="1">
      <c r="A167" s="118" t="s">
        <v>90</v>
      </c>
      <c r="B167" s="58">
        <v>4156.5833333333339</v>
      </c>
      <c r="C167" s="59">
        <v>15.25</v>
      </c>
      <c r="D167" s="58">
        <v>40.583333333333336</v>
      </c>
      <c r="E167" s="58">
        <v>162.25</v>
      </c>
      <c r="F167" s="58">
        <v>80.75</v>
      </c>
      <c r="G167" s="58">
        <v>217.58333333333334</v>
      </c>
      <c r="H167" s="58">
        <v>59.166666666666664</v>
      </c>
      <c r="I167" s="58">
        <v>674.83333333333337</v>
      </c>
      <c r="J167" s="58">
        <v>386.25</v>
      </c>
      <c r="K167" s="58">
        <v>257</v>
      </c>
      <c r="L167" s="198">
        <v>2.4166666666666665</v>
      </c>
      <c r="M167" s="60">
        <v>2260.5</v>
      </c>
    </row>
    <row r="168" spans="1:13" hidden="1">
      <c r="A168" s="118" t="s">
        <v>91</v>
      </c>
      <c r="B168" s="58">
        <v>3996.25</v>
      </c>
      <c r="C168" s="59">
        <v>20.166666666666668</v>
      </c>
      <c r="D168" s="58">
        <v>51.333333333333336</v>
      </c>
      <c r="E168" s="58">
        <v>95.5</v>
      </c>
      <c r="F168" s="58">
        <v>131</v>
      </c>
      <c r="G168" s="58">
        <v>232.58333333333334</v>
      </c>
      <c r="H168" s="58">
        <v>29.75</v>
      </c>
      <c r="I168" s="58">
        <v>287.58333333333331</v>
      </c>
      <c r="J168" s="58">
        <v>99.75</v>
      </c>
      <c r="K168" s="58">
        <v>628.5</v>
      </c>
      <c r="L168" s="198">
        <v>0</v>
      </c>
      <c r="M168" s="60">
        <v>2420.0833333333335</v>
      </c>
    </row>
    <row r="169" spans="1:13" hidden="1">
      <c r="A169" s="118" t="s">
        <v>92</v>
      </c>
      <c r="B169" s="58">
        <v>2242</v>
      </c>
      <c r="C169" s="59">
        <v>5.416666666666667</v>
      </c>
      <c r="D169" s="58">
        <v>19.25</v>
      </c>
      <c r="E169" s="58">
        <v>41.75</v>
      </c>
      <c r="F169" s="58">
        <v>51.333333333333336</v>
      </c>
      <c r="G169" s="58">
        <v>121.08333333333333</v>
      </c>
      <c r="H169" s="58">
        <v>14.25</v>
      </c>
      <c r="I169" s="58">
        <v>254.91666666666666</v>
      </c>
      <c r="J169" s="58">
        <v>73.75</v>
      </c>
      <c r="K169" s="58">
        <v>234.41666666666666</v>
      </c>
      <c r="L169" s="198">
        <v>1.8333333333333333</v>
      </c>
      <c r="M169" s="60">
        <v>1424</v>
      </c>
    </row>
    <row r="170" spans="1:13" hidden="1">
      <c r="A170" s="118" t="s">
        <v>93</v>
      </c>
      <c r="B170" s="58">
        <v>3814.333333333333</v>
      </c>
      <c r="C170" s="59">
        <v>14.416666666666666</v>
      </c>
      <c r="D170" s="58">
        <v>48</v>
      </c>
      <c r="E170" s="58">
        <v>111.58333333333333</v>
      </c>
      <c r="F170" s="58">
        <v>69.25</v>
      </c>
      <c r="G170" s="58">
        <v>219.5</v>
      </c>
      <c r="H170" s="58">
        <v>22.333333333333332</v>
      </c>
      <c r="I170" s="58">
        <v>481.91666666666669</v>
      </c>
      <c r="J170" s="58">
        <v>123.16666666666667</v>
      </c>
      <c r="K170" s="58">
        <v>570.5</v>
      </c>
      <c r="L170" s="198">
        <v>0</v>
      </c>
      <c r="M170" s="60">
        <v>2153.6666666666665</v>
      </c>
    </row>
    <row r="171" spans="1:13" hidden="1">
      <c r="A171" s="122" t="s">
        <v>94</v>
      </c>
      <c r="B171" s="58">
        <v>9618.6666666666661</v>
      </c>
      <c r="C171" s="59">
        <v>11.416666666666666</v>
      </c>
      <c r="D171" s="58">
        <v>93.916666666666671</v>
      </c>
      <c r="E171" s="58">
        <v>315.16666666666669</v>
      </c>
      <c r="F171" s="58">
        <v>119.66666666666667</v>
      </c>
      <c r="G171" s="58">
        <v>434.08333333333331</v>
      </c>
      <c r="H171" s="58">
        <v>69.833333333333329</v>
      </c>
      <c r="I171" s="58">
        <v>966.91666666666663</v>
      </c>
      <c r="J171" s="58">
        <v>347.16666666666669</v>
      </c>
      <c r="K171" s="58">
        <v>1363.8333333333333</v>
      </c>
      <c r="L171" s="198">
        <v>5.666666666666667</v>
      </c>
      <c r="M171" s="60">
        <v>5891</v>
      </c>
    </row>
    <row r="172" spans="1:13">
      <c r="A172" s="122" t="s">
        <v>95</v>
      </c>
      <c r="B172" s="58">
        <v>80239.916666666672</v>
      </c>
      <c r="C172" s="59">
        <v>393</v>
      </c>
      <c r="D172" s="58">
        <v>1199.5833333333333</v>
      </c>
      <c r="E172" s="58">
        <v>2594.8333333333335</v>
      </c>
      <c r="F172" s="58">
        <v>1713.5</v>
      </c>
      <c r="G172" s="58">
        <v>4027.5</v>
      </c>
      <c r="H172" s="58">
        <v>520.16666666666663</v>
      </c>
      <c r="I172" s="58">
        <v>7124</v>
      </c>
      <c r="J172" s="58">
        <v>2808.3333333333335</v>
      </c>
      <c r="K172" s="58">
        <v>11568.75</v>
      </c>
      <c r="L172" s="198">
        <v>26.25</v>
      </c>
      <c r="M172" s="60">
        <v>48264</v>
      </c>
    </row>
    <row r="173" spans="1:13" hidden="1">
      <c r="A173" s="119" t="s">
        <v>96</v>
      </c>
      <c r="B173" s="58">
        <v>3263.416666666667</v>
      </c>
      <c r="C173" s="59">
        <v>8.0833333333333339</v>
      </c>
      <c r="D173" s="58">
        <v>21.25</v>
      </c>
      <c r="E173" s="58">
        <v>56</v>
      </c>
      <c r="F173" s="58">
        <v>47.333333333333336</v>
      </c>
      <c r="G173" s="58">
        <v>166.83333333333334</v>
      </c>
      <c r="H173" s="58">
        <v>76.5</v>
      </c>
      <c r="I173" s="58">
        <v>271.83333333333331</v>
      </c>
      <c r="J173" s="58">
        <v>181.75</v>
      </c>
      <c r="K173" s="58">
        <v>431.25</v>
      </c>
      <c r="L173" s="198">
        <v>0.91666666666666663</v>
      </c>
      <c r="M173" s="60">
        <v>2001.6666666666667</v>
      </c>
    </row>
    <row r="174" spans="1:13" hidden="1">
      <c r="A174" s="118" t="s">
        <v>97</v>
      </c>
      <c r="B174" s="58">
        <v>3257.083333333333</v>
      </c>
      <c r="C174" s="59">
        <v>66.5</v>
      </c>
      <c r="D174" s="58">
        <v>123.91666666666667</v>
      </c>
      <c r="E174" s="58">
        <v>300.66666666666669</v>
      </c>
      <c r="F174" s="58">
        <v>102.66666666666667</v>
      </c>
      <c r="G174" s="58">
        <v>230.91666666666666</v>
      </c>
      <c r="H174" s="58">
        <v>15</v>
      </c>
      <c r="I174" s="58">
        <v>157.25</v>
      </c>
      <c r="J174" s="58">
        <v>92.75</v>
      </c>
      <c r="K174" s="58">
        <v>115.33333333333333</v>
      </c>
      <c r="L174" s="198">
        <v>0.33333333333333331</v>
      </c>
      <c r="M174" s="60">
        <v>2051.75</v>
      </c>
    </row>
    <row r="175" spans="1:13" hidden="1">
      <c r="A175" s="118" t="s">
        <v>98</v>
      </c>
      <c r="B175" s="58">
        <v>4339.916666666667</v>
      </c>
      <c r="C175" s="59">
        <v>60.416666666666664</v>
      </c>
      <c r="D175" s="58">
        <v>141.91666666666666</v>
      </c>
      <c r="E175" s="58">
        <v>350.58333333333331</v>
      </c>
      <c r="F175" s="58">
        <v>209.5</v>
      </c>
      <c r="G175" s="58">
        <v>323.83333333333331</v>
      </c>
      <c r="H175" s="58">
        <v>18.916666666666668</v>
      </c>
      <c r="I175" s="58">
        <v>188.08333333333334</v>
      </c>
      <c r="J175" s="58">
        <v>120.08333333333333</v>
      </c>
      <c r="K175" s="58">
        <v>212.16666666666666</v>
      </c>
      <c r="L175" s="198">
        <v>0.58333333333333337</v>
      </c>
      <c r="M175" s="60">
        <v>2713.8333333333335</v>
      </c>
    </row>
    <row r="176" spans="1:13" hidden="1">
      <c r="A176" s="118" t="s">
        <v>99</v>
      </c>
      <c r="B176" s="58">
        <v>1813.75</v>
      </c>
      <c r="C176" s="59">
        <v>35.833333333333336</v>
      </c>
      <c r="D176" s="58">
        <v>72.833333333333329</v>
      </c>
      <c r="E176" s="58">
        <v>147.08333333333334</v>
      </c>
      <c r="F176" s="58">
        <v>58.5</v>
      </c>
      <c r="G176" s="58">
        <v>143.83333333333334</v>
      </c>
      <c r="H176" s="58">
        <v>9</v>
      </c>
      <c r="I176" s="58">
        <v>138.25</v>
      </c>
      <c r="J176" s="58">
        <v>63.75</v>
      </c>
      <c r="K176" s="58">
        <v>98.916666666666671</v>
      </c>
      <c r="L176" s="198">
        <v>0.25</v>
      </c>
      <c r="M176" s="60">
        <v>1045.5</v>
      </c>
    </row>
    <row r="177" spans="1:13" hidden="1">
      <c r="A177" s="118" t="s">
        <v>100</v>
      </c>
      <c r="B177" s="58">
        <v>2860.9166666666665</v>
      </c>
      <c r="C177" s="59">
        <v>47.083333333333336</v>
      </c>
      <c r="D177" s="58">
        <v>75.25</v>
      </c>
      <c r="E177" s="58">
        <v>265.91666666666669</v>
      </c>
      <c r="F177" s="58">
        <v>152.08333333333334</v>
      </c>
      <c r="G177" s="58">
        <v>250.75</v>
      </c>
      <c r="H177" s="58">
        <v>11.083333333333334</v>
      </c>
      <c r="I177" s="58">
        <v>176.58333333333334</v>
      </c>
      <c r="J177" s="58">
        <v>137.75</v>
      </c>
      <c r="K177" s="58">
        <v>151.83333333333334</v>
      </c>
      <c r="L177" s="198">
        <v>0</v>
      </c>
      <c r="M177" s="60">
        <v>1592.5833333333333</v>
      </c>
    </row>
    <row r="178" spans="1:13" hidden="1">
      <c r="A178" s="118" t="s">
        <v>101</v>
      </c>
      <c r="B178" s="58">
        <v>12131</v>
      </c>
      <c r="C178" s="59">
        <v>59.5</v>
      </c>
      <c r="D178" s="58">
        <v>85.916666666666671</v>
      </c>
      <c r="E178" s="58">
        <v>386.75</v>
      </c>
      <c r="F178" s="58">
        <v>220.66666666666666</v>
      </c>
      <c r="G178" s="58">
        <v>619.5</v>
      </c>
      <c r="H178" s="58">
        <v>116.25</v>
      </c>
      <c r="I178" s="58">
        <v>693.5</v>
      </c>
      <c r="J178" s="58">
        <v>611.08333333333337</v>
      </c>
      <c r="K178" s="58">
        <v>1636.4166666666667</v>
      </c>
      <c r="L178" s="198">
        <v>2.25</v>
      </c>
      <c r="M178" s="60">
        <v>7699.166666666667</v>
      </c>
    </row>
    <row r="179" spans="1:13" hidden="1">
      <c r="A179" s="118" t="s">
        <v>102</v>
      </c>
      <c r="B179" s="58">
        <v>11345.083333333334</v>
      </c>
      <c r="C179" s="59">
        <v>42.75</v>
      </c>
      <c r="D179" s="58">
        <v>97.416666666666671</v>
      </c>
      <c r="E179" s="58">
        <v>464.91666666666669</v>
      </c>
      <c r="F179" s="58">
        <v>189.33333333333334</v>
      </c>
      <c r="G179" s="58">
        <v>603</v>
      </c>
      <c r="H179" s="58">
        <v>39</v>
      </c>
      <c r="I179" s="58">
        <v>626.33333333333337</v>
      </c>
      <c r="J179" s="58">
        <v>349.41666666666669</v>
      </c>
      <c r="K179" s="58">
        <v>1444.0833333333333</v>
      </c>
      <c r="L179" s="198">
        <v>6.416666666666667</v>
      </c>
      <c r="M179" s="60">
        <v>7482.416666666667</v>
      </c>
    </row>
    <row r="180" spans="1:13" hidden="1">
      <c r="A180" s="118" t="s">
        <v>103</v>
      </c>
      <c r="B180" s="58">
        <v>9271.6666666666661</v>
      </c>
      <c r="C180" s="59">
        <v>291.16666666666669</v>
      </c>
      <c r="D180" s="58">
        <v>50.416666666666664</v>
      </c>
      <c r="E180" s="58">
        <v>215.25</v>
      </c>
      <c r="F180" s="58">
        <v>172.58333333333334</v>
      </c>
      <c r="G180" s="58">
        <v>469.08333333333331</v>
      </c>
      <c r="H180" s="58">
        <v>124.33333333333333</v>
      </c>
      <c r="I180" s="58">
        <v>613</v>
      </c>
      <c r="J180" s="58">
        <v>277.16666666666669</v>
      </c>
      <c r="K180" s="58">
        <v>1588.0833333333333</v>
      </c>
      <c r="L180" s="198">
        <v>6.5</v>
      </c>
      <c r="M180" s="60">
        <v>5464.083333333333</v>
      </c>
    </row>
    <row r="181" spans="1:13" hidden="1">
      <c r="A181" s="118" t="s">
        <v>104</v>
      </c>
      <c r="B181" s="58">
        <v>2464.8333333333335</v>
      </c>
      <c r="C181" s="59">
        <v>1.0833333333333333</v>
      </c>
      <c r="D181" s="58">
        <v>21.166666666666668</v>
      </c>
      <c r="E181" s="58">
        <v>60.5</v>
      </c>
      <c r="F181" s="58">
        <v>76.5</v>
      </c>
      <c r="G181" s="58">
        <v>139</v>
      </c>
      <c r="H181" s="58">
        <v>22.083333333333332</v>
      </c>
      <c r="I181" s="58">
        <v>223.41666666666666</v>
      </c>
      <c r="J181" s="58">
        <v>111.83333333333333</v>
      </c>
      <c r="K181" s="58">
        <v>400</v>
      </c>
      <c r="L181" s="198">
        <v>3.5833333333333335</v>
      </c>
      <c r="M181" s="60">
        <v>1405.6666666666667</v>
      </c>
    </row>
    <row r="182" spans="1:13" hidden="1">
      <c r="A182" s="118" t="s">
        <v>105</v>
      </c>
      <c r="B182" s="58">
        <v>9497.25</v>
      </c>
      <c r="C182" s="59">
        <v>36.666666666666664</v>
      </c>
      <c r="D182" s="58">
        <v>87.333333333333329</v>
      </c>
      <c r="E182" s="58">
        <v>294.08333333333331</v>
      </c>
      <c r="F182" s="58">
        <v>170.58333333333334</v>
      </c>
      <c r="G182" s="58">
        <v>385.75</v>
      </c>
      <c r="H182" s="58">
        <v>51.916666666666664</v>
      </c>
      <c r="I182" s="58">
        <v>468.25</v>
      </c>
      <c r="J182" s="58">
        <v>372</v>
      </c>
      <c r="K182" s="58">
        <v>903.5</v>
      </c>
      <c r="L182" s="198">
        <v>1.6666666666666667</v>
      </c>
      <c r="M182" s="60">
        <v>6725.5</v>
      </c>
    </row>
    <row r="183" spans="1:13" hidden="1">
      <c r="A183" s="122" t="s">
        <v>106</v>
      </c>
      <c r="B183" s="58">
        <v>13585.25</v>
      </c>
      <c r="C183" s="59">
        <v>33.75</v>
      </c>
      <c r="D183" s="58">
        <v>82.5</v>
      </c>
      <c r="E183" s="58">
        <v>322.41666666666669</v>
      </c>
      <c r="F183" s="58">
        <v>336.16666666666669</v>
      </c>
      <c r="G183" s="58">
        <v>712</v>
      </c>
      <c r="H183" s="58">
        <v>63.416666666666664</v>
      </c>
      <c r="I183" s="58">
        <v>896.75</v>
      </c>
      <c r="J183" s="58">
        <v>758.41666666666663</v>
      </c>
      <c r="K183" s="58">
        <v>2208</v>
      </c>
      <c r="L183" s="198">
        <v>9.25</v>
      </c>
      <c r="M183" s="60">
        <v>8162.583333333333</v>
      </c>
    </row>
    <row r="184" spans="1:13">
      <c r="A184" s="118" t="s">
        <v>107</v>
      </c>
      <c r="B184" s="58">
        <v>73830.166666666657</v>
      </c>
      <c r="C184" s="59">
        <v>682.83333333333337</v>
      </c>
      <c r="D184" s="58">
        <v>859.91666666666663</v>
      </c>
      <c r="E184" s="58">
        <v>2864.1666666666665</v>
      </c>
      <c r="F184" s="58">
        <v>1735.9166666666667</v>
      </c>
      <c r="G184" s="58">
        <v>4044.5</v>
      </c>
      <c r="H184" s="58">
        <v>547.5</v>
      </c>
      <c r="I184" s="58">
        <v>4453.25</v>
      </c>
      <c r="J184" s="58">
        <v>3076</v>
      </c>
      <c r="K184" s="58">
        <v>9189.5833333333339</v>
      </c>
      <c r="L184" s="198">
        <v>31.75</v>
      </c>
      <c r="M184" s="60">
        <v>46344.75</v>
      </c>
    </row>
    <row r="185" spans="1:13" ht="14.25" thickBot="1">
      <c r="A185" s="216" t="s">
        <v>108</v>
      </c>
      <c r="B185" s="71">
        <f>B106+B114+B124+B132+B144+B158+B172+B184</f>
        <v>389263.58333333326</v>
      </c>
      <c r="C185" s="70">
        <v>3804.6666666666665</v>
      </c>
      <c r="D185" s="71">
        <v>6819.666666666667</v>
      </c>
      <c r="E185" s="71">
        <v>18607.25</v>
      </c>
      <c r="F185" s="71">
        <v>12011.5</v>
      </c>
      <c r="G185" s="71">
        <v>24626</v>
      </c>
      <c r="H185" s="71">
        <v>2977.25</v>
      </c>
      <c r="I185" s="71">
        <v>31409.333333333332</v>
      </c>
      <c r="J185" s="71">
        <v>16179.333333333334</v>
      </c>
      <c r="K185" s="71">
        <v>51256.25</v>
      </c>
      <c r="L185" s="200">
        <v>117</v>
      </c>
      <c r="M185" s="72">
        <v>221455.33333333334</v>
      </c>
    </row>
    <row r="186" spans="1:13">
      <c r="A186" s="41" t="s">
        <v>19</v>
      </c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>
      <c r="A188" s="620" t="s">
        <v>280</v>
      </c>
      <c r="B188" s="620"/>
      <c r="C188" s="620"/>
      <c r="D188" s="620"/>
      <c r="E188" s="620"/>
      <c r="F188" s="620"/>
      <c r="G188" s="620"/>
      <c r="H188" s="620"/>
      <c r="I188" s="620"/>
      <c r="J188" s="620"/>
      <c r="K188" s="620"/>
      <c r="L188" s="42"/>
      <c r="M188" s="42"/>
    </row>
    <row r="189" spans="1:13" ht="13.5" thickBot="1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42"/>
      <c r="M189" s="42"/>
    </row>
    <row r="190" spans="1:13">
      <c r="A190" s="614" t="s">
        <v>20</v>
      </c>
      <c r="B190" s="616" t="s">
        <v>109</v>
      </c>
      <c r="C190" s="618" t="s">
        <v>110</v>
      </c>
      <c r="D190" s="618"/>
      <c r="E190" s="618"/>
      <c r="F190" s="618"/>
      <c r="G190" s="618"/>
      <c r="H190" s="618"/>
      <c r="I190" s="618"/>
      <c r="J190" s="618"/>
      <c r="K190" s="618"/>
      <c r="L190" s="618"/>
      <c r="M190" s="619"/>
    </row>
    <row r="191" spans="1:13" ht="13.5" thickBot="1">
      <c r="A191" s="615"/>
      <c r="B191" s="617"/>
      <c r="C191" s="74" t="s">
        <v>133</v>
      </c>
      <c r="D191" s="74" t="s">
        <v>134</v>
      </c>
      <c r="E191" s="74" t="s">
        <v>135</v>
      </c>
      <c r="F191" s="74" t="s">
        <v>136</v>
      </c>
      <c r="G191" s="74" t="s">
        <v>137</v>
      </c>
      <c r="H191" s="74" t="s">
        <v>138</v>
      </c>
      <c r="I191" s="74" t="s">
        <v>139</v>
      </c>
      <c r="J191" s="74" t="s">
        <v>140</v>
      </c>
      <c r="K191" s="74" t="s">
        <v>141</v>
      </c>
      <c r="L191" s="74" t="s">
        <v>142</v>
      </c>
      <c r="M191" s="75" t="s">
        <v>132</v>
      </c>
    </row>
    <row r="192" spans="1:13" hidden="1">
      <c r="A192" s="212" t="s">
        <v>21</v>
      </c>
      <c r="B192" s="257">
        <v>739.5</v>
      </c>
      <c r="C192" s="54">
        <v>38.5</v>
      </c>
      <c r="D192" s="54">
        <v>118.41666666666667</v>
      </c>
      <c r="E192" s="54">
        <v>122.91666666666667</v>
      </c>
      <c r="F192" s="54">
        <v>19.166666666666668</v>
      </c>
      <c r="G192" s="54">
        <v>34.083333333333336</v>
      </c>
      <c r="H192" s="54">
        <v>0.41666666666666669</v>
      </c>
      <c r="I192" s="54">
        <v>17</v>
      </c>
      <c r="J192" s="54">
        <v>10.833333333333334</v>
      </c>
      <c r="K192" s="54">
        <v>20.916666666666668</v>
      </c>
      <c r="L192" s="54">
        <v>0</v>
      </c>
      <c r="M192" s="253">
        <v>357.25</v>
      </c>
    </row>
    <row r="193" spans="1:13" hidden="1">
      <c r="A193" s="212" t="s">
        <v>22</v>
      </c>
      <c r="B193" s="257">
        <v>2797</v>
      </c>
      <c r="C193" s="54">
        <v>112</v>
      </c>
      <c r="D193" s="54">
        <v>319.58333333333331</v>
      </c>
      <c r="E193" s="54">
        <v>504.08333333333331</v>
      </c>
      <c r="F193" s="54">
        <v>100.75</v>
      </c>
      <c r="G193" s="54">
        <v>227.58333333333334</v>
      </c>
      <c r="H193" s="54">
        <v>6.5</v>
      </c>
      <c r="I193" s="54">
        <v>82.5</v>
      </c>
      <c r="J193" s="54">
        <v>93.916666666666671</v>
      </c>
      <c r="K193" s="54">
        <v>104.75</v>
      </c>
      <c r="L193" s="54">
        <v>0.83333333333333337</v>
      </c>
      <c r="M193" s="253">
        <v>1244.5</v>
      </c>
    </row>
    <row r="194" spans="1:13" hidden="1">
      <c r="A194" s="212" t="s">
        <v>23</v>
      </c>
      <c r="B194" s="257">
        <v>1310.0833333333335</v>
      </c>
      <c r="C194" s="54">
        <v>103.5</v>
      </c>
      <c r="D194" s="54">
        <v>117.66666666666667</v>
      </c>
      <c r="E194" s="54">
        <v>186.91666666666666</v>
      </c>
      <c r="F194" s="54">
        <v>66.333333333333329</v>
      </c>
      <c r="G194" s="54">
        <v>88.5</v>
      </c>
      <c r="H194" s="54">
        <v>1.0833333333333333</v>
      </c>
      <c r="I194" s="54">
        <v>48.166666666666664</v>
      </c>
      <c r="J194" s="54">
        <v>51.833333333333336</v>
      </c>
      <c r="K194" s="54">
        <v>62.25</v>
      </c>
      <c r="L194" s="54">
        <v>0.58333333333333337</v>
      </c>
      <c r="M194" s="253">
        <v>583.25</v>
      </c>
    </row>
    <row r="195" spans="1:13" hidden="1">
      <c r="A195" s="212" t="s">
        <v>24</v>
      </c>
      <c r="B195" s="257">
        <v>2022.5</v>
      </c>
      <c r="C195" s="54">
        <v>158.25</v>
      </c>
      <c r="D195" s="54">
        <v>140.91666666666666</v>
      </c>
      <c r="E195" s="54">
        <v>354.5</v>
      </c>
      <c r="F195" s="54">
        <v>109.91666666666667</v>
      </c>
      <c r="G195" s="54">
        <v>129.08333333333334</v>
      </c>
      <c r="H195" s="54">
        <v>3.3333333333333335</v>
      </c>
      <c r="I195" s="54">
        <v>68.75</v>
      </c>
      <c r="J195" s="54">
        <v>45.25</v>
      </c>
      <c r="K195" s="54">
        <v>73.166666666666671</v>
      </c>
      <c r="L195" s="54">
        <v>2.1666666666666665</v>
      </c>
      <c r="M195" s="253">
        <v>937.16666666666663</v>
      </c>
    </row>
    <row r="196" spans="1:13" hidden="1">
      <c r="A196" s="212" t="s">
        <v>25</v>
      </c>
      <c r="B196" s="257">
        <v>3362.166666666667</v>
      </c>
      <c r="C196" s="290">
        <v>69.666666666666671</v>
      </c>
      <c r="D196" s="54">
        <v>286</v>
      </c>
      <c r="E196" s="54">
        <v>712.41666666666663</v>
      </c>
      <c r="F196" s="54">
        <v>113.75</v>
      </c>
      <c r="G196" s="54">
        <v>276.66666666666669</v>
      </c>
      <c r="H196" s="54">
        <v>3.75</v>
      </c>
      <c r="I196" s="54">
        <v>118.66666666666667</v>
      </c>
      <c r="J196" s="54">
        <v>89.25</v>
      </c>
      <c r="K196" s="54">
        <v>135.75</v>
      </c>
      <c r="L196" s="54">
        <v>0</v>
      </c>
      <c r="M196" s="253">
        <v>1556.25</v>
      </c>
    </row>
    <row r="197" spans="1:13" hidden="1">
      <c r="A197" s="212" t="s">
        <v>26</v>
      </c>
      <c r="B197" s="257">
        <v>3039.083333333333</v>
      </c>
      <c r="C197" s="290">
        <v>39.583333333333336</v>
      </c>
      <c r="D197" s="54">
        <v>37.833333333333336</v>
      </c>
      <c r="E197" s="54">
        <v>281.5</v>
      </c>
      <c r="F197" s="54">
        <v>95.416666666666671</v>
      </c>
      <c r="G197" s="54">
        <v>213.25</v>
      </c>
      <c r="H197" s="54">
        <v>9.5833333333333339</v>
      </c>
      <c r="I197" s="54">
        <v>185.91666666666666</v>
      </c>
      <c r="J197" s="54">
        <v>134</v>
      </c>
      <c r="K197" s="54">
        <v>529.83333333333337</v>
      </c>
      <c r="L197" s="54">
        <v>1.3333333333333333</v>
      </c>
      <c r="M197" s="253">
        <v>1510.8333333333333</v>
      </c>
    </row>
    <row r="198" spans="1:13" hidden="1">
      <c r="A198" s="212" t="s">
        <v>27</v>
      </c>
      <c r="B198" s="257">
        <v>1939.25</v>
      </c>
      <c r="C198" s="290">
        <v>47.916666666666664</v>
      </c>
      <c r="D198" s="54">
        <v>85</v>
      </c>
      <c r="E198" s="54">
        <v>176.41666666666666</v>
      </c>
      <c r="F198" s="54">
        <v>173.25</v>
      </c>
      <c r="G198" s="54">
        <v>210.66666666666666</v>
      </c>
      <c r="H198" s="54">
        <v>12.5</v>
      </c>
      <c r="I198" s="54">
        <v>168.75</v>
      </c>
      <c r="J198" s="54">
        <v>122.58333333333333</v>
      </c>
      <c r="K198" s="54">
        <v>192.25</v>
      </c>
      <c r="L198" s="54">
        <v>0.83333333333333337</v>
      </c>
      <c r="M198" s="253">
        <v>749.08333333333337</v>
      </c>
    </row>
    <row r="199" spans="1:13" hidden="1">
      <c r="A199" s="212" t="s">
        <v>28</v>
      </c>
      <c r="B199" s="257">
        <v>1712.9166666666667</v>
      </c>
      <c r="C199" s="291">
        <v>82.75</v>
      </c>
      <c r="D199" s="54">
        <v>84.416666666666671</v>
      </c>
      <c r="E199" s="54">
        <v>167</v>
      </c>
      <c r="F199" s="54">
        <v>123.66666666666667</v>
      </c>
      <c r="G199" s="54">
        <v>135.33333333333334</v>
      </c>
      <c r="H199" s="54">
        <v>5.666666666666667</v>
      </c>
      <c r="I199" s="54">
        <v>116.08333333333333</v>
      </c>
      <c r="J199" s="54">
        <v>88.333333333333329</v>
      </c>
      <c r="K199" s="54">
        <v>123.41666666666667</v>
      </c>
      <c r="L199" s="54">
        <v>0.91666666666666663</v>
      </c>
      <c r="M199" s="253">
        <v>785.33333333333337</v>
      </c>
    </row>
    <row r="200" spans="1:13">
      <c r="A200" s="120" t="s">
        <v>29</v>
      </c>
      <c r="B200" s="58">
        <v>16922.5</v>
      </c>
      <c r="C200" s="59">
        <v>652.16666666666663</v>
      </c>
      <c r="D200" s="58">
        <v>1189.8333333333333</v>
      </c>
      <c r="E200" s="58">
        <v>2505.75</v>
      </c>
      <c r="F200" s="58">
        <v>802.25</v>
      </c>
      <c r="G200" s="58">
        <v>1315.1666666666667</v>
      </c>
      <c r="H200" s="58">
        <v>42.833333333333336</v>
      </c>
      <c r="I200" s="58">
        <v>805.83333333333337</v>
      </c>
      <c r="J200" s="58">
        <v>636</v>
      </c>
      <c r="K200" s="58">
        <v>1242.3333333333333</v>
      </c>
      <c r="L200" s="58">
        <v>6.666666666666667</v>
      </c>
      <c r="M200" s="60">
        <v>7723.666666666667</v>
      </c>
    </row>
    <row r="201" spans="1:13" hidden="1">
      <c r="A201" s="118" t="s">
        <v>30</v>
      </c>
      <c r="B201" s="61">
        <v>7187.083333333333</v>
      </c>
      <c r="C201" s="62">
        <v>48</v>
      </c>
      <c r="D201" s="63">
        <v>60.75</v>
      </c>
      <c r="E201" s="63">
        <v>290</v>
      </c>
      <c r="F201" s="63">
        <v>293.41666666666669</v>
      </c>
      <c r="G201" s="63">
        <v>543.33333333333337</v>
      </c>
      <c r="H201" s="63">
        <v>10.5</v>
      </c>
      <c r="I201" s="63">
        <v>475</v>
      </c>
      <c r="J201" s="63">
        <v>150.75</v>
      </c>
      <c r="K201" s="63">
        <v>1218.3333333333333</v>
      </c>
      <c r="L201" s="63">
        <v>0</v>
      </c>
      <c r="M201" s="76">
        <v>4097</v>
      </c>
    </row>
    <row r="202" spans="1:13" hidden="1">
      <c r="A202" s="118" t="s">
        <v>31</v>
      </c>
      <c r="B202" s="61">
        <v>3423.583333333333</v>
      </c>
      <c r="C202" s="62">
        <v>43.583333333333336</v>
      </c>
      <c r="D202" s="63">
        <v>47.75</v>
      </c>
      <c r="E202" s="63">
        <v>163.75</v>
      </c>
      <c r="F202" s="63">
        <v>209.75</v>
      </c>
      <c r="G202" s="63">
        <v>227.16666666666666</v>
      </c>
      <c r="H202" s="63">
        <v>9.0833333333333339</v>
      </c>
      <c r="I202" s="63">
        <v>237.16666666666666</v>
      </c>
      <c r="J202" s="63">
        <v>138.08333333333334</v>
      </c>
      <c r="K202" s="63">
        <v>513</v>
      </c>
      <c r="L202" s="63">
        <v>1.5833333333333333</v>
      </c>
      <c r="M202" s="76">
        <v>1832.6666666666667</v>
      </c>
    </row>
    <row r="203" spans="1:13" hidden="1">
      <c r="A203" s="118" t="s">
        <v>32</v>
      </c>
      <c r="B203" s="61">
        <v>2055</v>
      </c>
      <c r="C203" s="62">
        <v>21.166666666666668</v>
      </c>
      <c r="D203" s="63">
        <v>27.666666666666668</v>
      </c>
      <c r="E203" s="63">
        <v>103.16666666666667</v>
      </c>
      <c r="F203" s="63">
        <v>88.166666666666671</v>
      </c>
      <c r="G203" s="63">
        <v>188.75</v>
      </c>
      <c r="H203" s="63">
        <v>9.3333333333333339</v>
      </c>
      <c r="I203" s="63">
        <v>217.16666666666666</v>
      </c>
      <c r="J203" s="63">
        <v>189.66666666666666</v>
      </c>
      <c r="K203" s="63">
        <v>360.33333333333331</v>
      </c>
      <c r="L203" s="63">
        <v>0.83333333333333337</v>
      </c>
      <c r="M203" s="76">
        <v>848.75</v>
      </c>
    </row>
    <row r="204" spans="1:13" hidden="1">
      <c r="A204" s="118" t="s">
        <v>33</v>
      </c>
      <c r="B204" s="61">
        <v>2956.8333333333335</v>
      </c>
      <c r="C204" s="62">
        <v>45.666666666666664</v>
      </c>
      <c r="D204" s="63">
        <v>66.916666666666671</v>
      </c>
      <c r="E204" s="63">
        <v>203.33333333333334</v>
      </c>
      <c r="F204" s="63">
        <v>133.58333333333334</v>
      </c>
      <c r="G204" s="63">
        <v>281.75</v>
      </c>
      <c r="H204" s="63">
        <v>16.833333333333332</v>
      </c>
      <c r="I204" s="63">
        <v>275.75</v>
      </c>
      <c r="J204" s="63">
        <v>187.75</v>
      </c>
      <c r="K204" s="63">
        <v>317.16666666666669</v>
      </c>
      <c r="L204" s="63">
        <v>0</v>
      </c>
      <c r="M204" s="76">
        <v>1428.0833333333333</v>
      </c>
    </row>
    <row r="205" spans="1:13" hidden="1">
      <c r="A205" s="118" t="s">
        <v>34</v>
      </c>
      <c r="B205" s="61">
        <v>4649.0833333333339</v>
      </c>
      <c r="C205" s="62">
        <v>46.166666666666664</v>
      </c>
      <c r="D205" s="63">
        <v>42.916666666666664</v>
      </c>
      <c r="E205" s="63">
        <v>268.66666666666669</v>
      </c>
      <c r="F205" s="63">
        <v>106.5</v>
      </c>
      <c r="G205" s="63">
        <v>294.41666666666669</v>
      </c>
      <c r="H205" s="63">
        <v>31.833333333333332</v>
      </c>
      <c r="I205" s="63">
        <v>411.33333333333331</v>
      </c>
      <c r="J205" s="63">
        <v>640.25</v>
      </c>
      <c r="K205" s="63">
        <v>471.66666666666669</v>
      </c>
      <c r="L205" s="63">
        <v>2.3333333333333335</v>
      </c>
      <c r="M205" s="76">
        <v>2333</v>
      </c>
    </row>
    <row r="206" spans="1:13" hidden="1">
      <c r="A206" s="118" t="s">
        <v>35</v>
      </c>
      <c r="B206" s="61">
        <v>2863.333333333333</v>
      </c>
      <c r="C206" s="62">
        <v>18.333333333333332</v>
      </c>
      <c r="D206" s="63">
        <v>29.75</v>
      </c>
      <c r="E206" s="63">
        <v>96.583333333333329</v>
      </c>
      <c r="F206" s="63">
        <v>119.41666666666667</v>
      </c>
      <c r="G206" s="63">
        <v>192</v>
      </c>
      <c r="H206" s="63">
        <v>15.916666666666666</v>
      </c>
      <c r="I206" s="63">
        <v>463.66666666666669</v>
      </c>
      <c r="J206" s="63">
        <v>276</v>
      </c>
      <c r="K206" s="63">
        <v>235.33333333333334</v>
      </c>
      <c r="L206" s="63">
        <v>0</v>
      </c>
      <c r="M206" s="76">
        <v>1416.3333333333333</v>
      </c>
    </row>
    <row r="207" spans="1:13" hidden="1">
      <c r="A207" s="119" t="s">
        <v>36</v>
      </c>
      <c r="B207" s="61">
        <v>4850.083333333333</v>
      </c>
      <c r="C207" s="62">
        <v>71.916666666666671</v>
      </c>
      <c r="D207" s="63">
        <v>146</v>
      </c>
      <c r="E207" s="63">
        <v>638.91666666666663</v>
      </c>
      <c r="F207" s="63">
        <v>126.16666666666667</v>
      </c>
      <c r="G207" s="63">
        <v>374.16666666666669</v>
      </c>
      <c r="H207" s="63">
        <v>18.5</v>
      </c>
      <c r="I207" s="63">
        <v>339.5</v>
      </c>
      <c r="J207" s="63">
        <v>209.75</v>
      </c>
      <c r="K207" s="63">
        <v>509.5</v>
      </c>
      <c r="L207" s="63">
        <v>4.25</v>
      </c>
      <c r="M207" s="76">
        <v>2411.4166666666665</v>
      </c>
    </row>
    <row r="208" spans="1:13">
      <c r="A208" s="120" t="s">
        <v>37</v>
      </c>
      <c r="B208" s="58">
        <v>27985</v>
      </c>
      <c r="C208" s="59">
        <v>294.83333333333331</v>
      </c>
      <c r="D208" s="58">
        <v>421.75</v>
      </c>
      <c r="E208" s="58">
        <v>1764.4166666666667</v>
      </c>
      <c r="F208" s="58">
        <v>1077</v>
      </c>
      <c r="G208" s="58">
        <v>2101.5833333333335</v>
      </c>
      <c r="H208" s="58">
        <v>112</v>
      </c>
      <c r="I208" s="58">
        <v>2419.5833333333335</v>
      </c>
      <c r="J208" s="58">
        <v>1792.25</v>
      </c>
      <c r="K208" s="58">
        <v>3625.3333333333335</v>
      </c>
      <c r="L208" s="58">
        <v>9</v>
      </c>
      <c r="M208" s="60">
        <v>14367.25</v>
      </c>
    </row>
    <row r="209" spans="1:13" hidden="1">
      <c r="A209" s="118" t="s">
        <v>38</v>
      </c>
      <c r="B209" s="61">
        <v>2082.5833333333335</v>
      </c>
      <c r="C209" s="62">
        <v>20.75</v>
      </c>
      <c r="D209" s="63">
        <v>33.833333333333336</v>
      </c>
      <c r="E209" s="63">
        <v>93.916666666666671</v>
      </c>
      <c r="F209" s="63">
        <v>28.75</v>
      </c>
      <c r="G209" s="63">
        <v>102.33333333333333</v>
      </c>
      <c r="H209" s="63">
        <v>24</v>
      </c>
      <c r="I209" s="63">
        <v>300.41666666666669</v>
      </c>
      <c r="J209" s="63">
        <v>89.75</v>
      </c>
      <c r="K209" s="63">
        <v>197.91666666666666</v>
      </c>
      <c r="L209" s="63">
        <v>0</v>
      </c>
      <c r="M209" s="76">
        <v>1190.9166666666667</v>
      </c>
    </row>
    <row r="210" spans="1:13" hidden="1">
      <c r="A210" s="118" t="s">
        <v>39</v>
      </c>
      <c r="B210" s="61">
        <v>2709.1666666666665</v>
      </c>
      <c r="C210" s="62">
        <v>36.166666666666664</v>
      </c>
      <c r="D210" s="63">
        <v>82.916666666666671</v>
      </c>
      <c r="E210" s="63">
        <v>216.91666666666666</v>
      </c>
      <c r="F210" s="63">
        <v>139.08333333333334</v>
      </c>
      <c r="G210" s="63">
        <v>218.58333333333334</v>
      </c>
      <c r="H210" s="63">
        <v>12.75</v>
      </c>
      <c r="I210" s="63">
        <v>409.83333333333331</v>
      </c>
      <c r="J210" s="63">
        <v>240.58333333333334</v>
      </c>
      <c r="K210" s="63">
        <v>244.91666666666666</v>
      </c>
      <c r="L210" s="63">
        <v>1.8333333333333333</v>
      </c>
      <c r="M210" s="76">
        <v>1105.5833333333333</v>
      </c>
    </row>
    <row r="211" spans="1:13" hidden="1">
      <c r="A211" s="118" t="s">
        <v>40</v>
      </c>
      <c r="B211" s="61">
        <v>1575.75</v>
      </c>
      <c r="C211" s="62">
        <v>24.333333333333332</v>
      </c>
      <c r="D211" s="63">
        <v>30.583333333333332</v>
      </c>
      <c r="E211" s="63">
        <v>101.75</v>
      </c>
      <c r="F211" s="63">
        <v>65.583333333333329</v>
      </c>
      <c r="G211" s="63">
        <v>91.25</v>
      </c>
      <c r="H211" s="63">
        <v>15.416666666666666</v>
      </c>
      <c r="I211" s="63">
        <v>255.5</v>
      </c>
      <c r="J211" s="63">
        <v>245.91666666666666</v>
      </c>
      <c r="K211" s="63">
        <v>149.83333333333334</v>
      </c>
      <c r="L211" s="63">
        <v>1</v>
      </c>
      <c r="M211" s="76">
        <v>594.58333333333337</v>
      </c>
    </row>
    <row r="212" spans="1:13" hidden="1">
      <c r="A212" s="118" t="s">
        <v>41</v>
      </c>
      <c r="B212" s="61">
        <v>3072.6666666666665</v>
      </c>
      <c r="C212" s="62">
        <v>43.916666666666664</v>
      </c>
      <c r="D212" s="63">
        <v>85.583333333333329</v>
      </c>
      <c r="E212" s="63">
        <v>146.91666666666666</v>
      </c>
      <c r="F212" s="63">
        <v>128.41666666666666</v>
      </c>
      <c r="G212" s="63">
        <v>174.16666666666666</v>
      </c>
      <c r="H212" s="63">
        <v>11.25</v>
      </c>
      <c r="I212" s="63">
        <v>297.16666666666669</v>
      </c>
      <c r="J212" s="63">
        <v>169.33333333333334</v>
      </c>
      <c r="K212" s="63">
        <v>501.08333333333331</v>
      </c>
      <c r="L212" s="63">
        <v>0.41666666666666669</v>
      </c>
      <c r="M212" s="76">
        <v>1514.4166666666667</v>
      </c>
    </row>
    <row r="213" spans="1:13" hidden="1">
      <c r="A213" s="118" t="s">
        <v>42</v>
      </c>
      <c r="B213" s="61">
        <v>3336.5</v>
      </c>
      <c r="C213" s="62">
        <v>24.416666666666668</v>
      </c>
      <c r="D213" s="63">
        <v>38.75</v>
      </c>
      <c r="E213" s="63">
        <v>183.41666666666666</v>
      </c>
      <c r="F213" s="63">
        <v>48.25</v>
      </c>
      <c r="G213" s="63">
        <v>150</v>
      </c>
      <c r="H213" s="63">
        <v>14.5</v>
      </c>
      <c r="I213" s="63">
        <v>449.08333333333331</v>
      </c>
      <c r="J213" s="63">
        <v>250.5</v>
      </c>
      <c r="K213" s="63">
        <v>279.66666666666669</v>
      </c>
      <c r="L213" s="63">
        <v>0</v>
      </c>
      <c r="M213" s="76">
        <v>1897.9166666666667</v>
      </c>
    </row>
    <row r="214" spans="1:13" hidden="1">
      <c r="A214" s="118" t="s">
        <v>43</v>
      </c>
      <c r="B214" s="61">
        <v>4429.8333333333339</v>
      </c>
      <c r="C214" s="62">
        <v>32.583333333333336</v>
      </c>
      <c r="D214" s="63">
        <v>79</v>
      </c>
      <c r="E214" s="63">
        <v>221</v>
      </c>
      <c r="F214" s="63">
        <v>188.91666666666666</v>
      </c>
      <c r="G214" s="63">
        <v>241.66666666666666</v>
      </c>
      <c r="H214" s="63">
        <v>32.583333333333336</v>
      </c>
      <c r="I214" s="63">
        <v>676.33333333333337</v>
      </c>
      <c r="J214" s="63">
        <v>330.08333333333331</v>
      </c>
      <c r="K214" s="63">
        <v>480.66666666666669</v>
      </c>
      <c r="L214" s="63">
        <v>0.16666666666666666</v>
      </c>
      <c r="M214" s="76">
        <v>2146.8333333333335</v>
      </c>
    </row>
    <row r="215" spans="1:13" hidden="1">
      <c r="A215" s="118" t="s">
        <v>44</v>
      </c>
      <c r="B215" s="61">
        <v>9095.5833333333321</v>
      </c>
      <c r="C215" s="62">
        <v>102.75</v>
      </c>
      <c r="D215" s="63">
        <v>156.33333333333334</v>
      </c>
      <c r="E215" s="63">
        <v>474.16666666666669</v>
      </c>
      <c r="F215" s="63">
        <v>287.33333333333331</v>
      </c>
      <c r="G215" s="63">
        <v>636.91666666666663</v>
      </c>
      <c r="H215" s="63">
        <v>60.666666666666664</v>
      </c>
      <c r="I215" s="63">
        <v>1074.5833333333333</v>
      </c>
      <c r="J215" s="63">
        <v>539.41666666666663</v>
      </c>
      <c r="K215" s="63">
        <v>1159.0833333333333</v>
      </c>
      <c r="L215" s="63">
        <v>1.5833333333333333</v>
      </c>
      <c r="M215" s="76">
        <v>4602.75</v>
      </c>
    </row>
    <row r="216" spans="1:13" hidden="1">
      <c r="A216" s="118" t="s">
        <v>45</v>
      </c>
      <c r="B216" s="61">
        <v>2012.7500000000002</v>
      </c>
      <c r="C216" s="62">
        <v>19</v>
      </c>
      <c r="D216" s="63">
        <v>37.083333333333336</v>
      </c>
      <c r="E216" s="63">
        <v>95.583333333333329</v>
      </c>
      <c r="F216" s="63">
        <v>76.25</v>
      </c>
      <c r="G216" s="63">
        <v>99.333333333333329</v>
      </c>
      <c r="H216" s="63">
        <v>13.916666666666666</v>
      </c>
      <c r="I216" s="63">
        <v>234.16666666666666</v>
      </c>
      <c r="J216" s="63">
        <v>177.58333333333334</v>
      </c>
      <c r="K216" s="63">
        <v>229.33333333333334</v>
      </c>
      <c r="L216" s="63">
        <v>1.3333333333333333</v>
      </c>
      <c r="M216" s="76">
        <v>1029.1666666666667</v>
      </c>
    </row>
    <row r="217" spans="1:13" hidden="1">
      <c r="A217" s="119" t="s">
        <v>46</v>
      </c>
      <c r="B217" s="61">
        <v>4644.583333333333</v>
      </c>
      <c r="C217" s="62">
        <v>104.41666666666667</v>
      </c>
      <c r="D217" s="63">
        <v>141.41666666666666</v>
      </c>
      <c r="E217" s="63">
        <v>332.08333333333331</v>
      </c>
      <c r="F217" s="63">
        <v>282.41666666666669</v>
      </c>
      <c r="G217" s="63">
        <v>308</v>
      </c>
      <c r="H217" s="63">
        <v>15</v>
      </c>
      <c r="I217" s="63">
        <v>472.33333333333331</v>
      </c>
      <c r="J217" s="63">
        <v>243.41666666666666</v>
      </c>
      <c r="K217" s="63">
        <v>341</v>
      </c>
      <c r="L217" s="63">
        <v>1.6666666666666667</v>
      </c>
      <c r="M217" s="76">
        <v>2402.8333333333335</v>
      </c>
    </row>
    <row r="218" spans="1:13">
      <c r="A218" s="120" t="s">
        <v>47</v>
      </c>
      <c r="B218" s="58">
        <v>32959.416666666664</v>
      </c>
      <c r="C218" s="59">
        <v>408.33333333333331</v>
      </c>
      <c r="D218" s="58">
        <v>685.5</v>
      </c>
      <c r="E218" s="58">
        <v>1865.75</v>
      </c>
      <c r="F218" s="58">
        <v>1245</v>
      </c>
      <c r="G218" s="58">
        <v>2022.25</v>
      </c>
      <c r="H218" s="58">
        <v>200.08333333333334</v>
      </c>
      <c r="I218" s="58">
        <v>4169.416666666667</v>
      </c>
      <c r="J218" s="58">
        <v>2286.5833333333335</v>
      </c>
      <c r="K218" s="58">
        <v>3583.5</v>
      </c>
      <c r="L218" s="58">
        <v>8</v>
      </c>
      <c r="M218" s="60">
        <v>16485</v>
      </c>
    </row>
    <row r="219" spans="1:13" hidden="1">
      <c r="A219" s="118" t="s">
        <v>48</v>
      </c>
      <c r="B219" s="61">
        <v>8972.1666666666661</v>
      </c>
      <c r="C219" s="62">
        <v>37.166666666666664</v>
      </c>
      <c r="D219" s="63">
        <v>80</v>
      </c>
      <c r="E219" s="63">
        <v>256.25</v>
      </c>
      <c r="F219" s="63">
        <v>254.33333333333334</v>
      </c>
      <c r="G219" s="63">
        <v>486.75</v>
      </c>
      <c r="H219" s="63">
        <v>54.25</v>
      </c>
      <c r="I219" s="63">
        <v>756.75</v>
      </c>
      <c r="J219" s="63">
        <v>249.91666666666666</v>
      </c>
      <c r="K219" s="63">
        <v>2039</v>
      </c>
      <c r="L219" s="63">
        <v>0.25</v>
      </c>
      <c r="M219" s="76">
        <v>4757.5</v>
      </c>
    </row>
    <row r="220" spans="1:13" hidden="1">
      <c r="A220" s="118" t="s">
        <v>49</v>
      </c>
      <c r="B220" s="61">
        <v>9777.75</v>
      </c>
      <c r="C220" s="62">
        <v>60.75</v>
      </c>
      <c r="D220" s="63">
        <v>89</v>
      </c>
      <c r="E220" s="63">
        <v>311.83333333333331</v>
      </c>
      <c r="F220" s="63">
        <v>290.66666666666669</v>
      </c>
      <c r="G220" s="63">
        <v>523.66666666666663</v>
      </c>
      <c r="H220" s="63">
        <v>80.583333333333329</v>
      </c>
      <c r="I220" s="63">
        <v>749.16666666666663</v>
      </c>
      <c r="J220" s="63">
        <v>396.16666666666669</v>
      </c>
      <c r="K220" s="63">
        <v>1659.0833333333333</v>
      </c>
      <c r="L220" s="63">
        <v>0.58333333333333337</v>
      </c>
      <c r="M220" s="76">
        <v>5616.25</v>
      </c>
    </row>
    <row r="221" spans="1:13" hidden="1">
      <c r="A221" s="119" t="s">
        <v>50</v>
      </c>
      <c r="B221" s="61">
        <v>7074.666666666667</v>
      </c>
      <c r="C221" s="62">
        <v>83.083333333333329</v>
      </c>
      <c r="D221" s="63">
        <v>134.08333333333334</v>
      </c>
      <c r="E221" s="63">
        <v>405.91666666666669</v>
      </c>
      <c r="F221" s="63">
        <v>384.66666666666669</v>
      </c>
      <c r="G221" s="63">
        <v>584.25</v>
      </c>
      <c r="H221" s="63">
        <v>32.25</v>
      </c>
      <c r="I221" s="63">
        <v>571.25</v>
      </c>
      <c r="J221" s="63">
        <v>293</v>
      </c>
      <c r="K221" s="63">
        <v>1124.25</v>
      </c>
      <c r="L221" s="63">
        <v>1.5833333333333333</v>
      </c>
      <c r="M221" s="76">
        <v>3460.3333333333335</v>
      </c>
    </row>
    <row r="222" spans="1:13" hidden="1">
      <c r="A222" s="118" t="s">
        <v>51</v>
      </c>
      <c r="B222" s="61">
        <v>10138.5</v>
      </c>
      <c r="C222" s="62">
        <v>46.583333333333336</v>
      </c>
      <c r="D222" s="63">
        <v>107.16666666666667</v>
      </c>
      <c r="E222" s="63">
        <v>437.08333333333331</v>
      </c>
      <c r="F222" s="63">
        <v>353.83333333333331</v>
      </c>
      <c r="G222" s="63">
        <v>753.58333333333337</v>
      </c>
      <c r="H222" s="63">
        <v>61.166666666666664</v>
      </c>
      <c r="I222" s="63">
        <v>748.25</v>
      </c>
      <c r="J222" s="63">
        <v>913.5</v>
      </c>
      <c r="K222" s="63">
        <v>2004.5</v>
      </c>
      <c r="L222" s="63">
        <v>1</v>
      </c>
      <c r="M222" s="76">
        <v>4711.833333333333</v>
      </c>
    </row>
    <row r="223" spans="1:13" hidden="1">
      <c r="A223" s="118" t="s">
        <v>52</v>
      </c>
      <c r="B223" s="61">
        <v>3056.083333333333</v>
      </c>
      <c r="C223" s="62">
        <v>47.666666666666664</v>
      </c>
      <c r="D223" s="63">
        <v>75.083333333333329</v>
      </c>
      <c r="E223" s="63">
        <v>257.75</v>
      </c>
      <c r="F223" s="63">
        <v>133.25</v>
      </c>
      <c r="G223" s="63">
        <v>259.41666666666669</v>
      </c>
      <c r="H223" s="63">
        <v>27.5</v>
      </c>
      <c r="I223" s="63">
        <v>313.33333333333331</v>
      </c>
      <c r="J223" s="63">
        <v>191.83333333333334</v>
      </c>
      <c r="K223" s="63">
        <v>523.25</v>
      </c>
      <c r="L223" s="63">
        <v>0.66666666666666663</v>
      </c>
      <c r="M223" s="76">
        <v>1226.3333333333333</v>
      </c>
    </row>
    <row r="224" spans="1:13" hidden="1">
      <c r="A224" s="118" t="s">
        <v>53</v>
      </c>
      <c r="B224" s="61">
        <v>4774.833333333333</v>
      </c>
      <c r="C224" s="62">
        <v>41.666666666666664</v>
      </c>
      <c r="D224" s="63">
        <v>87</v>
      </c>
      <c r="E224" s="63">
        <v>200</v>
      </c>
      <c r="F224" s="63">
        <v>172</v>
      </c>
      <c r="G224" s="63">
        <v>348</v>
      </c>
      <c r="H224" s="63">
        <v>36.333333333333336</v>
      </c>
      <c r="I224" s="63">
        <v>576.66666666666663</v>
      </c>
      <c r="J224" s="63">
        <v>441</v>
      </c>
      <c r="K224" s="63">
        <v>494.66666666666669</v>
      </c>
      <c r="L224" s="63">
        <v>0.41666666666666669</v>
      </c>
      <c r="M224" s="76">
        <v>2377.0833333333335</v>
      </c>
    </row>
    <row r="225" spans="1:13" hidden="1">
      <c r="A225" s="118" t="s">
        <v>54</v>
      </c>
      <c r="B225" s="61">
        <v>2378.416666666667</v>
      </c>
      <c r="C225" s="62">
        <v>14</v>
      </c>
      <c r="D225" s="63">
        <v>26.666666666666668</v>
      </c>
      <c r="E225" s="63">
        <v>154.33333333333334</v>
      </c>
      <c r="F225" s="63">
        <v>58.666666666666664</v>
      </c>
      <c r="G225" s="63">
        <v>135.58333333333334</v>
      </c>
      <c r="H225" s="63">
        <v>36.833333333333336</v>
      </c>
      <c r="I225" s="63">
        <v>237.16666666666666</v>
      </c>
      <c r="J225" s="63">
        <v>119.58333333333333</v>
      </c>
      <c r="K225" s="63">
        <v>287.41666666666669</v>
      </c>
      <c r="L225" s="63">
        <v>0.91666666666666663</v>
      </c>
      <c r="M225" s="76">
        <v>1307.25</v>
      </c>
    </row>
    <row r="226" spans="1:13">
      <c r="A226" s="120" t="s">
        <v>55</v>
      </c>
      <c r="B226" s="58">
        <v>46172.416666666672</v>
      </c>
      <c r="C226" s="59">
        <v>330.91666666666669</v>
      </c>
      <c r="D226" s="58">
        <v>599</v>
      </c>
      <c r="E226" s="58">
        <v>2023.1666666666667</v>
      </c>
      <c r="F226" s="58">
        <v>1647.4166666666667</v>
      </c>
      <c r="G226" s="58">
        <v>3091.25</v>
      </c>
      <c r="H226" s="58">
        <v>328.91666666666669</v>
      </c>
      <c r="I226" s="58">
        <v>3952.5833333333335</v>
      </c>
      <c r="J226" s="58">
        <v>2605</v>
      </c>
      <c r="K226" s="58">
        <v>8132.166666666667</v>
      </c>
      <c r="L226" s="58">
        <v>5.416666666666667</v>
      </c>
      <c r="M226" s="60">
        <v>23456.583333333332</v>
      </c>
    </row>
    <row r="227" spans="1:13" hidden="1">
      <c r="A227" s="118" t="s">
        <v>56</v>
      </c>
      <c r="B227" s="61">
        <v>2352.833333333333</v>
      </c>
      <c r="C227" s="62">
        <v>1.8333333333333333</v>
      </c>
      <c r="D227" s="63">
        <v>10</v>
      </c>
      <c r="E227" s="63">
        <v>46.5</v>
      </c>
      <c r="F227" s="63">
        <v>101.25</v>
      </c>
      <c r="G227" s="63">
        <v>147.75</v>
      </c>
      <c r="H227" s="63">
        <v>13.583333333333334</v>
      </c>
      <c r="I227" s="63">
        <v>346.66666666666669</v>
      </c>
      <c r="J227" s="63">
        <v>66.666666666666671</v>
      </c>
      <c r="K227" s="63">
        <v>498.08333333333331</v>
      </c>
      <c r="L227" s="63">
        <v>0.83333333333333337</v>
      </c>
      <c r="M227" s="76">
        <v>1119.6666666666667</v>
      </c>
    </row>
    <row r="228" spans="1:13" hidden="1">
      <c r="A228" s="118" t="s">
        <v>57</v>
      </c>
      <c r="B228" s="61">
        <v>5454.666666666667</v>
      </c>
      <c r="C228" s="62">
        <v>30.916666666666668</v>
      </c>
      <c r="D228" s="63">
        <v>39.166666666666664</v>
      </c>
      <c r="E228" s="63">
        <v>186.83333333333334</v>
      </c>
      <c r="F228" s="63">
        <v>129.25</v>
      </c>
      <c r="G228" s="63">
        <v>364.66666666666669</v>
      </c>
      <c r="H228" s="63">
        <v>32.166666666666664</v>
      </c>
      <c r="I228" s="63">
        <v>807.5</v>
      </c>
      <c r="J228" s="63">
        <v>178.41666666666666</v>
      </c>
      <c r="K228" s="63">
        <v>530.75</v>
      </c>
      <c r="L228" s="63">
        <v>0.91666666666666663</v>
      </c>
      <c r="M228" s="76">
        <v>3154.0833333333335</v>
      </c>
    </row>
    <row r="229" spans="1:13" hidden="1">
      <c r="A229" s="118" t="s">
        <v>58</v>
      </c>
      <c r="B229" s="61">
        <v>2756.8333333333335</v>
      </c>
      <c r="C229" s="62">
        <v>20.166666666666668</v>
      </c>
      <c r="D229" s="63">
        <v>55.166666666666664</v>
      </c>
      <c r="E229" s="63">
        <v>207.33333333333334</v>
      </c>
      <c r="F229" s="63">
        <v>114.33333333333333</v>
      </c>
      <c r="G229" s="63">
        <v>288.91666666666669</v>
      </c>
      <c r="H229" s="63">
        <v>49.583333333333336</v>
      </c>
      <c r="I229" s="63">
        <v>554.33333333333337</v>
      </c>
      <c r="J229" s="63">
        <v>240.91666666666666</v>
      </c>
      <c r="K229" s="63">
        <v>532.5</v>
      </c>
      <c r="L229" s="63">
        <v>2.75</v>
      </c>
      <c r="M229" s="76">
        <v>690.83333333333337</v>
      </c>
    </row>
    <row r="230" spans="1:13" hidden="1">
      <c r="A230" s="118" t="s">
        <v>59</v>
      </c>
      <c r="B230" s="61">
        <v>2212.666666666667</v>
      </c>
      <c r="C230" s="62">
        <v>12.333333333333334</v>
      </c>
      <c r="D230" s="63">
        <v>43.583333333333336</v>
      </c>
      <c r="E230" s="63">
        <v>91.333333333333329</v>
      </c>
      <c r="F230" s="63">
        <v>83.583333333333329</v>
      </c>
      <c r="G230" s="63">
        <v>175.75</v>
      </c>
      <c r="H230" s="63">
        <v>9.9166666666666661</v>
      </c>
      <c r="I230" s="63">
        <v>354.91666666666669</v>
      </c>
      <c r="J230" s="63">
        <v>104.33333333333333</v>
      </c>
      <c r="K230" s="63">
        <v>218.5</v>
      </c>
      <c r="L230" s="63">
        <v>0</v>
      </c>
      <c r="M230" s="76">
        <v>1118.4166666666667</v>
      </c>
    </row>
    <row r="231" spans="1:13" hidden="1">
      <c r="A231" s="118" t="s">
        <v>60</v>
      </c>
      <c r="B231" s="61">
        <v>4946.3333333333339</v>
      </c>
      <c r="C231" s="62">
        <v>51.5</v>
      </c>
      <c r="D231" s="63">
        <v>80.083333333333329</v>
      </c>
      <c r="E231" s="63">
        <v>204.75</v>
      </c>
      <c r="F231" s="63">
        <v>167</v>
      </c>
      <c r="G231" s="63">
        <v>395.91666666666669</v>
      </c>
      <c r="H231" s="63">
        <v>55.5</v>
      </c>
      <c r="I231" s="63">
        <v>501.91666666666669</v>
      </c>
      <c r="J231" s="63">
        <v>182.08333333333334</v>
      </c>
      <c r="K231" s="63">
        <v>659.58333333333337</v>
      </c>
      <c r="L231" s="63">
        <v>3.4166666666666665</v>
      </c>
      <c r="M231" s="76">
        <v>2644.5833333333335</v>
      </c>
    </row>
    <row r="232" spans="1:13" hidden="1">
      <c r="A232" s="118" t="s">
        <v>61</v>
      </c>
      <c r="B232" s="61">
        <v>5175</v>
      </c>
      <c r="C232" s="62">
        <v>75.333333333333329</v>
      </c>
      <c r="D232" s="63">
        <v>118.75</v>
      </c>
      <c r="E232" s="63">
        <v>364</v>
      </c>
      <c r="F232" s="63">
        <v>182.25</v>
      </c>
      <c r="G232" s="63">
        <v>373.83333333333331</v>
      </c>
      <c r="H232" s="63">
        <v>30.75</v>
      </c>
      <c r="I232" s="63">
        <v>604.58333333333337</v>
      </c>
      <c r="J232" s="63">
        <v>202.83333333333334</v>
      </c>
      <c r="K232" s="63">
        <v>495.91666666666669</v>
      </c>
      <c r="L232" s="63">
        <v>2.5833333333333335</v>
      </c>
      <c r="M232" s="76">
        <v>2724.1666666666665</v>
      </c>
    </row>
    <row r="233" spans="1:13" hidden="1">
      <c r="A233" s="118" t="s">
        <v>62</v>
      </c>
      <c r="B233" s="61">
        <v>3362.5833333333335</v>
      </c>
      <c r="C233" s="62">
        <v>4.416666666666667</v>
      </c>
      <c r="D233" s="63">
        <v>30.166666666666668</v>
      </c>
      <c r="E233" s="63">
        <v>104.25</v>
      </c>
      <c r="F233" s="63">
        <v>45.25</v>
      </c>
      <c r="G233" s="63">
        <v>163.66666666666666</v>
      </c>
      <c r="H233" s="63">
        <v>87.666666666666671</v>
      </c>
      <c r="I233" s="63">
        <v>805.08333333333337</v>
      </c>
      <c r="J233" s="63">
        <v>170</v>
      </c>
      <c r="K233" s="63">
        <v>175.91666666666666</v>
      </c>
      <c r="L233" s="63">
        <v>0.16666666666666666</v>
      </c>
      <c r="M233" s="76">
        <v>1776</v>
      </c>
    </row>
    <row r="234" spans="1:13" hidden="1">
      <c r="A234" s="118" t="s">
        <v>63</v>
      </c>
      <c r="B234" s="61">
        <v>3851</v>
      </c>
      <c r="C234" s="62">
        <v>27.75</v>
      </c>
      <c r="D234" s="63">
        <v>47.5</v>
      </c>
      <c r="E234" s="63">
        <v>160.5</v>
      </c>
      <c r="F234" s="63">
        <v>124</v>
      </c>
      <c r="G234" s="63">
        <v>318.16666666666669</v>
      </c>
      <c r="H234" s="63">
        <v>34.416666666666664</v>
      </c>
      <c r="I234" s="63">
        <v>416.58333333333331</v>
      </c>
      <c r="J234" s="63">
        <v>169.33333333333334</v>
      </c>
      <c r="K234" s="63">
        <v>501.5</v>
      </c>
      <c r="L234" s="63">
        <v>4.333333333333333</v>
      </c>
      <c r="M234" s="76">
        <v>2046.9166666666667</v>
      </c>
    </row>
    <row r="235" spans="1:13" hidden="1">
      <c r="A235" s="119" t="s">
        <v>64</v>
      </c>
      <c r="B235" s="61">
        <v>1085.3333333333335</v>
      </c>
      <c r="C235" s="62">
        <v>7.75</v>
      </c>
      <c r="D235" s="63">
        <v>9.3333333333333339</v>
      </c>
      <c r="E235" s="63">
        <v>41</v>
      </c>
      <c r="F235" s="63">
        <v>27.416666666666668</v>
      </c>
      <c r="G235" s="63">
        <v>63.833333333333336</v>
      </c>
      <c r="H235" s="63">
        <v>37.583333333333336</v>
      </c>
      <c r="I235" s="63">
        <v>126.16666666666667</v>
      </c>
      <c r="J235" s="63">
        <v>45.833333333333336</v>
      </c>
      <c r="K235" s="63">
        <v>147.25</v>
      </c>
      <c r="L235" s="63">
        <v>8.3333333333333329E-2</v>
      </c>
      <c r="M235" s="76">
        <v>579.08333333333337</v>
      </c>
    </row>
    <row r="236" spans="1:13" hidden="1">
      <c r="A236" s="118" t="s">
        <v>65</v>
      </c>
      <c r="B236" s="61">
        <v>2284.333333333333</v>
      </c>
      <c r="C236" s="62">
        <v>4.833333333333333</v>
      </c>
      <c r="D236" s="63">
        <v>22.25</v>
      </c>
      <c r="E236" s="63">
        <v>96.75</v>
      </c>
      <c r="F236" s="63">
        <v>64.5</v>
      </c>
      <c r="G236" s="63">
        <v>197.41666666666666</v>
      </c>
      <c r="H236" s="63">
        <v>55.75</v>
      </c>
      <c r="I236" s="63">
        <v>393.75</v>
      </c>
      <c r="J236" s="63">
        <v>80</v>
      </c>
      <c r="K236" s="63">
        <v>316.25</v>
      </c>
      <c r="L236" s="63">
        <v>8.3333333333333329E-2</v>
      </c>
      <c r="M236" s="76">
        <v>1052.75</v>
      </c>
    </row>
    <row r="237" spans="1:13" hidden="1">
      <c r="A237" s="119" t="s">
        <v>66</v>
      </c>
      <c r="B237" s="61">
        <v>6470.25</v>
      </c>
      <c r="C237" s="62">
        <v>94.916666666666671</v>
      </c>
      <c r="D237" s="63">
        <v>159.75</v>
      </c>
      <c r="E237" s="63">
        <v>401.58333333333331</v>
      </c>
      <c r="F237" s="63">
        <v>376</v>
      </c>
      <c r="G237" s="63">
        <v>555.5</v>
      </c>
      <c r="H237" s="63">
        <v>24</v>
      </c>
      <c r="I237" s="63">
        <v>691.33333333333337</v>
      </c>
      <c r="J237" s="63">
        <v>350.91666666666669</v>
      </c>
      <c r="K237" s="63">
        <v>661.66666666666663</v>
      </c>
      <c r="L237" s="63">
        <v>2.3333333333333335</v>
      </c>
      <c r="M237" s="76">
        <v>3152.25</v>
      </c>
    </row>
    <row r="238" spans="1:13">
      <c r="A238" s="120" t="s">
        <v>67</v>
      </c>
      <c r="B238" s="58">
        <v>39951.833333333328</v>
      </c>
      <c r="C238" s="59">
        <v>331.75</v>
      </c>
      <c r="D238" s="58">
        <v>615.75</v>
      </c>
      <c r="E238" s="58">
        <v>1904.8333333333333</v>
      </c>
      <c r="F238" s="58">
        <v>1414.8333333333333</v>
      </c>
      <c r="G238" s="58">
        <v>3045.4166666666665</v>
      </c>
      <c r="H238" s="58">
        <v>430.91666666666669</v>
      </c>
      <c r="I238" s="58">
        <v>5602.833333333333</v>
      </c>
      <c r="J238" s="58">
        <v>1791.3333333333333</v>
      </c>
      <c r="K238" s="58">
        <v>4737.916666666667</v>
      </c>
      <c r="L238" s="58">
        <v>17.5</v>
      </c>
      <c r="M238" s="60">
        <v>20058.75</v>
      </c>
    </row>
    <row r="239" spans="1:13" hidden="1">
      <c r="A239" s="119" t="s">
        <v>68</v>
      </c>
      <c r="B239" s="61">
        <v>5583.333333333333</v>
      </c>
      <c r="C239" s="65">
        <v>79</v>
      </c>
      <c r="D239" s="63">
        <v>209.33333333333334</v>
      </c>
      <c r="E239" s="63">
        <v>414.5</v>
      </c>
      <c r="F239" s="63">
        <v>277.33333333333331</v>
      </c>
      <c r="G239" s="63">
        <v>384.58333333333331</v>
      </c>
      <c r="H239" s="63">
        <v>33.75</v>
      </c>
      <c r="I239" s="63">
        <v>396.58333333333331</v>
      </c>
      <c r="J239" s="63">
        <v>233.33333333333334</v>
      </c>
      <c r="K239" s="63">
        <v>385.83333333333331</v>
      </c>
      <c r="L239" s="63">
        <v>2.6666666666666665</v>
      </c>
      <c r="M239" s="76">
        <v>3166.4166666666665</v>
      </c>
    </row>
    <row r="240" spans="1:13" hidden="1">
      <c r="A240" s="118" t="s">
        <v>69</v>
      </c>
      <c r="B240" s="61">
        <v>1502.5833333333335</v>
      </c>
      <c r="C240" s="62">
        <v>7.666666666666667</v>
      </c>
      <c r="D240" s="63">
        <v>10.916666666666666</v>
      </c>
      <c r="E240" s="63">
        <v>64.166666666666671</v>
      </c>
      <c r="F240" s="63">
        <v>28.75</v>
      </c>
      <c r="G240" s="63">
        <v>116</v>
      </c>
      <c r="H240" s="63">
        <v>34.083333333333336</v>
      </c>
      <c r="I240" s="63">
        <v>206.83333333333334</v>
      </c>
      <c r="J240" s="63">
        <v>113.83333333333333</v>
      </c>
      <c r="K240" s="63">
        <v>183.33333333333334</v>
      </c>
      <c r="L240" s="63">
        <v>8.3333333333333329E-2</v>
      </c>
      <c r="M240" s="76">
        <v>736.91666666666663</v>
      </c>
    </row>
    <row r="241" spans="1:13" hidden="1">
      <c r="A241" s="118" t="s">
        <v>70</v>
      </c>
      <c r="B241" s="61">
        <v>6303.583333333333</v>
      </c>
      <c r="C241" s="62">
        <v>17.916666666666668</v>
      </c>
      <c r="D241" s="63">
        <v>55.333333333333336</v>
      </c>
      <c r="E241" s="63">
        <v>213.91666666666666</v>
      </c>
      <c r="F241" s="63">
        <v>124.08333333333333</v>
      </c>
      <c r="G241" s="63">
        <v>421.75</v>
      </c>
      <c r="H241" s="63">
        <v>170.91666666666666</v>
      </c>
      <c r="I241" s="63">
        <v>512.5</v>
      </c>
      <c r="J241" s="63">
        <v>298.5</v>
      </c>
      <c r="K241" s="63">
        <v>994.41666666666663</v>
      </c>
      <c r="L241" s="63">
        <v>2.25</v>
      </c>
      <c r="M241" s="76">
        <v>3492</v>
      </c>
    </row>
    <row r="242" spans="1:13" hidden="1">
      <c r="A242" s="118" t="s">
        <v>71</v>
      </c>
      <c r="B242" s="61">
        <v>3182.25</v>
      </c>
      <c r="C242" s="62">
        <v>10.166666666666666</v>
      </c>
      <c r="D242" s="63">
        <v>34</v>
      </c>
      <c r="E242" s="63">
        <v>149.41666666666666</v>
      </c>
      <c r="F242" s="63">
        <v>76.416666666666671</v>
      </c>
      <c r="G242" s="63">
        <v>228.58333333333334</v>
      </c>
      <c r="H242" s="63">
        <v>40.583333333333336</v>
      </c>
      <c r="I242" s="63">
        <v>427.83333333333331</v>
      </c>
      <c r="J242" s="63">
        <v>271.5</v>
      </c>
      <c r="K242" s="63">
        <v>365</v>
      </c>
      <c r="L242" s="63">
        <v>0</v>
      </c>
      <c r="M242" s="76">
        <v>1578.75</v>
      </c>
    </row>
    <row r="243" spans="1:13" hidden="1">
      <c r="A243" s="118" t="s">
        <v>72</v>
      </c>
      <c r="B243" s="61">
        <v>2448.6666666666665</v>
      </c>
      <c r="C243" s="62">
        <v>9.1666666666666661</v>
      </c>
      <c r="D243" s="63">
        <v>22.166666666666668</v>
      </c>
      <c r="E243" s="63">
        <v>121.25</v>
      </c>
      <c r="F243" s="63">
        <v>46.416666666666664</v>
      </c>
      <c r="G243" s="63">
        <v>136.91666666666666</v>
      </c>
      <c r="H243" s="63">
        <v>81.583333333333329</v>
      </c>
      <c r="I243" s="63">
        <v>250.5</v>
      </c>
      <c r="J243" s="63">
        <v>199.5</v>
      </c>
      <c r="K243" s="63">
        <v>377.58333333333331</v>
      </c>
      <c r="L243" s="63">
        <v>0.58333333333333337</v>
      </c>
      <c r="M243" s="76">
        <v>1203</v>
      </c>
    </row>
    <row r="244" spans="1:13" hidden="1">
      <c r="A244" s="118" t="s">
        <v>73</v>
      </c>
      <c r="B244" s="61">
        <v>8552.1666666666679</v>
      </c>
      <c r="C244" s="62">
        <v>28.916666666666668</v>
      </c>
      <c r="D244" s="63">
        <v>58.833333333333336</v>
      </c>
      <c r="E244" s="63">
        <v>323.16666666666669</v>
      </c>
      <c r="F244" s="63">
        <v>223.91666666666666</v>
      </c>
      <c r="G244" s="63">
        <v>491.5</v>
      </c>
      <c r="H244" s="63">
        <v>78.416666666666671</v>
      </c>
      <c r="I244" s="63">
        <v>618.66666666666663</v>
      </c>
      <c r="J244" s="63">
        <v>333.58333333333331</v>
      </c>
      <c r="K244" s="63">
        <v>1242.6666666666667</v>
      </c>
      <c r="L244" s="63">
        <v>1.8333333333333333</v>
      </c>
      <c r="M244" s="76">
        <v>5150.666666666667</v>
      </c>
    </row>
    <row r="245" spans="1:13" hidden="1">
      <c r="A245" s="118" t="s">
        <v>74</v>
      </c>
      <c r="B245" s="61">
        <v>2860.6666666666665</v>
      </c>
      <c r="C245" s="62">
        <v>4.333333333333333</v>
      </c>
      <c r="D245" s="63">
        <v>15.25</v>
      </c>
      <c r="E245" s="63">
        <v>79.833333333333329</v>
      </c>
      <c r="F245" s="63">
        <v>31.75</v>
      </c>
      <c r="G245" s="63">
        <v>119.41666666666667</v>
      </c>
      <c r="H245" s="63">
        <v>52.166666666666664</v>
      </c>
      <c r="I245" s="63">
        <v>392.25</v>
      </c>
      <c r="J245" s="63">
        <v>179.41666666666666</v>
      </c>
      <c r="K245" s="63">
        <v>383.91666666666669</v>
      </c>
      <c r="L245" s="63">
        <v>0</v>
      </c>
      <c r="M245" s="76">
        <v>1602.3333333333333</v>
      </c>
    </row>
    <row r="246" spans="1:13" hidden="1">
      <c r="A246" s="118" t="s">
        <v>75</v>
      </c>
      <c r="B246" s="61">
        <v>7142.25</v>
      </c>
      <c r="C246" s="62">
        <v>33.75</v>
      </c>
      <c r="D246" s="63">
        <v>35.833333333333336</v>
      </c>
      <c r="E246" s="63">
        <v>122</v>
      </c>
      <c r="F246" s="63">
        <v>150</v>
      </c>
      <c r="G246" s="63">
        <v>335.91666666666669</v>
      </c>
      <c r="H246" s="63">
        <v>53.75</v>
      </c>
      <c r="I246" s="63">
        <v>489.58333333333331</v>
      </c>
      <c r="J246" s="63">
        <v>197.5</v>
      </c>
      <c r="K246" s="63">
        <v>1700.3333333333333</v>
      </c>
      <c r="L246" s="63">
        <v>4.083333333333333</v>
      </c>
      <c r="M246" s="76">
        <v>4019.5</v>
      </c>
    </row>
    <row r="247" spans="1:13" hidden="1">
      <c r="A247" s="118" t="s">
        <v>76</v>
      </c>
      <c r="B247" s="61">
        <v>14028.5</v>
      </c>
      <c r="C247" s="62">
        <v>30.5</v>
      </c>
      <c r="D247" s="63">
        <v>52.916666666666664</v>
      </c>
      <c r="E247" s="63">
        <v>367.16666666666669</v>
      </c>
      <c r="F247" s="63">
        <v>402.41666666666669</v>
      </c>
      <c r="G247" s="63">
        <v>495.41666666666669</v>
      </c>
      <c r="H247" s="63">
        <v>87.333333333333329</v>
      </c>
      <c r="I247" s="63">
        <v>667</v>
      </c>
      <c r="J247" s="63">
        <v>308.41666666666669</v>
      </c>
      <c r="K247" s="63">
        <v>3141.5833333333335</v>
      </c>
      <c r="L247" s="63">
        <v>3.1666666666666665</v>
      </c>
      <c r="M247" s="76">
        <v>8472.5833333333339</v>
      </c>
    </row>
    <row r="248" spans="1:13" hidden="1">
      <c r="A248" s="118" t="s">
        <v>77</v>
      </c>
      <c r="B248" s="61">
        <v>5362.1666666666661</v>
      </c>
      <c r="C248" s="62">
        <v>91</v>
      </c>
      <c r="D248" s="63">
        <v>136.5</v>
      </c>
      <c r="E248" s="63">
        <v>180.66666666666666</v>
      </c>
      <c r="F248" s="63">
        <v>111.91666666666667</v>
      </c>
      <c r="G248" s="63">
        <v>199.91666666666666</v>
      </c>
      <c r="H248" s="63">
        <v>92.166666666666671</v>
      </c>
      <c r="I248" s="63">
        <v>352.75</v>
      </c>
      <c r="J248" s="63">
        <v>210.41666666666666</v>
      </c>
      <c r="K248" s="63">
        <v>1156</v>
      </c>
      <c r="L248" s="63">
        <v>2.8333333333333335</v>
      </c>
      <c r="M248" s="76">
        <v>2828</v>
      </c>
    </row>
    <row r="249" spans="1:13" hidden="1">
      <c r="A249" s="118" t="s">
        <v>78</v>
      </c>
      <c r="B249" s="61">
        <v>3619.75</v>
      </c>
      <c r="C249" s="62">
        <v>39.083333333333336</v>
      </c>
      <c r="D249" s="63">
        <v>82.75</v>
      </c>
      <c r="E249" s="63">
        <v>264.33333333333331</v>
      </c>
      <c r="F249" s="63">
        <v>182.08333333333334</v>
      </c>
      <c r="G249" s="63">
        <v>326.08333333333331</v>
      </c>
      <c r="H249" s="63">
        <v>66.583333333333329</v>
      </c>
      <c r="I249" s="63">
        <v>362.25</v>
      </c>
      <c r="J249" s="63">
        <v>155.75</v>
      </c>
      <c r="K249" s="63">
        <v>342.75</v>
      </c>
      <c r="L249" s="63">
        <v>2.4166666666666665</v>
      </c>
      <c r="M249" s="76">
        <v>1795.6666666666667</v>
      </c>
    </row>
    <row r="250" spans="1:13" hidden="1">
      <c r="A250" s="118" t="s">
        <v>79</v>
      </c>
      <c r="B250" s="61">
        <v>2706.75</v>
      </c>
      <c r="C250" s="62">
        <v>15</v>
      </c>
      <c r="D250" s="63">
        <v>23.25</v>
      </c>
      <c r="E250" s="63">
        <v>104.08333333333333</v>
      </c>
      <c r="F250" s="63">
        <v>55.5</v>
      </c>
      <c r="G250" s="63">
        <v>237.66666666666666</v>
      </c>
      <c r="H250" s="63">
        <v>37.416666666666664</v>
      </c>
      <c r="I250" s="63">
        <v>315.91666666666669</v>
      </c>
      <c r="J250" s="63">
        <v>293.58333333333331</v>
      </c>
      <c r="K250" s="63">
        <v>193.75</v>
      </c>
      <c r="L250" s="63">
        <v>0</v>
      </c>
      <c r="M250" s="76">
        <v>1430.5833333333333</v>
      </c>
    </row>
    <row r="251" spans="1:13" hidden="1">
      <c r="A251" s="122" t="s">
        <v>80</v>
      </c>
      <c r="B251" s="61">
        <v>3570.3333333333335</v>
      </c>
      <c r="C251" s="62">
        <v>27.083333333333332</v>
      </c>
      <c r="D251" s="63">
        <v>41.333333333333336</v>
      </c>
      <c r="E251" s="63">
        <v>204.91666666666666</v>
      </c>
      <c r="F251" s="63">
        <v>99.916666666666671</v>
      </c>
      <c r="G251" s="63">
        <v>262.91666666666669</v>
      </c>
      <c r="H251" s="63">
        <v>33.583333333333336</v>
      </c>
      <c r="I251" s="63">
        <v>392.83333333333331</v>
      </c>
      <c r="J251" s="63">
        <v>185.08333333333334</v>
      </c>
      <c r="K251" s="63">
        <v>411</v>
      </c>
      <c r="L251" s="63">
        <v>0.25</v>
      </c>
      <c r="M251" s="76">
        <v>1911.4166666666667</v>
      </c>
    </row>
    <row r="252" spans="1:13">
      <c r="A252" s="122" t="s">
        <v>81</v>
      </c>
      <c r="B252" s="66">
        <v>66863</v>
      </c>
      <c r="C252" s="59">
        <v>393.58333333333331</v>
      </c>
      <c r="D252" s="58">
        <v>778.41666666666663</v>
      </c>
      <c r="E252" s="58">
        <v>2609.4166666666665</v>
      </c>
      <c r="F252" s="58">
        <v>1810.5</v>
      </c>
      <c r="G252" s="58">
        <v>3756.6666666666665</v>
      </c>
      <c r="H252" s="58">
        <v>862.33333333333337</v>
      </c>
      <c r="I252" s="58">
        <v>5385.5</v>
      </c>
      <c r="J252" s="58">
        <v>2980.4166666666665</v>
      </c>
      <c r="K252" s="58">
        <v>10878.166666666666</v>
      </c>
      <c r="L252" s="58">
        <v>20.166666666666668</v>
      </c>
      <c r="M252" s="60">
        <v>37387.833333333336</v>
      </c>
    </row>
    <row r="253" spans="1:13" hidden="1">
      <c r="A253" s="118" t="s">
        <v>82</v>
      </c>
      <c r="B253" s="61">
        <v>8065.3333333333339</v>
      </c>
      <c r="C253" s="62">
        <v>34.75</v>
      </c>
      <c r="D253" s="63">
        <v>78.166666666666671</v>
      </c>
      <c r="E253" s="63">
        <v>220.16666666666666</v>
      </c>
      <c r="F253" s="63">
        <v>212.41666666666666</v>
      </c>
      <c r="G253" s="63">
        <v>428</v>
      </c>
      <c r="H253" s="63">
        <v>47.833333333333336</v>
      </c>
      <c r="I253" s="63">
        <v>1089.75</v>
      </c>
      <c r="J253" s="63">
        <v>172.83333333333334</v>
      </c>
      <c r="K253" s="63">
        <v>1878.9166666666667</v>
      </c>
      <c r="L253" s="63">
        <v>1</v>
      </c>
      <c r="M253" s="76">
        <v>3901.5</v>
      </c>
    </row>
    <row r="254" spans="1:13" hidden="1">
      <c r="A254" s="118" t="s">
        <v>83</v>
      </c>
      <c r="B254" s="61">
        <v>5995.25</v>
      </c>
      <c r="C254" s="62">
        <v>27.083333333333332</v>
      </c>
      <c r="D254" s="63">
        <v>74.75</v>
      </c>
      <c r="E254" s="63">
        <v>264.58333333333331</v>
      </c>
      <c r="F254" s="63">
        <v>111.83333333333333</v>
      </c>
      <c r="G254" s="63">
        <v>366.16666666666669</v>
      </c>
      <c r="H254" s="63">
        <v>15.166666666666666</v>
      </c>
      <c r="I254" s="63">
        <v>739.25</v>
      </c>
      <c r="J254" s="63">
        <v>441.91666666666669</v>
      </c>
      <c r="K254" s="63">
        <v>758.33333333333337</v>
      </c>
      <c r="L254" s="63">
        <v>3.25</v>
      </c>
      <c r="M254" s="76">
        <v>3192.9166666666665</v>
      </c>
    </row>
    <row r="255" spans="1:13" hidden="1">
      <c r="A255" s="118" t="s">
        <v>84</v>
      </c>
      <c r="B255" s="61">
        <v>8488.25</v>
      </c>
      <c r="C255" s="62">
        <v>9.6666666666666661</v>
      </c>
      <c r="D255" s="63">
        <v>18.916666666666668</v>
      </c>
      <c r="E255" s="63">
        <v>101.91666666666667</v>
      </c>
      <c r="F255" s="63">
        <v>120.75</v>
      </c>
      <c r="G255" s="63">
        <v>279.08333333333331</v>
      </c>
      <c r="H255" s="63">
        <v>20</v>
      </c>
      <c r="I255" s="63">
        <v>337.91666666666669</v>
      </c>
      <c r="J255" s="63">
        <v>247.16666666666666</v>
      </c>
      <c r="K255" s="63">
        <v>2216.3333333333335</v>
      </c>
      <c r="L255" s="63">
        <v>0</v>
      </c>
      <c r="M255" s="76">
        <v>5136.5</v>
      </c>
    </row>
    <row r="256" spans="1:13" hidden="1">
      <c r="A256" s="118" t="s">
        <v>85</v>
      </c>
      <c r="B256" s="61">
        <v>3166.0833333333335</v>
      </c>
      <c r="C256" s="62">
        <v>13.416666666666666</v>
      </c>
      <c r="D256" s="63">
        <v>27.166666666666668</v>
      </c>
      <c r="E256" s="63">
        <v>87.333333333333329</v>
      </c>
      <c r="F256" s="63">
        <v>56.75</v>
      </c>
      <c r="G256" s="63">
        <v>114</v>
      </c>
      <c r="H256" s="63">
        <v>54.666666666666664</v>
      </c>
      <c r="I256" s="63">
        <v>224.66666666666666</v>
      </c>
      <c r="J256" s="63">
        <v>105.83333333333333</v>
      </c>
      <c r="K256" s="63">
        <v>336.66666666666669</v>
      </c>
      <c r="L256" s="63">
        <v>0.58333333333333337</v>
      </c>
      <c r="M256" s="76">
        <v>2145</v>
      </c>
    </row>
    <row r="257" spans="1:13" hidden="1">
      <c r="A257" s="118" t="s">
        <v>86</v>
      </c>
      <c r="B257" s="61">
        <v>1477.8333333333335</v>
      </c>
      <c r="C257" s="62">
        <v>13.083333333333334</v>
      </c>
      <c r="D257" s="63">
        <v>14.5</v>
      </c>
      <c r="E257" s="63">
        <v>40.333333333333336</v>
      </c>
      <c r="F257" s="63">
        <v>14.666666666666666</v>
      </c>
      <c r="G257" s="63">
        <v>80.25</v>
      </c>
      <c r="H257" s="63">
        <v>4.583333333333333</v>
      </c>
      <c r="I257" s="63">
        <v>189.66666666666666</v>
      </c>
      <c r="J257" s="63">
        <v>45.25</v>
      </c>
      <c r="K257" s="63">
        <v>183.41666666666666</v>
      </c>
      <c r="L257" s="63">
        <v>1.8333333333333333</v>
      </c>
      <c r="M257" s="76">
        <v>890.25</v>
      </c>
    </row>
    <row r="258" spans="1:13" hidden="1">
      <c r="A258" s="118" t="s">
        <v>87</v>
      </c>
      <c r="B258" s="61">
        <v>7905.3333333333339</v>
      </c>
      <c r="C258" s="62">
        <v>72.416666666666671</v>
      </c>
      <c r="D258" s="63">
        <v>108.41666666666667</v>
      </c>
      <c r="E258" s="63">
        <v>295.33333333333331</v>
      </c>
      <c r="F258" s="63">
        <v>191.41666666666666</v>
      </c>
      <c r="G258" s="63">
        <v>475.41666666666669</v>
      </c>
      <c r="H258" s="63">
        <v>64.833333333333329</v>
      </c>
      <c r="I258" s="63">
        <v>471.5</v>
      </c>
      <c r="J258" s="63">
        <v>365.66666666666669</v>
      </c>
      <c r="K258" s="63">
        <v>1120.8333333333333</v>
      </c>
      <c r="L258" s="63">
        <v>2.5833333333333335</v>
      </c>
      <c r="M258" s="76">
        <v>4736.916666666667</v>
      </c>
    </row>
    <row r="259" spans="1:13" hidden="1">
      <c r="A259" s="119" t="s">
        <v>88</v>
      </c>
      <c r="B259" s="61">
        <v>13952.916666666668</v>
      </c>
      <c r="C259" s="62">
        <v>119.75</v>
      </c>
      <c r="D259" s="63">
        <v>470.08333333333331</v>
      </c>
      <c r="E259" s="63">
        <v>707.58333333333337</v>
      </c>
      <c r="F259" s="63">
        <v>316.5</v>
      </c>
      <c r="G259" s="63">
        <v>708.66666666666663</v>
      </c>
      <c r="H259" s="63">
        <v>84.916666666666671</v>
      </c>
      <c r="I259" s="63">
        <v>1406.5</v>
      </c>
      <c r="J259" s="63">
        <v>573.25</v>
      </c>
      <c r="K259" s="63">
        <v>1462.9166666666667</v>
      </c>
      <c r="L259" s="63">
        <v>7.916666666666667</v>
      </c>
      <c r="M259" s="76">
        <v>8094.833333333333</v>
      </c>
    </row>
    <row r="260" spans="1:13" hidden="1">
      <c r="A260" s="118" t="s">
        <v>89</v>
      </c>
      <c r="B260" s="61">
        <v>6161.25</v>
      </c>
      <c r="C260" s="62">
        <v>13</v>
      </c>
      <c r="D260" s="63">
        <v>44.916666666666664</v>
      </c>
      <c r="E260" s="63">
        <v>164.08333333333334</v>
      </c>
      <c r="F260" s="63">
        <v>95.166666666666671</v>
      </c>
      <c r="G260" s="63">
        <v>193.25</v>
      </c>
      <c r="H260" s="63">
        <v>64.583333333333329</v>
      </c>
      <c r="I260" s="63">
        <v>695.83333333333337</v>
      </c>
      <c r="J260" s="63">
        <v>146.5</v>
      </c>
      <c r="K260" s="63">
        <v>793.75</v>
      </c>
      <c r="L260" s="63">
        <v>1.75</v>
      </c>
      <c r="M260" s="76">
        <v>3948.4166666666665</v>
      </c>
    </row>
    <row r="261" spans="1:13" hidden="1">
      <c r="A261" s="118" t="s">
        <v>90</v>
      </c>
      <c r="B261" s="61">
        <v>4401.75</v>
      </c>
      <c r="C261" s="62">
        <v>16.25</v>
      </c>
      <c r="D261" s="63">
        <v>44.75</v>
      </c>
      <c r="E261" s="63">
        <v>151.66666666666666</v>
      </c>
      <c r="F261" s="63">
        <v>71.916666666666671</v>
      </c>
      <c r="G261" s="63">
        <v>226.75</v>
      </c>
      <c r="H261" s="63">
        <v>70.25</v>
      </c>
      <c r="I261" s="63">
        <v>771.83333333333337</v>
      </c>
      <c r="J261" s="63">
        <v>583.75</v>
      </c>
      <c r="K261" s="63">
        <v>269.91666666666669</v>
      </c>
      <c r="L261" s="63">
        <v>2.4166666666666665</v>
      </c>
      <c r="M261" s="76">
        <v>2192.25</v>
      </c>
    </row>
    <row r="262" spans="1:13" hidden="1">
      <c r="A262" s="118" t="s">
        <v>91</v>
      </c>
      <c r="B262" s="61">
        <v>3913.3333333333335</v>
      </c>
      <c r="C262" s="62">
        <v>13</v>
      </c>
      <c r="D262" s="63">
        <v>41.25</v>
      </c>
      <c r="E262" s="63">
        <v>86.166666666666671</v>
      </c>
      <c r="F262" s="63">
        <v>100.91666666666667</v>
      </c>
      <c r="G262" s="63">
        <v>216.25</v>
      </c>
      <c r="H262" s="63">
        <v>35.25</v>
      </c>
      <c r="I262" s="63">
        <v>312.5</v>
      </c>
      <c r="J262" s="63">
        <v>52.25</v>
      </c>
      <c r="K262" s="63">
        <v>641.58333333333337</v>
      </c>
      <c r="L262" s="63">
        <v>0.58333333333333337</v>
      </c>
      <c r="M262" s="76">
        <v>2413.5833333333335</v>
      </c>
    </row>
    <row r="263" spans="1:13" hidden="1">
      <c r="A263" s="118" t="s">
        <v>92</v>
      </c>
      <c r="B263" s="61">
        <v>2337.583333333333</v>
      </c>
      <c r="C263" s="62">
        <v>4.916666666666667</v>
      </c>
      <c r="D263" s="63">
        <v>11.416666666666666</v>
      </c>
      <c r="E263" s="63">
        <v>40</v>
      </c>
      <c r="F263" s="63">
        <v>37.666666666666664</v>
      </c>
      <c r="G263" s="63">
        <v>117.08333333333333</v>
      </c>
      <c r="H263" s="63">
        <v>16.416666666666668</v>
      </c>
      <c r="I263" s="63">
        <v>292.33333333333331</v>
      </c>
      <c r="J263" s="63">
        <v>88.75</v>
      </c>
      <c r="K263" s="63">
        <v>273.08333333333331</v>
      </c>
      <c r="L263" s="63">
        <v>2.5833333333333335</v>
      </c>
      <c r="M263" s="76">
        <v>1453.3333333333333</v>
      </c>
    </row>
    <row r="264" spans="1:13" hidden="1">
      <c r="A264" s="118" t="s">
        <v>93</v>
      </c>
      <c r="B264" s="61">
        <v>3789.5</v>
      </c>
      <c r="C264" s="62">
        <v>5.416666666666667</v>
      </c>
      <c r="D264" s="63">
        <v>22.666666666666668</v>
      </c>
      <c r="E264" s="63">
        <v>106.16666666666667</v>
      </c>
      <c r="F264" s="63">
        <v>73.666666666666671</v>
      </c>
      <c r="G264" s="63">
        <v>211</v>
      </c>
      <c r="H264" s="63">
        <v>31.333333333333332</v>
      </c>
      <c r="I264" s="63">
        <v>515.33333333333337</v>
      </c>
      <c r="J264" s="63">
        <v>125.91666666666667</v>
      </c>
      <c r="K264" s="63">
        <v>633.16666666666663</v>
      </c>
      <c r="L264" s="63">
        <v>0</v>
      </c>
      <c r="M264" s="76">
        <v>2064.8333333333335</v>
      </c>
    </row>
    <row r="265" spans="1:13" hidden="1">
      <c r="A265" s="122" t="s">
        <v>94</v>
      </c>
      <c r="B265" s="61">
        <v>9339.9166666666679</v>
      </c>
      <c r="C265" s="62">
        <v>5.916666666666667</v>
      </c>
      <c r="D265" s="63">
        <v>74.666666666666671</v>
      </c>
      <c r="E265" s="63">
        <v>323.41666666666669</v>
      </c>
      <c r="F265" s="63">
        <v>112</v>
      </c>
      <c r="G265" s="63">
        <v>419.75</v>
      </c>
      <c r="H265" s="63">
        <v>71.5</v>
      </c>
      <c r="I265" s="63">
        <v>1079.8333333333333</v>
      </c>
      <c r="J265" s="63">
        <v>397.58333333333331</v>
      </c>
      <c r="K265" s="63">
        <v>1337.3333333333333</v>
      </c>
      <c r="L265" s="63">
        <v>4.25</v>
      </c>
      <c r="M265" s="76">
        <v>5513.666666666667</v>
      </c>
    </row>
    <row r="266" spans="1:13">
      <c r="A266" s="122" t="s">
        <v>95</v>
      </c>
      <c r="B266" s="66">
        <v>78994.333333333343</v>
      </c>
      <c r="C266" s="59">
        <v>348.66666666666669</v>
      </c>
      <c r="D266" s="58">
        <v>1031.6666666666667</v>
      </c>
      <c r="E266" s="58">
        <v>2588.75</v>
      </c>
      <c r="F266" s="58">
        <v>1515.6666666666667</v>
      </c>
      <c r="G266" s="58">
        <v>3835.6666666666665</v>
      </c>
      <c r="H266" s="58">
        <v>581.33333333333337</v>
      </c>
      <c r="I266" s="58">
        <v>8126.916666666667</v>
      </c>
      <c r="J266" s="58">
        <v>3346.6666666666665</v>
      </c>
      <c r="K266" s="58">
        <v>11906.25</v>
      </c>
      <c r="L266" s="58">
        <v>28.75</v>
      </c>
      <c r="M266" s="60">
        <v>45684</v>
      </c>
    </row>
    <row r="267" spans="1:13" hidden="1">
      <c r="A267" s="119" t="s">
        <v>96</v>
      </c>
      <c r="B267" s="61">
        <v>3338.666666666667</v>
      </c>
      <c r="C267" s="62">
        <v>9.6666666666666661</v>
      </c>
      <c r="D267" s="63">
        <v>15.416666666666666</v>
      </c>
      <c r="E267" s="63">
        <v>68.416666666666671</v>
      </c>
      <c r="F267" s="63">
        <v>50.166666666666664</v>
      </c>
      <c r="G267" s="63">
        <v>153.75</v>
      </c>
      <c r="H267" s="63">
        <v>92.083333333333329</v>
      </c>
      <c r="I267" s="63">
        <v>354.75</v>
      </c>
      <c r="J267" s="63">
        <v>210.25</v>
      </c>
      <c r="K267" s="63">
        <v>443.16666666666669</v>
      </c>
      <c r="L267" s="63">
        <v>1.0833333333333333</v>
      </c>
      <c r="M267" s="76">
        <v>1939.9166666666667</v>
      </c>
    </row>
    <row r="268" spans="1:13" hidden="1">
      <c r="A268" s="118" t="s">
        <v>97</v>
      </c>
      <c r="B268" s="61">
        <v>2928.25</v>
      </c>
      <c r="C268" s="62">
        <v>73.166666666666671</v>
      </c>
      <c r="D268" s="63">
        <v>99</v>
      </c>
      <c r="E268" s="63">
        <v>249.08333333333334</v>
      </c>
      <c r="F268" s="63">
        <v>108.41666666666667</v>
      </c>
      <c r="G268" s="63">
        <v>217.08333333333334</v>
      </c>
      <c r="H268" s="63">
        <v>14.666666666666666</v>
      </c>
      <c r="I268" s="63">
        <v>161.58333333333334</v>
      </c>
      <c r="J268" s="63">
        <v>85.666666666666671</v>
      </c>
      <c r="K268" s="63">
        <v>119.25</v>
      </c>
      <c r="L268" s="63">
        <v>1.0833333333333333</v>
      </c>
      <c r="M268" s="76">
        <v>1799.25</v>
      </c>
    </row>
    <row r="269" spans="1:13" hidden="1">
      <c r="A269" s="118" t="s">
        <v>98</v>
      </c>
      <c r="B269" s="61">
        <v>4201.6666666666661</v>
      </c>
      <c r="C269" s="62">
        <v>55.833333333333336</v>
      </c>
      <c r="D269" s="63">
        <v>139.5</v>
      </c>
      <c r="E269" s="63">
        <v>371.58333333333331</v>
      </c>
      <c r="F269" s="63">
        <v>184.91666666666666</v>
      </c>
      <c r="G269" s="63">
        <v>324.08333333333331</v>
      </c>
      <c r="H269" s="63">
        <v>14.083333333333334</v>
      </c>
      <c r="I269" s="63">
        <v>218.41666666666666</v>
      </c>
      <c r="J269" s="63">
        <v>131.41666666666666</v>
      </c>
      <c r="K269" s="63">
        <v>211.75</v>
      </c>
      <c r="L269" s="63">
        <v>0.16666666666666666</v>
      </c>
      <c r="M269" s="76">
        <v>2549.9166666666665</v>
      </c>
    </row>
    <row r="270" spans="1:13" hidden="1">
      <c r="A270" s="118" t="s">
        <v>99</v>
      </c>
      <c r="B270" s="61">
        <v>1729.5</v>
      </c>
      <c r="C270" s="62">
        <v>32</v>
      </c>
      <c r="D270" s="63">
        <v>52.083333333333336</v>
      </c>
      <c r="E270" s="63">
        <v>163.08333333333334</v>
      </c>
      <c r="F270" s="63">
        <v>69.333333333333329</v>
      </c>
      <c r="G270" s="63">
        <v>144.25</v>
      </c>
      <c r="H270" s="63">
        <v>7.583333333333333</v>
      </c>
      <c r="I270" s="63">
        <v>148.83333333333334</v>
      </c>
      <c r="J270" s="63">
        <v>68.5</v>
      </c>
      <c r="K270" s="63">
        <v>87.083333333333329</v>
      </c>
      <c r="L270" s="63">
        <v>0.33333333333333331</v>
      </c>
      <c r="M270" s="76">
        <v>956.41666666666663</v>
      </c>
    </row>
    <row r="271" spans="1:13" hidden="1">
      <c r="A271" s="118" t="s">
        <v>100</v>
      </c>
      <c r="B271" s="61">
        <v>2607.833333333333</v>
      </c>
      <c r="C271" s="62">
        <v>36</v>
      </c>
      <c r="D271" s="63">
        <v>53.75</v>
      </c>
      <c r="E271" s="63">
        <v>233.66666666666666</v>
      </c>
      <c r="F271" s="63">
        <v>148.08333333333334</v>
      </c>
      <c r="G271" s="63">
        <v>234.75</v>
      </c>
      <c r="H271" s="63">
        <v>11.416666666666666</v>
      </c>
      <c r="I271" s="63">
        <v>189.75</v>
      </c>
      <c r="J271" s="63">
        <v>126.41666666666667</v>
      </c>
      <c r="K271" s="63">
        <v>152.83333333333334</v>
      </c>
      <c r="L271" s="63">
        <v>0.33333333333333331</v>
      </c>
      <c r="M271" s="76">
        <v>1420.8333333333333</v>
      </c>
    </row>
    <row r="272" spans="1:13" hidden="1">
      <c r="A272" s="118" t="s">
        <v>101</v>
      </c>
      <c r="B272" s="61">
        <v>11678</v>
      </c>
      <c r="C272" s="62">
        <v>55.583333333333336</v>
      </c>
      <c r="D272" s="63">
        <v>84</v>
      </c>
      <c r="E272" s="63">
        <v>364.5</v>
      </c>
      <c r="F272" s="63">
        <v>204.58333333333334</v>
      </c>
      <c r="G272" s="63">
        <v>583.16666666666663</v>
      </c>
      <c r="H272" s="63">
        <v>137.25</v>
      </c>
      <c r="I272" s="63">
        <v>819.25</v>
      </c>
      <c r="J272" s="63">
        <v>702.16666666666663</v>
      </c>
      <c r="K272" s="63">
        <v>1673.5833333333333</v>
      </c>
      <c r="L272" s="63">
        <v>1.4166666666666667</v>
      </c>
      <c r="M272" s="76">
        <v>7052.5</v>
      </c>
    </row>
    <row r="273" spans="1:13" hidden="1">
      <c r="A273" s="118" t="s">
        <v>102</v>
      </c>
      <c r="B273" s="61">
        <v>11280.083333333334</v>
      </c>
      <c r="C273" s="62">
        <v>44.333333333333336</v>
      </c>
      <c r="D273" s="63">
        <v>82.916666666666671</v>
      </c>
      <c r="E273" s="63">
        <v>428.58333333333331</v>
      </c>
      <c r="F273" s="63">
        <v>181.41666666666666</v>
      </c>
      <c r="G273" s="63">
        <v>546.41666666666663</v>
      </c>
      <c r="H273" s="63">
        <v>33.583333333333336</v>
      </c>
      <c r="I273" s="63">
        <v>719.16666666666663</v>
      </c>
      <c r="J273" s="63">
        <v>345.08333333333331</v>
      </c>
      <c r="K273" s="63">
        <v>1682.6666666666667</v>
      </c>
      <c r="L273" s="63">
        <v>5.5</v>
      </c>
      <c r="M273" s="76">
        <v>7210.416666666667</v>
      </c>
    </row>
    <row r="274" spans="1:13" hidden="1">
      <c r="A274" s="118" t="s">
        <v>103</v>
      </c>
      <c r="B274" s="61">
        <v>8821.8333333333339</v>
      </c>
      <c r="C274" s="62">
        <v>232.91666666666666</v>
      </c>
      <c r="D274" s="63">
        <v>41.833333333333336</v>
      </c>
      <c r="E274" s="63">
        <v>203.66666666666666</v>
      </c>
      <c r="F274" s="63">
        <v>154.91666666666666</v>
      </c>
      <c r="G274" s="63">
        <v>423.91666666666669</v>
      </c>
      <c r="H274" s="63">
        <v>126.25</v>
      </c>
      <c r="I274" s="63">
        <v>686.83333333333337</v>
      </c>
      <c r="J274" s="63">
        <v>344.91666666666669</v>
      </c>
      <c r="K274" s="63">
        <v>1627.4166666666667</v>
      </c>
      <c r="L274" s="63">
        <v>5</v>
      </c>
      <c r="M274" s="76">
        <v>4974.166666666667</v>
      </c>
    </row>
    <row r="275" spans="1:13" hidden="1">
      <c r="A275" s="118" t="s">
        <v>104</v>
      </c>
      <c r="B275" s="61">
        <v>2463.3333333333335</v>
      </c>
      <c r="C275" s="62">
        <v>1.5833333333333333</v>
      </c>
      <c r="D275" s="63">
        <v>11.083333333333334</v>
      </c>
      <c r="E275" s="63">
        <v>45.75</v>
      </c>
      <c r="F275" s="63">
        <v>71.25</v>
      </c>
      <c r="G275" s="63">
        <v>117.58333333333333</v>
      </c>
      <c r="H275" s="63">
        <v>24.916666666666668</v>
      </c>
      <c r="I275" s="63">
        <v>238</v>
      </c>
      <c r="J275" s="63">
        <v>102.33333333333333</v>
      </c>
      <c r="K275" s="63">
        <v>456.75</v>
      </c>
      <c r="L275" s="63">
        <v>3.9166666666666665</v>
      </c>
      <c r="M275" s="76">
        <v>1390.1666666666667</v>
      </c>
    </row>
    <row r="276" spans="1:13" hidden="1">
      <c r="A276" s="118" t="s">
        <v>105</v>
      </c>
      <c r="B276" s="61">
        <v>8847.3333333333321</v>
      </c>
      <c r="C276" s="62">
        <v>37.833333333333336</v>
      </c>
      <c r="D276" s="63">
        <v>70.25</v>
      </c>
      <c r="E276" s="63">
        <v>271.08333333333331</v>
      </c>
      <c r="F276" s="63">
        <v>135.5</v>
      </c>
      <c r="G276" s="63">
        <v>313.41666666666669</v>
      </c>
      <c r="H276" s="63">
        <v>54.25</v>
      </c>
      <c r="I276" s="63">
        <v>443.33333333333331</v>
      </c>
      <c r="J276" s="63">
        <v>415.5</v>
      </c>
      <c r="K276" s="63">
        <v>945.91666666666663</v>
      </c>
      <c r="L276" s="63">
        <v>2</v>
      </c>
      <c r="M276" s="76">
        <v>6158.25</v>
      </c>
    </row>
    <row r="277" spans="1:13" hidden="1">
      <c r="A277" s="122" t="s">
        <v>106</v>
      </c>
      <c r="B277" s="61">
        <v>13046.25</v>
      </c>
      <c r="C277" s="62">
        <v>26.416666666666668</v>
      </c>
      <c r="D277" s="63">
        <v>62.916666666666664</v>
      </c>
      <c r="E277" s="63">
        <v>253</v>
      </c>
      <c r="F277" s="63">
        <v>313.16666666666669</v>
      </c>
      <c r="G277" s="63">
        <v>681.75</v>
      </c>
      <c r="H277" s="63">
        <v>65.333333333333329</v>
      </c>
      <c r="I277" s="63">
        <v>929.66666666666663</v>
      </c>
      <c r="J277" s="63">
        <v>809.58333333333337</v>
      </c>
      <c r="K277" s="63">
        <v>2388</v>
      </c>
      <c r="L277" s="63">
        <v>9.4166666666666661</v>
      </c>
      <c r="M277" s="76">
        <v>7507</v>
      </c>
    </row>
    <row r="278" spans="1:13">
      <c r="A278" s="118" t="s">
        <v>107</v>
      </c>
      <c r="B278" s="66">
        <v>70942.75</v>
      </c>
      <c r="C278" s="67">
        <v>605.33333333333337</v>
      </c>
      <c r="D278" s="58">
        <v>712.75</v>
      </c>
      <c r="E278" s="58">
        <v>2652.4166666666665</v>
      </c>
      <c r="F278" s="58">
        <v>1621.75</v>
      </c>
      <c r="G278" s="58">
        <v>3740.1666666666665</v>
      </c>
      <c r="H278" s="58">
        <v>581.41666666666663</v>
      </c>
      <c r="I278" s="58">
        <v>4909.583333333333</v>
      </c>
      <c r="J278" s="58">
        <v>3341.8333333333335</v>
      </c>
      <c r="K278" s="58">
        <v>9788.4166666666661</v>
      </c>
      <c r="L278" s="58">
        <v>30.25</v>
      </c>
      <c r="M278" s="60">
        <v>42958.833333333336</v>
      </c>
    </row>
    <row r="279" spans="1:13" ht="14.25" thickBot="1">
      <c r="A279" s="216" t="s">
        <v>108</v>
      </c>
      <c r="B279" s="69">
        <v>380791.25</v>
      </c>
      <c r="C279" s="70">
        <v>3365.5833333333335</v>
      </c>
      <c r="D279" s="71">
        <v>6034.666666666667</v>
      </c>
      <c r="E279" s="71">
        <v>17914.5</v>
      </c>
      <c r="F279" s="71">
        <v>11134.416666666666</v>
      </c>
      <c r="G279" s="71">
        <v>22908.166666666668</v>
      </c>
      <c r="H279" s="71">
        <v>3139.8333333333335</v>
      </c>
      <c r="I279" s="71">
        <v>35372.25</v>
      </c>
      <c r="J279" s="71">
        <v>18780.083333333332</v>
      </c>
      <c r="K279" s="71">
        <v>53894.083333333336</v>
      </c>
      <c r="L279" s="71">
        <v>125.75</v>
      </c>
      <c r="M279" s="72">
        <v>208121.91666666666</v>
      </c>
    </row>
    <row r="280" spans="1:13">
      <c r="A280" s="41" t="s">
        <v>19</v>
      </c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</sheetData>
  <mergeCells count="12">
    <mergeCell ref="A1:K1"/>
    <mergeCell ref="A2:A3"/>
    <mergeCell ref="B2:B3"/>
    <mergeCell ref="C2:M2"/>
    <mergeCell ref="A94:K94"/>
    <mergeCell ref="A96:A97"/>
    <mergeCell ref="B96:B97"/>
    <mergeCell ref="C96:M96"/>
    <mergeCell ref="A188:K188"/>
    <mergeCell ref="A190:A191"/>
    <mergeCell ref="B190:B191"/>
    <mergeCell ref="C190:M190"/>
  </mergeCells>
  <printOptions horizontalCentered="1" verticalCentered="1"/>
  <pageMargins left="0" right="0" top="0" bottom="0" header="0" footer="0"/>
  <pageSetup paperSize="9" scale="98" orientation="landscape" r:id="rId1"/>
  <rowBreaks count="1" manualBreakCount="1">
    <brk id="280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0"/>
  <sheetViews>
    <sheetView zoomScaleNormal="100" zoomScaleSheetLayoutView="75" workbookViewId="0">
      <selection activeCell="C189" sqref="C189"/>
    </sheetView>
  </sheetViews>
  <sheetFormatPr defaultRowHeight="12.75"/>
  <cols>
    <col min="1" max="1" width="21.5703125" style="49" customWidth="1"/>
    <col min="2" max="3" width="9.28515625" style="49" customWidth="1"/>
    <col min="4" max="4" width="10.140625" customWidth="1"/>
  </cols>
  <sheetData>
    <row r="1" spans="1:13" ht="39.6" customHeight="1" thickBot="1">
      <c r="A1" s="621" t="s">
        <v>281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1:13" ht="18" customHeight="1">
      <c r="A2" s="627" t="s">
        <v>20</v>
      </c>
      <c r="B2" s="629" t="s">
        <v>109</v>
      </c>
      <c r="C2" s="631" t="s">
        <v>143</v>
      </c>
      <c r="D2" s="631"/>
      <c r="E2" s="631"/>
      <c r="F2" s="631"/>
      <c r="G2" s="631"/>
      <c r="H2" s="631"/>
      <c r="I2" s="631"/>
      <c r="J2" s="631"/>
      <c r="K2" s="631"/>
      <c r="L2" s="631"/>
      <c r="M2" s="631"/>
    </row>
    <row r="3" spans="1:13" s="43" customFormat="1" ht="20.45" customHeight="1" thickBot="1">
      <c r="A3" s="628"/>
      <c r="B3" s="630"/>
      <c r="C3" s="77">
        <v>0</v>
      </c>
      <c r="D3" s="78" t="s">
        <v>144</v>
      </c>
      <c r="E3" s="78" t="s">
        <v>145</v>
      </c>
      <c r="F3" s="78" t="s">
        <v>146</v>
      </c>
      <c r="G3" s="78" t="s">
        <v>147</v>
      </c>
      <c r="H3" s="78" t="s">
        <v>148</v>
      </c>
      <c r="I3" s="78" t="s">
        <v>149</v>
      </c>
      <c r="J3" s="78" t="s">
        <v>150</v>
      </c>
      <c r="K3" s="78" t="s">
        <v>151</v>
      </c>
      <c r="L3" s="78" t="s">
        <v>152</v>
      </c>
      <c r="M3" s="78" t="s">
        <v>132</v>
      </c>
    </row>
    <row r="4" spans="1:13" ht="16.5" hidden="1" thickBot="1">
      <c r="A4" s="79" t="s">
        <v>21</v>
      </c>
      <c r="B4" s="80">
        <v>919.66666666666663</v>
      </c>
      <c r="C4" s="81">
        <v>0.25</v>
      </c>
      <c r="D4" s="81">
        <v>93.083333333333329</v>
      </c>
      <c r="E4" s="81">
        <v>110.91666666666667</v>
      </c>
      <c r="F4" s="81">
        <v>2.25</v>
      </c>
      <c r="G4" s="81">
        <v>73.75</v>
      </c>
      <c r="H4" s="81">
        <v>89.25</v>
      </c>
      <c r="I4" s="81">
        <v>152.66666666666666</v>
      </c>
      <c r="J4" s="81">
        <v>33.583333333333336</v>
      </c>
      <c r="K4" s="81">
        <v>329.58333333333331</v>
      </c>
      <c r="L4" s="81">
        <v>10.25</v>
      </c>
      <c r="M4" s="81">
        <v>24.083333333333385</v>
      </c>
    </row>
    <row r="5" spans="1:13" ht="16.5" hidden="1" thickBot="1">
      <c r="A5" s="79" t="s">
        <v>22</v>
      </c>
      <c r="B5" s="80">
        <v>3380.25</v>
      </c>
      <c r="C5" s="82">
        <v>4.75</v>
      </c>
      <c r="D5" s="82">
        <v>371.58333333333331</v>
      </c>
      <c r="E5" s="82">
        <v>679.91666666666663</v>
      </c>
      <c r="F5" s="82">
        <v>14</v>
      </c>
      <c r="G5" s="82">
        <v>370.5</v>
      </c>
      <c r="H5" s="82">
        <v>286.41666666666669</v>
      </c>
      <c r="I5" s="82">
        <v>667.66666666666663</v>
      </c>
      <c r="J5" s="82">
        <v>98.916666666666671</v>
      </c>
      <c r="K5" s="82">
        <v>643.75</v>
      </c>
      <c r="L5" s="82">
        <v>26.083333333333332</v>
      </c>
      <c r="M5" s="82">
        <v>216.66666666666649</v>
      </c>
    </row>
    <row r="6" spans="1:13" ht="16.5" hidden="1" thickBot="1">
      <c r="A6" s="79" t="s">
        <v>23</v>
      </c>
      <c r="B6" s="80">
        <v>1768.9166666666667</v>
      </c>
      <c r="C6" s="82">
        <v>2.0833333333333335</v>
      </c>
      <c r="D6" s="82">
        <v>157.25</v>
      </c>
      <c r="E6" s="82">
        <v>314.33333333333331</v>
      </c>
      <c r="F6" s="82">
        <v>10.25</v>
      </c>
      <c r="G6" s="82">
        <v>189.33333333333334</v>
      </c>
      <c r="H6" s="82">
        <v>140</v>
      </c>
      <c r="I6" s="82">
        <v>369.75</v>
      </c>
      <c r="J6" s="82">
        <v>63.833333333333336</v>
      </c>
      <c r="K6" s="82">
        <v>445.75</v>
      </c>
      <c r="L6" s="82">
        <v>9.75</v>
      </c>
      <c r="M6" s="82">
        <v>66.583333333333556</v>
      </c>
    </row>
    <row r="7" spans="1:13" ht="16.5" hidden="1" thickBot="1">
      <c r="A7" s="79" t="s">
        <v>24</v>
      </c>
      <c r="B7" s="80">
        <v>2595.5833333333335</v>
      </c>
      <c r="C7" s="82">
        <v>0.91666666666666663</v>
      </c>
      <c r="D7" s="82">
        <v>200.08333333333334</v>
      </c>
      <c r="E7" s="82">
        <v>413.66666666666669</v>
      </c>
      <c r="F7" s="82">
        <v>10.416666666666666</v>
      </c>
      <c r="G7" s="82">
        <v>289.08333333333331</v>
      </c>
      <c r="H7" s="82">
        <v>212.91666666666666</v>
      </c>
      <c r="I7" s="82">
        <v>608.66666666666663</v>
      </c>
      <c r="J7" s="82">
        <v>84.083333333333329</v>
      </c>
      <c r="K7" s="82">
        <v>664.66666666666663</v>
      </c>
      <c r="L7" s="82">
        <v>2.9166666666666665</v>
      </c>
      <c r="M7" s="82">
        <v>108.16666666666677</v>
      </c>
    </row>
    <row r="8" spans="1:13" ht="16.5" hidden="1" thickBot="1">
      <c r="A8" s="79" t="s">
        <v>25</v>
      </c>
      <c r="B8" s="80">
        <v>4079.416666666667</v>
      </c>
      <c r="C8" s="82">
        <v>3.6666666666666665</v>
      </c>
      <c r="D8" s="82">
        <v>446.08333333333331</v>
      </c>
      <c r="E8" s="82">
        <v>909.75</v>
      </c>
      <c r="F8" s="82">
        <v>20</v>
      </c>
      <c r="G8" s="82">
        <v>450.41666666666669</v>
      </c>
      <c r="H8" s="82">
        <v>297.66666666666669</v>
      </c>
      <c r="I8" s="82">
        <v>896.83333333333337</v>
      </c>
      <c r="J8" s="82">
        <v>55.5</v>
      </c>
      <c r="K8" s="82">
        <v>819.66666666666663</v>
      </c>
      <c r="L8" s="82">
        <v>4.916666666666667</v>
      </c>
      <c r="M8" s="82">
        <v>174.91666666666674</v>
      </c>
    </row>
    <row r="9" spans="1:13" ht="16.5" hidden="1" thickBot="1">
      <c r="A9" s="79" t="s">
        <v>26</v>
      </c>
      <c r="B9" s="80">
        <v>3031.25</v>
      </c>
      <c r="C9" s="82">
        <v>70.5</v>
      </c>
      <c r="D9" s="82">
        <v>826</v>
      </c>
      <c r="E9" s="82">
        <v>962.66666666666663</v>
      </c>
      <c r="F9" s="82">
        <v>21.333333333333332</v>
      </c>
      <c r="G9" s="82">
        <v>295.25</v>
      </c>
      <c r="H9" s="82">
        <v>115.66666666666667</v>
      </c>
      <c r="I9" s="82">
        <v>467.58333333333331</v>
      </c>
      <c r="J9" s="82">
        <v>32.833333333333336</v>
      </c>
      <c r="K9" s="82">
        <v>230.25</v>
      </c>
      <c r="L9" s="82">
        <v>0.83333333333333337</v>
      </c>
      <c r="M9" s="82">
        <v>8.3333333333332043</v>
      </c>
    </row>
    <row r="10" spans="1:13" ht="16.5" hidden="1" thickBot="1">
      <c r="A10" s="79" t="s">
        <v>27</v>
      </c>
      <c r="B10" s="80">
        <v>2288.3333333333335</v>
      </c>
      <c r="C10" s="82">
        <v>7.333333333333333</v>
      </c>
      <c r="D10" s="82">
        <v>228.75</v>
      </c>
      <c r="E10" s="82">
        <v>704.58333333333337</v>
      </c>
      <c r="F10" s="82">
        <v>26</v>
      </c>
      <c r="G10" s="82">
        <v>327.5</v>
      </c>
      <c r="H10" s="82">
        <v>131.41666666666666</v>
      </c>
      <c r="I10" s="82">
        <v>492</v>
      </c>
      <c r="J10" s="82">
        <v>35.833333333333336</v>
      </c>
      <c r="K10" s="82">
        <v>237.66666666666666</v>
      </c>
      <c r="L10" s="82">
        <v>12.666666666666666</v>
      </c>
      <c r="M10" s="82">
        <v>84.583333333333471</v>
      </c>
    </row>
    <row r="11" spans="1:13" ht="16.5" hidden="1" thickBot="1">
      <c r="A11" s="79" t="s">
        <v>28</v>
      </c>
      <c r="B11" s="80">
        <v>1928.6666666666667</v>
      </c>
      <c r="C11" s="82">
        <v>0.75</v>
      </c>
      <c r="D11" s="82">
        <v>224.25</v>
      </c>
      <c r="E11" s="82">
        <v>470</v>
      </c>
      <c r="F11" s="82">
        <v>27.75</v>
      </c>
      <c r="G11" s="82">
        <v>255.33333333333334</v>
      </c>
      <c r="H11" s="82">
        <v>117.16666666666667</v>
      </c>
      <c r="I11" s="82">
        <v>427</v>
      </c>
      <c r="J11" s="82">
        <v>40.416666666666664</v>
      </c>
      <c r="K11" s="82">
        <v>243.33333333333334</v>
      </c>
      <c r="L11" s="82">
        <v>11.333333333333334</v>
      </c>
      <c r="M11" s="82">
        <v>111.33333333333341</v>
      </c>
    </row>
    <row r="12" spans="1:13">
      <c r="A12" s="83" t="s">
        <v>29</v>
      </c>
      <c r="B12" s="84">
        <v>19992.083333333332</v>
      </c>
      <c r="C12" s="85">
        <v>90.25</v>
      </c>
      <c r="D12" s="86">
        <v>2547.0833333333335</v>
      </c>
      <c r="E12" s="85">
        <v>4565.8333333333303</v>
      </c>
      <c r="F12" s="86">
        <v>132</v>
      </c>
      <c r="G12" s="85">
        <v>2251.1666666666665</v>
      </c>
      <c r="H12" s="86">
        <v>1390.5</v>
      </c>
      <c r="I12" s="85">
        <v>4082.1666666666665</v>
      </c>
      <c r="J12" s="86">
        <v>445</v>
      </c>
      <c r="K12" s="85">
        <v>3614.6666666666665</v>
      </c>
      <c r="L12" s="86">
        <v>78.75</v>
      </c>
      <c r="M12" s="87">
        <v>794.66666666666652</v>
      </c>
    </row>
    <row r="13" spans="1:13" hidden="1">
      <c r="A13" s="88" t="s">
        <v>30</v>
      </c>
      <c r="B13" s="89">
        <v>8313.6666666666661</v>
      </c>
      <c r="C13" s="90">
        <v>140.91666666666666</v>
      </c>
      <c r="D13" s="91">
        <v>2307.9166666666665</v>
      </c>
      <c r="E13" s="90">
        <v>2996.75</v>
      </c>
      <c r="F13" s="91">
        <v>52.5</v>
      </c>
      <c r="G13" s="90">
        <v>629.58333333333337</v>
      </c>
      <c r="H13" s="91">
        <v>419.16666666666669</v>
      </c>
      <c r="I13" s="90">
        <v>1193.0833333333333</v>
      </c>
      <c r="J13" s="91">
        <v>108.75</v>
      </c>
      <c r="K13" s="90">
        <v>321.25</v>
      </c>
      <c r="L13" s="91">
        <v>6.583333333333333</v>
      </c>
      <c r="M13" s="92">
        <v>137.1666666666668</v>
      </c>
    </row>
    <row r="14" spans="1:13" hidden="1">
      <c r="A14" s="88" t="s">
        <v>31</v>
      </c>
      <c r="B14" s="89">
        <v>3521.1666666666665</v>
      </c>
      <c r="C14" s="90">
        <v>18.083333333333332</v>
      </c>
      <c r="D14" s="91">
        <v>748.5</v>
      </c>
      <c r="E14" s="90">
        <v>1229.5833333333333</v>
      </c>
      <c r="F14" s="91">
        <v>18.083333333333332</v>
      </c>
      <c r="G14" s="90">
        <v>300.83333333333331</v>
      </c>
      <c r="H14" s="91">
        <v>176.66666666666666</v>
      </c>
      <c r="I14" s="90">
        <v>609.41666666666663</v>
      </c>
      <c r="J14" s="91">
        <v>59.5</v>
      </c>
      <c r="K14" s="90">
        <v>252.08333333333334</v>
      </c>
      <c r="L14" s="91">
        <v>4.75</v>
      </c>
      <c r="M14" s="92">
        <v>103.66666666666696</v>
      </c>
    </row>
    <row r="15" spans="1:13" hidden="1">
      <c r="A15" s="88" t="s">
        <v>32</v>
      </c>
      <c r="B15" s="89">
        <v>2372.6666666666665</v>
      </c>
      <c r="C15" s="90">
        <v>8.3333333333333329E-2</v>
      </c>
      <c r="D15" s="91">
        <v>414.58333333333331</v>
      </c>
      <c r="E15" s="90">
        <v>944.66666666666663</v>
      </c>
      <c r="F15" s="91">
        <v>9.75</v>
      </c>
      <c r="G15" s="90">
        <v>307</v>
      </c>
      <c r="H15" s="91">
        <v>78.416666666666671</v>
      </c>
      <c r="I15" s="90">
        <v>389</v>
      </c>
      <c r="J15" s="91">
        <v>42.416666666666664</v>
      </c>
      <c r="K15" s="90">
        <v>160.33333333333334</v>
      </c>
      <c r="L15" s="91">
        <v>3.9166666666666665</v>
      </c>
      <c r="M15" s="92">
        <v>22.500000000000053</v>
      </c>
    </row>
    <row r="16" spans="1:13" hidden="1">
      <c r="A16" s="88" t="s">
        <v>33</v>
      </c>
      <c r="B16" s="89">
        <v>3085.4166666666665</v>
      </c>
      <c r="C16" s="90">
        <v>0.25</v>
      </c>
      <c r="D16" s="91">
        <v>461.16666666666669</v>
      </c>
      <c r="E16" s="90">
        <v>1038.3333333333333</v>
      </c>
      <c r="F16" s="91">
        <v>6.666666666666667</v>
      </c>
      <c r="G16" s="90">
        <v>425.16666666666669</v>
      </c>
      <c r="H16" s="91">
        <v>132.08333333333334</v>
      </c>
      <c r="I16" s="90">
        <v>555.91666666666663</v>
      </c>
      <c r="J16" s="91">
        <v>91</v>
      </c>
      <c r="K16" s="90">
        <v>240.16666666666666</v>
      </c>
      <c r="L16" s="91">
        <v>3.75</v>
      </c>
      <c r="M16" s="92">
        <v>130.91666666666663</v>
      </c>
    </row>
    <row r="17" spans="1:13" hidden="1">
      <c r="A17" s="88" t="s">
        <v>34</v>
      </c>
      <c r="B17" s="89">
        <v>4126.416666666667</v>
      </c>
      <c r="C17" s="90">
        <v>87.416666666666671</v>
      </c>
      <c r="D17" s="91">
        <v>1232.9166666666667</v>
      </c>
      <c r="E17" s="90">
        <v>1472.25</v>
      </c>
      <c r="F17" s="91">
        <v>9.5</v>
      </c>
      <c r="G17" s="90">
        <v>337.16666666666669</v>
      </c>
      <c r="H17" s="91">
        <v>104.08333333333333</v>
      </c>
      <c r="I17" s="90">
        <v>617</v>
      </c>
      <c r="J17" s="91">
        <v>70.916666666666671</v>
      </c>
      <c r="K17" s="90">
        <v>161.41666666666666</v>
      </c>
      <c r="L17" s="91">
        <v>0.91666666666666663</v>
      </c>
      <c r="M17" s="92">
        <v>32.83333333333367</v>
      </c>
    </row>
    <row r="18" spans="1:13" hidden="1">
      <c r="A18" s="88" t="s">
        <v>35</v>
      </c>
      <c r="B18" s="89">
        <v>2333.4166666666665</v>
      </c>
      <c r="C18" s="90">
        <v>16.75</v>
      </c>
      <c r="D18" s="91">
        <v>625.16666666666663</v>
      </c>
      <c r="E18" s="90">
        <v>833.16666666666663</v>
      </c>
      <c r="F18" s="91">
        <v>5</v>
      </c>
      <c r="G18" s="90">
        <v>197.91666666666666</v>
      </c>
      <c r="H18" s="91">
        <v>77.25</v>
      </c>
      <c r="I18" s="90">
        <v>375</v>
      </c>
      <c r="J18" s="91">
        <v>46.833333333333336</v>
      </c>
      <c r="K18" s="90">
        <v>136.83333333333334</v>
      </c>
      <c r="L18" s="91">
        <v>2.1666666666666665</v>
      </c>
      <c r="M18" s="92">
        <v>17.333333333332956</v>
      </c>
    </row>
    <row r="19" spans="1:13" hidden="1">
      <c r="A19" s="93" t="s">
        <v>36</v>
      </c>
      <c r="B19" s="89">
        <v>5351.333333333333</v>
      </c>
      <c r="C19" s="90">
        <v>2.5833333333333335</v>
      </c>
      <c r="D19" s="91">
        <v>725.58333333333337</v>
      </c>
      <c r="E19" s="90">
        <v>1796.6666666666667</v>
      </c>
      <c r="F19" s="91">
        <v>24.75</v>
      </c>
      <c r="G19" s="90">
        <v>680.16666666666663</v>
      </c>
      <c r="H19" s="91">
        <v>166.66666666666666</v>
      </c>
      <c r="I19" s="90">
        <v>1028.3333333333333</v>
      </c>
      <c r="J19" s="91">
        <v>137.5</v>
      </c>
      <c r="K19" s="90">
        <v>568.33333333333337</v>
      </c>
      <c r="L19" s="91">
        <v>18.5</v>
      </c>
      <c r="M19" s="92">
        <v>202.2499999999996</v>
      </c>
    </row>
    <row r="20" spans="1:13">
      <c r="A20" s="88" t="s">
        <v>37</v>
      </c>
      <c r="B20" s="89">
        <v>29104.083333333332</v>
      </c>
      <c r="C20" s="90">
        <v>266.08333333333331</v>
      </c>
      <c r="D20" s="91">
        <v>6515.833333333333</v>
      </c>
      <c r="E20" s="90">
        <v>10311.416666666666</v>
      </c>
      <c r="F20" s="91">
        <v>126.25</v>
      </c>
      <c r="G20" s="90">
        <v>2877.8333333333335</v>
      </c>
      <c r="H20" s="91">
        <v>1154.3333333333333</v>
      </c>
      <c r="I20" s="90">
        <v>4767.75</v>
      </c>
      <c r="J20" s="91">
        <v>556.91666666666663</v>
      </c>
      <c r="K20" s="90">
        <v>1840.4166666666667</v>
      </c>
      <c r="L20" s="91">
        <v>40.583333333333336</v>
      </c>
      <c r="M20" s="92">
        <v>646.66666666666799</v>
      </c>
    </row>
    <row r="21" spans="1:13" hidden="1">
      <c r="A21" s="88" t="s">
        <v>38</v>
      </c>
      <c r="B21" s="89">
        <v>2130.5</v>
      </c>
      <c r="C21" s="90">
        <v>3.9166666666666665</v>
      </c>
      <c r="D21" s="91">
        <v>391.75</v>
      </c>
      <c r="E21" s="90">
        <v>867.41666666666663</v>
      </c>
      <c r="F21" s="91">
        <v>7.833333333333333</v>
      </c>
      <c r="G21" s="90">
        <v>283.58333333333331</v>
      </c>
      <c r="H21" s="91">
        <v>67.25</v>
      </c>
      <c r="I21" s="90">
        <v>332.75</v>
      </c>
      <c r="J21" s="91">
        <v>37.083333333333336</v>
      </c>
      <c r="K21" s="90">
        <v>131.66666666666666</v>
      </c>
      <c r="L21" s="91">
        <v>0.91666666666666663</v>
      </c>
      <c r="M21" s="92">
        <v>6.3333333333339645</v>
      </c>
    </row>
    <row r="22" spans="1:13" hidden="1">
      <c r="A22" s="88" t="s">
        <v>39</v>
      </c>
      <c r="B22" s="89">
        <v>2848</v>
      </c>
      <c r="C22" s="90">
        <v>1.1666666666666667</v>
      </c>
      <c r="D22" s="91">
        <v>330.5</v>
      </c>
      <c r="E22" s="90">
        <v>1072.6666666666667</v>
      </c>
      <c r="F22" s="91">
        <v>4.083333333333333</v>
      </c>
      <c r="G22" s="90">
        <v>449</v>
      </c>
      <c r="H22" s="91">
        <v>91.75</v>
      </c>
      <c r="I22" s="90">
        <v>510.25</v>
      </c>
      <c r="J22" s="91">
        <v>65.166666666666671</v>
      </c>
      <c r="K22" s="90">
        <v>278.58333333333331</v>
      </c>
      <c r="L22" s="91">
        <v>3.8333333333333335</v>
      </c>
      <c r="M22" s="92">
        <v>40.999999999999517</v>
      </c>
    </row>
    <row r="23" spans="1:13" ht="18.75" hidden="1" customHeight="1">
      <c r="A23" s="88" t="s">
        <v>40</v>
      </c>
      <c r="B23" s="89">
        <v>1183.25</v>
      </c>
      <c r="C23" s="90">
        <v>1</v>
      </c>
      <c r="D23" s="91">
        <v>184.75</v>
      </c>
      <c r="E23" s="90">
        <v>423.75</v>
      </c>
      <c r="F23" s="91">
        <v>1.8333333333333333</v>
      </c>
      <c r="G23" s="90">
        <v>150.75</v>
      </c>
      <c r="H23" s="91">
        <v>46.75</v>
      </c>
      <c r="I23" s="90">
        <v>241.08333333333334</v>
      </c>
      <c r="J23" s="91">
        <v>28.416666666666668</v>
      </c>
      <c r="K23" s="90">
        <v>108.16666666666667</v>
      </c>
      <c r="L23" s="91">
        <v>1</v>
      </c>
      <c r="M23" s="92">
        <v>-4.2500000000001386</v>
      </c>
    </row>
    <row r="24" spans="1:13" hidden="1">
      <c r="A24" s="88" t="s">
        <v>41</v>
      </c>
      <c r="B24" s="89">
        <v>2895.25</v>
      </c>
      <c r="C24" s="90">
        <v>35.333333333333336</v>
      </c>
      <c r="D24" s="91">
        <v>553</v>
      </c>
      <c r="E24" s="90">
        <v>1001.9166666666666</v>
      </c>
      <c r="F24" s="91">
        <v>13.416666666666666</v>
      </c>
      <c r="G24" s="90">
        <v>406.75</v>
      </c>
      <c r="H24" s="91">
        <v>96</v>
      </c>
      <c r="I24" s="90">
        <v>453.33333333333331</v>
      </c>
      <c r="J24" s="91">
        <v>64.083333333333329</v>
      </c>
      <c r="K24" s="90">
        <v>230.75</v>
      </c>
      <c r="L24" s="91">
        <v>3.75</v>
      </c>
      <c r="M24" s="92">
        <v>36.916666666666003</v>
      </c>
    </row>
    <row r="25" spans="1:13" hidden="1">
      <c r="A25" s="88" t="s">
        <v>42</v>
      </c>
      <c r="B25" s="89">
        <v>3464.25</v>
      </c>
      <c r="C25" s="90">
        <v>10.083333333333334</v>
      </c>
      <c r="D25" s="91">
        <v>675.41666666666663</v>
      </c>
      <c r="E25" s="90">
        <v>1367.5833333333333</v>
      </c>
      <c r="F25" s="91">
        <v>12.416666666666666</v>
      </c>
      <c r="G25" s="90">
        <v>348.5</v>
      </c>
      <c r="H25" s="91">
        <v>94.75</v>
      </c>
      <c r="I25" s="90">
        <v>652.08333333333337</v>
      </c>
      <c r="J25" s="91">
        <v>53.416666666666664</v>
      </c>
      <c r="K25" s="90">
        <v>178.58333333333334</v>
      </c>
      <c r="L25" s="91">
        <v>4.416666666666667</v>
      </c>
      <c r="M25" s="92">
        <v>67.000000000000469</v>
      </c>
    </row>
    <row r="26" spans="1:13" hidden="1">
      <c r="A26" s="88" t="s">
        <v>43</v>
      </c>
      <c r="B26" s="89">
        <v>4296.75</v>
      </c>
      <c r="C26" s="90">
        <v>5</v>
      </c>
      <c r="D26" s="91">
        <v>534.83333333333337</v>
      </c>
      <c r="E26" s="90">
        <v>1685</v>
      </c>
      <c r="F26" s="91">
        <v>43.416666666666664</v>
      </c>
      <c r="G26" s="90">
        <v>611.25</v>
      </c>
      <c r="H26" s="91">
        <v>113.58333333333333</v>
      </c>
      <c r="I26" s="90">
        <v>792.75</v>
      </c>
      <c r="J26" s="91">
        <v>84</v>
      </c>
      <c r="K26" s="90">
        <v>344.25</v>
      </c>
      <c r="L26" s="91">
        <v>5.833333333333333</v>
      </c>
      <c r="M26" s="92">
        <v>76.833333333332632</v>
      </c>
    </row>
    <row r="27" spans="1:13" hidden="1">
      <c r="A27" s="88" t="s">
        <v>44</v>
      </c>
      <c r="B27" s="89">
        <v>9684.4166666666661</v>
      </c>
      <c r="C27" s="90">
        <v>11.666666666666666</v>
      </c>
      <c r="D27" s="91">
        <v>1925</v>
      </c>
      <c r="E27" s="90">
        <v>3711.5</v>
      </c>
      <c r="F27" s="91">
        <v>37.166666666666664</v>
      </c>
      <c r="G27" s="90">
        <v>1257.3333333333333</v>
      </c>
      <c r="H27" s="91">
        <v>319.5</v>
      </c>
      <c r="I27" s="90">
        <v>1563.5833333333333</v>
      </c>
      <c r="J27" s="91">
        <v>179.33333333333334</v>
      </c>
      <c r="K27" s="90">
        <v>602.75</v>
      </c>
      <c r="L27" s="91">
        <v>15.166666666666666</v>
      </c>
      <c r="M27" s="92">
        <v>61.416666666666444</v>
      </c>
    </row>
    <row r="28" spans="1:13" hidden="1">
      <c r="A28" s="88" t="s">
        <v>45</v>
      </c>
      <c r="B28" s="89">
        <v>1841.0833333333333</v>
      </c>
      <c r="C28" s="90">
        <v>4.166666666666667</v>
      </c>
      <c r="D28" s="91">
        <v>266.75</v>
      </c>
      <c r="E28" s="90">
        <v>709.25</v>
      </c>
      <c r="F28" s="91">
        <v>18.916666666666668</v>
      </c>
      <c r="G28" s="90">
        <v>243.5</v>
      </c>
      <c r="H28" s="91">
        <v>48.166666666666664</v>
      </c>
      <c r="I28" s="90">
        <v>324.41666666666669</v>
      </c>
      <c r="J28" s="91">
        <v>56.25</v>
      </c>
      <c r="K28" s="90">
        <v>158.83333333333334</v>
      </c>
      <c r="L28" s="91">
        <v>2.3333333333333335</v>
      </c>
      <c r="M28" s="92">
        <v>8.4999999999997335</v>
      </c>
    </row>
    <row r="29" spans="1:13" hidden="1">
      <c r="A29" s="93" t="s">
        <v>46</v>
      </c>
      <c r="B29" s="89">
        <v>5132.083333333333</v>
      </c>
      <c r="C29" s="90">
        <v>0.41666666666666669</v>
      </c>
      <c r="D29" s="91">
        <v>422.33333333333331</v>
      </c>
      <c r="E29" s="90">
        <v>1787.0833333333333</v>
      </c>
      <c r="F29" s="91">
        <v>9.25</v>
      </c>
      <c r="G29" s="90">
        <v>865.58333333333337</v>
      </c>
      <c r="H29" s="91">
        <v>184.33333333333334</v>
      </c>
      <c r="I29" s="90">
        <v>943.83333333333337</v>
      </c>
      <c r="J29" s="91">
        <v>165.33333333333334</v>
      </c>
      <c r="K29" s="90">
        <v>545.75</v>
      </c>
      <c r="L29" s="91">
        <v>13.833333333333334</v>
      </c>
      <c r="M29" s="92">
        <v>194.33333333333411</v>
      </c>
    </row>
    <row r="30" spans="1:13">
      <c r="A30" s="88" t="s">
        <v>47</v>
      </c>
      <c r="B30" s="89">
        <v>33475.583333333336</v>
      </c>
      <c r="C30" s="90">
        <v>72.75</v>
      </c>
      <c r="D30" s="91">
        <v>5284.333333333333</v>
      </c>
      <c r="E30" s="90">
        <v>12626.166666666666</v>
      </c>
      <c r="F30" s="91">
        <v>148.33333333333334</v>
      </c>
      <c r="G30" s="90">
        <v>4616.25</v>
      </c>
      <c r="H30" s="91">
        <v>1062.0833333333333</v>
      </c>
      <c r="I30" s="90">
        <v>5814.083333333333</v>
      </c>
      <c r="J30" s="91">
        <v>733.08333333333337</v>
      </c>
      <c r="K30" s="90">
        <v>2579.3333333333335</v>
      </c>
      <c r="L30" s="91">
        <v>51.083333333333336</v>
      </c>
      <c r="M30" s="92">
        <v>488.08333333333542</v>
      </c>
    </row>
    <row r="31" spans="1:13" hidden="1">
      <c r="A31" s="88" t="s">
        <v>48</v>
      </c>
      <c r="B31" s="89">
        <v>10464.916666666666</v>
      </c>
      <c r="C31" s="90">
        <v>238.33333333333334</v>
      </c>
      <c r="D31" s="91">
        <v>2895.9166666666665</v>
      </c>
      <c r="E31" s="90">
        <v>3895</v>
      </c>
      <c r="F31" s="91">
        <v>45.583333333333336</v>
      </c>
      <c r="G31" s="90">
        <v>847.08333333333337</v>
      </c>
      <c r="H31" s="91">
        <v>466.83333333333331</v>
      </c>
      <c r="I31" s="90">
        <v>1494.6666666666667</v>
      </c>
      <c r="J31" s="91">
        <v>118.66666666666667</v>
      </c>
      <c r="K31" s="90">
        <v>318.33333333333331</v>
      </c>
      <c r="L31" s="91">
        <v>2.8333333333333335</v>
      </c>
      <c r="M31" s="92">
        <v>141.6666666666664</v>
      </c>
    </row>
    <row r="32" spans="1:13" hidden="1">
      <c r="A32" s="88" t="s">
        <v>49</v>
      </c>
      <c r="B32" s="89">
        <v>9799.3333333333339</v>
      </c>
      <c r="C32" s="90">
        <v>199.16666666666666</v>
      </c>
      <c r="D32" s="91">
        <v>2847.1666666666665</v>
      </c>
      <c r="E32" s="90">
        <v>3459.4166666666665</v>
      </c>
      <c r="F32" s="91">
        <v>18.083333333333332</v>
      </c>
      <c r="G32" s="90">
        <v>806.08333333333337</v>
      </c>
      <c r="H32" s="91">
        <v>405.83333333333331</v>
      </c>
      <c r="I32" s="90">
        <v>1435.0833333333333</v>
      </c>
      <c r="J32" s="91">
        <v>144</v>
      </c>
      <c r="K32" s="90">
        <v>446.16666666666669</v>
      </c>
      <c r="L32" s="91">
        <v>5.25</v>
      </c>
      <c r="M32" s="92">
        <v>33.083333333336192</v>
      </c>
    </row>
    <row r="33" spans="1:13" hidden="1">
      <c r="A33" s="93" t="s">
        <v>50</v>
      </c>
      <c r="B33" s="89">
        <v>8587.6666666666661</v>
      </c>
      <c r="C33" s="90">
        <v>76.25</v>
      </c>
      <c r="D33" s="91">
        <v>1448.0833333333333</v>
      </c>
      <c r="E33" s="90">
        <v>2941.3333333333335</v>
      </c>
      <c r="F33" s="91">
        <v>59.666666666666664</v>
      </c>
      <c r="G33" s="90">
        <v>963.08333333333337</v>
      </c>
      <c r="H33" s="91">
        <v>279.91666666666669</v>
      </c>
      <c r="I33" s="90">
        <v>1510.75</v>
      </c>
      <c r="J33" s="91">
        <v>171.41666666666666</v>
      </c>
      <c r="K33" s="90">
        <v>903.33333333333337</v>
      </c>
      <c r="L33" s="91">
        <v>22.25</v>
      </c>
      <c r="M33" s="92">
        <v>211.58333333333289</v>
      </c>
    </row>
    <row r="34" spans="1:13" hidden="1">
      <c r="A34" s="88" t="s">
        <v>51</v>
      </c>
      <c r="B34" s="89">
        <v>11616</v>
      </c>
      <c r="C34" s="90">
        <v>51.833333333333336</v>
      </c>
      <c r="D34" s="91">
        <v>2743.9166666666665</v>
      </c>
      <c r="E34" s="90">
        <v>3944.25</v>
      </c>
      <c r="F34" s="91">
        <v>330.41666666666669</v>
      </c>
      <c r="G34" s="90">
        <v>1182.5</v>
      </c>
      <c r="H34" s="91">
        <v>562.58333333333337</v>
      </c>
      <c r="I34" s="90">
        <v>1879.75</v>
      </c>
      <c r="J34" s="91">
        <v>225.83333333333334</v>
      </c>
      <c r="K34" s="90">
        <v>592.58333333333337</v>
      </c>
      <c r="L34" s="91">
        <v>6.666666666666667</v>
      </c>
      <c r="M34" s="92">
        <v>95.666666666664241</v>
      </c>
    </row>
    <row r="35" spans="1:13" hidden="1">
      <c r="A35" s="88" t="s">
        <v>52</v>
      </c>
      <c r="B35" s="89">
        <v>3394.9166666666665</v>
      </c>
      <c r="C35" s="90">
        <v>6.916666666666667</v>
      </c>
      <c r="D35" s="91">
        <v>853.91666666666663</v>
      </c>
      <c r="E35" s="90">
        <v>1233.8333333333333</v>
      </c>
      <c r="F35" s="91">
        <v>14.083333333333334</v>
      </c>
      <c r="G35" s="90">
        <v>310.58333333333331</v>
      </c>
      <c r="H35" s="91">
        <v>136.41666666666666</v>
      </c>
      <c r="I35" s="90">
        <v>540.25</v>
      </c>
      <c r="J35" s="91">
        <v>56</v>
      </c>
      <c r="K35" s="90">
        <v>209.08333333333334</v>
      </c>
      <c r="L35" s="91">
        <v>3.0833333333333335</v>
      </c>
      <c r="M35" s="92">
        <v>30.749999999999581</v>
      </c>
    </row>
    <row r="36" spans="1:13" hidden="1">
      <c r="A36" s="88" t="s">
        <v>53</v>
      </c>
      <c r="B36" s="89">
        <v>4942.583333333333</v>
      </c>
      <c r="C36" s="90">
        <v>3.8333333333333335</v>
      </c>
      <c r="D36" s="91">
        <v>812.08333333333337</v>
      </c>
      <c r="E36" s="90">
        <v>2006.8333333333333</v>
      </c>
      <c r="F36" s="91">
        <v>4.666666666666667</v>
      </c>
      <c r="G36" s="90">
        <v>590.5</v>
      </c>
      <c r="H36" s="91">
        <v>138.83333333333334</v>
      </c>
      <c r="I36" s="90">
        <v>853.58333333333337</v>
      </c>
      <c r="J36" s="91">
        <v>88.083333333333329</v>
      </c>
      <c r="K36" s="90">
        <v>304.83333333333331</v>
      </c>
      <c r="L36" s="91">
        <v>5.25</v>
      </c>
      <c r="M36" s="92">
        <v>134.08333333333385</v>
      </c>
    </row>
    <row r="37" spans="1:13" hidden="1">
      <c r="A37" s="88" t="s">
        <v>54</v>
      </c>
      <c r="B37" s="89">
        <v>2629.75</v>
      </c>
      <c r="C37" s="90">
        <v>18.416666666666668</v>
      </c>
      <c r="D37" s="91">
        <v>443.25</v>
      </c>
      <c r="E37" s="90">
        <v>1025.5</v>
      </c>
      <c r="F37" s="91">
        <v>8.9166666666666661</v>
      </c>
      <c r="G37" s="90">
        <v>346.91666666666669</v>
      </c>
      <c r="H37" s="91">
        <v>81.333333333333329</v>
      </c>
      <c r="I37" s="90">
        <v>450.75</v>
      </c>
      <c r="J37" s="91">
        <v>48.416666666666664</v>
      </c>
      <c r="K37" s="90">
        <v>160.83333333333334</v>
      </c>
      <c r="L37" s="91">
        <v>4.75</v>
      </c>
      <c r="M37" s="92">
        <v>40.666666666666359</v>
      </c>
    </row>
    <row r="38" spans="1:13">
      <c r="A38" s="88" t="s">
        <v>55</v>
      </c>
      <c r="B38" s="89">
        <v>51435.166666666664</v>
      </c>
      <c r="C38" s="90">
        <v>594.75</v>
      </c>
      <c r="D38" s="91">
        <v>12044.333333333334</v>
      </c>
      <c r="E38" s="90">
        <v>18506.166666666668</v>
      </c>
      <c r="F38" s="91">
        <v>481.41666666666669</v>
      </c>
      <c r="G38" s="90">
        <v>5046.75</v>
      </c>
      <c r="H38" s="91">
        <v>2071.75</v>
      </c>
      <c r="I38" s="90">
        <v>8164.833333333333</v>
      </c>
      <c r="J38" s="91">
        <v>852.41666666666663</v>
      </c>
      <c r="K38" s="90">
        <v>2935.1666666666665</v>
      </c>
      <c r="L38" s="91">
        <v>50.083333333333336</v>
      </c>
      <c r="M38" s="92">
        <v>687.49999999999227</v>
      </c>
    </row>
    <row r="39" spans="1:13" hidden="1">
      <c r="A39" s="88" t="s">
        <v>56</v>
      </c>
      <c r="B39" s="89">
        <v>2446.9166666666665</v>
      </c>
      <c r="C39" s="90">
        <v>1</v>
      </c>
      <c r="D39" s="91">
        <v>343.75</v>
      </c>
      <c r="E39" s="90">
        <v>1109.0833333333333</v>
      </c>
      <c r="F39" s="91">
        <v>64.333333333333329</v>
      </c>
      <c r="G39" s="90">
        <v>360.41666666666669</v>
      </c>
      <c r="H39" s="91">
        <v>86.083333333333329</v>
      </c>
      <c r="I39" s="90">
        <v>271</v>
      </c>
      <c r="J39" s="91">
        <v>26.083333333333332</v>
      </c>
      <c r="K39" s="90">
        <v>97.333333333333329</v>
      </c>
      <c r="L39" s="91">
        <v>1.5833333333333333</v>
      </c>
      <c r="M39" s="92">
        <v>86.249999999999346</v>
      </c>
    </row>
    <row r="40" spans="1:13" hidden="1">
      <c r="A40" s="88" t="s">
        <v>57</v>
      </c>
      <c r="B40" s="89">
        <v>6135.666666666667</v>
      </c>
      <c r="C40" s="90">
        <v>4.083333333333333</v>
      </c>
      <c r="D40" s="91">
        <v>1020</v>
      </c>
      <c r="E40" s="90">
        <v>2568.25</v>
      </c>
      <c r="F40" s="91">
        <v>32.416666666666664</v>
      </c>
      <c r="G40" s="90">
        <v>780</v>
      </c>
      <c r="H40" s="91">
        <v>203.58333333333334</v>
      </c>
      <c r="I40" s="90">
        <v>963.33333333333337</v>
      </c>
      <c r="J40" s="91">
        <v>140.58333333333334</v>
      </c>
      <c r="K40" s="90">
        <v>292.41666666666669</v>
      </c>
      <c r="L40" s="91">
        <v>4.083333333333333</v>
      </c>
      <c r="M40" s="92">
        <v>126.91666666666765</v>
      </c>
    </row>
    <row r="41" spans="1:13" hidden="1">
      <c r="A41" s="88" t="s">
        <v>58</v>
      </c>
      <c r="B41" s="89">
        <v>2848.0833333333335</v>
      </c>
      <c r="C41" s="90">
        <v>2.5</v>
      </c>
      <c r="D41" s="91">
        <v>345.66666666666669</v>
      </c>
      <c r="E41" s="90">
        <v>954.83333333333337</v>
      </c>
      <c r="F41" s="91">
        <v>181.91666666666666</v>
      </c>
      <c r="G41" s="90">
        <v>459.08333333333331</v>
      </c>
      <c r="H41" s="91">
        <v>98.75</v>
      </c>
      <c r="I41" s="90">
        <v>471.5</v>
      </c>
      <c r="J41" s="91">
        <v>74.416666666666671</v>
      </c>
      <c r="K41" s="90">
        <v>185.16666666666666</v>
      </c>
      <c r="L41" s="91">
        <v>0.16666666666666666</v>
      </c>
      <c r="M41" s="92">
        <v>74.083333333333968</v>
      </c>
    </row>
    <row r="42" spans="1:13" hidden="1">
      <c r="A42" s="88" t="s">
        <v>59</v>
      </c>
      <c r="B42" s="89">
        <v>2312.75</v>
      </c>
      <c r="C42" s="90">
        <v>5</v>
      </c>
      <c r="D42" s="91">
        <v>453.5</v>
      </c>
      <c r="E42" s="90">
        <v>933.75</v>
      </c>
      <c r="F42" s="91">
        <v>21.416666666666668</v>
      </c>
      <c r="G42" s="90">
        <v>284.66666666666669</v>
      </c>
      <c r="H42" s="91">
        <v>86.75</v>
      </c>
      <c r="I42" s="90">
        <v>350.25</v>
      </c>
      <c r="J42" s="91">
        <v>32.083333333333336</v>
      </c>
      <c r="K42" s="90">
        <v>122.5</v>
      </c>
      <c r="L42" s="91">
        <v>1.5833333333333333</v>
      </c>
      <c r="M42" s="92">
        <v>21.249999999999421</v>
      </c>
    </row>
    <row r="43" spans="1:13" hidden="1">
      <c r="A43" s="88" t="s">
        <v>60</v>
      </c>
      <c r="B43" s="89">
        <v>5543.833333333333</v>
      </c>
      <c r="C43" s="90">
        <v>85.333333333333329</v>
      </c>
      <c r="D43" s="91">
        <v>1338.0833333333333</v>
      </c>
      <c r="E43" s="90">
        <v>1808.5833333333333</v>
      </c>
      <c r="F43" s="91">
        <v>46.5</v>
      </c>
      <c r="G43" s="90">
        <v>669.75</v>
      </c>
      <c r="H43" s="91">
        <v>143.83333333333334</v>
      </c>
      <c r="I43" s="90">
        <v>821.41666666666663</v>
      </c>
      <c r="J43" s="91">
        <v>108.25</v>
      </c>
      <c r="K43" s="90">
        <v>363.41666666666669</v>
      </c>
      <c r="L43" s="91">
        <v>7.166666666666667</v>
      </c>
      <c r="M43" s="92">
        <v>151.49999999999935</v>
      </c>
    </row>
    <row r="44" spans="1:13" hidden="1">
      <c r="A44" s="88" t="s">
        <v>61</v>
      </c>
      <c r="B44" s="89">
        <v>5023.416666666667</v>
      </c>
      <c r="C44" s="90">
        <v>17.583333333333332</v>
      </c>
      <c r="D44" s="91">
        <v>993.41666666666663</v>
      </c>
      <c r="E44" s="90">
        <v>1695.3333333333333</v>
      </c>
      <c r="F44" s="91">
        <v>27.75</v>
      </c>
      <c r="G44" s="90">
        <v>643.25</v>
      </c>
      <c r="H44" s="91">
        <v>195.58333333333334</v>
      </c>
      <c r="I44" s="90">
        <v>841.5</v>
      </c>
      <c r="J44" s="91">
        <v>93.583333333333329</v>
      </c>
      <c r="K44" s="90">
        <v>498.41666666666669</v>
      </c>
      <c r="L44" s="91">
        <v>7.833333333333333</v>
      </c>
      <c r="M44" s="92">
        <v>9.1666666666676857</v>
      </c>
    </row>
    <row r="45" spans="1:13" hidden="1">
      <c r="A45" s="88" t="s">
        <v>62</v>
      </c>
      <c r="B45" s="89">
        <v>3982.9166666666665</v>
      </c>
      <c r="C45" s="90">
        <v>6.833333333333333</v>
      </c>
      <c r="D45" s="91">
        <v>723.25</v>
      </c>
      <c r="E45" s="90">
        <v>1615.8333333333333</v>
      </c>
      <c r="F45" s="91">
        <v>25.083333333333332</v>
      </c>
      <c r="G45" s="90">
        <v>565</v>
      </c>
      <c r="H45" s="91">
        <v>123.83333333333333</v>
      </c>
      <c r="I45" s="90">
        <v>522.66666666666663</v>
      </c>
      <c r="J45" s="91">
        <v>100.66666666666667</v>
      </c>
      <c r="K45" s="90">
        <v>195.08333333333334</v>
      </c>
      <c r="L45" s="91">
        <v>4.25</v>
      </c>
      <c r="M45" s="92">
        <v>100.41666666666649</v>
      </c>
    </row>
    <row r="46" spans="1:13" hidden="1">
      <c r="A46" s="88" t="s">
        <v>63</v>
      </c>
      <c r="B46" s="89">
        <v>4033.6666666666665</v>
      </c>
      <c r="C46" s="90">
        <v>3.6666666666666665</v>
      </c>
      <c r="D46" s="91">
        <v>750.08333333333337</v>
      </c>
      <c r="E46" s="90">
        <v>1645.5</v>
      </c>
      <c r="F46" s="91">
        <v>6.25</v>
      </c>
      <c r="G46" s="90">
        <v>425.41666666666669</v>
      </c>
      <c r="H46" s="91">
        <v>88</v>
      </c>
      <c r="I46" s="90">
        <v>701.33333333333337</v>
      </c>
      <c r="J46" s="91">
        <v>73.666666666666671</v>
      </c>
      <c r="K46" s="90">
        <v>254.25</v>
      </c>
      <c r="L46" s="91">
        <v>1.75</v>
      </c>
      <c r="M46" s="92">
        <v>83.750000000000071</v>
      </c>
    </row>
    <row r="47" spans="1:13" hidden="1">
      <c r="A47" s="93" t="s">
        <v>64</v>
      </c>
      <c r="B47" s="89">
        <v>1152.5</v>
      </c>
      <c r="C47" s="90">
        <v>0</v>
      </c>
      <c r="D47" s="91">
        <v>287.91666666666669</v>
      </c>
      <c r="E47" s="90">
        <v>385</v>
      </c>
      <c r="F47" s="91">
        <v>103.91666666666667</v>
      </c>
      <c r="G47" s="90">
        <v>135</v>
      </c>
      <c r="H47" s="91">
        <v>29.333333333333332</v>
      </c>
      <c r="I47" s="90">
        <v>128.16666666666666</v>
      </c>
      <c r="J47" s="91">
        <v>15.5</v>
      </c>
      <c r="K47" s="90">
        <v>60.166666666666664</v>
      </c>
      <c r="L47" s="91">
        <v>2.75</v>
      </c>
      <c r="M47" s="92">
        <v>4.7499999999998721</v>
      </c>
    </row>
    <row r="48" spans="1:13" hidden="1">
      <c r="A48" s="88" t="s">
        <v>65</v>
      </c>
      <c r="B48" s="89">
        <v>2204.25</v>
      </c>
      <c r="C48" s="90">
        <v>0</v>
      </c>
      <c r="D48" s="91">
        <v>300.25</v>
      </c>
      <c r="E48" s="90">
        <v>781.25</v>
      </c>
      <c r="F48" s="91">
        <v>9.5</v>
      </c>
      <c r="G48" s="90">
        <v>401.66666666666669</v>
      </c>
      <c r="H48" s="91">
        <v>100.16666666666667</v>
      </c>
      <c r="I48" s="90">
        <v>329.5</v>
      </c>
      <c r="J48" s="91">
        <v>43.666666666666664</v>
      </c>
      <c r="K48" s="90">
        <v>111.08333333333333</v>
      </c>
      <c r="L48" s="91">
        <v>0.5</v>
      </c>
      <c r="M48" s="92">
        <v>126.66666666666669</v>
      </c>
    </row>
    <row r="49" spans="1:13" hidden="1">
      <c r="A49" s="93" t="s">
        <v>66</v>
      </c>
      <c r="B49" s="89">
        <v>7535.5</v>
      </c>
      <c r="C49" s="90">
        <v>9.9166666666666661</v>
      </c>
      <c r="D49" s="91">
        <v>739.33333333333337</v>
      </c>
      <c r="E49" s="90">
        <v>2689.0833333333335</v>
      </c>
      <c r="F49" s="91">
        <v>151.91666666666666</v>
      </c>
      <c r="G49" s="90">
        <v>1020.4166666666666</v>
      </c>
      <c r="H49" s="91">
        <v>301.58333333333331</v>
      </c>
      <c r="I49" s="90">
        <v>1398.3333333333333</v>
      </c>
      <c r="J49" s="91">
        <v>144.91666666666666</v>
      </c>
      <c r="K49" s="90">
        <v>775.5</v>
      </c>
      <c r="L49" s="91">
        <v>14.666666666666666</v>
      </c>
      <c r="M49" s="92">
        <v>289.83333333333297</v>
      </c>
    </row>
    <row r="50" spans="1:13">
      <c r="A50" s="88" t="s">
        <v>67</v>
      </c>
      <c r="B50" s="89">
        <v>43219.5</v>
      </c>
      <c r="C50" s="90">
        <v>135.91666666666666</v>
      </c>
      <c r="D50" s="91">
        <v>7295.25</v>
      </c>
      <c r="E50" s="90">
        <v>16186.5</v>
      </c>
      <c r="F50" s="91">
        <v>671</v>
      </c>
      <c r="G50" s="90">
        <v>5744.666666666667</v>
      </c>
      <c r="H50" s="91">
        <v>1457.5</v>
      </c>
      <c r="I50" s="90">
        <v>6799</v>
      </c>
      <c r="J50" s="91">
        <v>853.41666666666663</v>
      </c>
      <c r="K50" s="90">
        <v>2955.3333333333335</v>
      </c>
      <c r="L50" s="91">
        <v>46.333333333333336</v>
      </c>
      <c r="M50" s="92">
        <v>1074.5833333333267</v>
      </c>
    </row>
    <row r="51" spans="1:13" hidden="1">
      <c r="A51" s="93" t="s">
        <v>68</v>
      </c>
      <c r="B51" s="89">
        <v>5984.666666666667</v>
      </c>
      <c r="C51" s="90">
        <v>78.333333333333329</v>
      </c>
      <c r="D51" s="91">
        <v>844.25</v>
      </c>
      <c r="E51" s="90">
        <v>1681.9166666666667</v>
      </c>
      <c r="F51" s="91">
        <v>17.583333333333332</v>
      </c>
      <c r="G51" s="90">
        <v>987.75</v>
      </c>
      <c r="H51" s="91">
        <v>282.25</v>
      </c>
      <c r="I51" s="90">
        <v>1176.9166666666667</v>
      </c>
      <c r="J51" s="91">
        <v>134</v>
      </c>
      <c r="K51" s="90">
        <v>697.25</v>
      </c>
      <c r="L51" s="91">
        <v>16.833333333333332</v>
      </c>
      <c r="M51" s="92">
        <v>67.583333333334238</v>
      </c>
    </row>
    <row r="52" spans="1:13" hidden="1">
      <c r="A52" s="88" t="s">
        <v>69</v>
      </c>
      <c r="B52" s="89">
        <v>1647.8333333333333</v>
      </c>
      <c r="C52" s="90">
        <v>20.25</v>
      </c>
      <c r="D52" s="91">
        <v>306.25</v>
      </c>
      <c r="E52" s="90">
        <v>621.16666666666663</v>
      </c>
      <c r="F52" s="91">
        <v>1.25</v>
      </c>
      <c r="G52" s="90">
        <v>146.66666666666666</v>
      </c>
      <c r="H52" s="91">
        <v>58.916666666666664</v>
      </c>
      <c r="I52" s="90">
        <v>363.75</v>
      </c>
      <c r="J52" s="91">
        <v>23.333333333333332</v>
      </c>
      <c r="K52" s="90">
        <v>103.58333333333333</v>
      </c>
      <c r="L52" s="91">
        <v>2.0833333333333335</v>
      </c>
      <c r="M52" s="92">
        <v>0.58333333333357595</v>
      </c>
    </row>
    <row r="53" spans="1:13" hidden="1">
      <c r="A53" s="88" t="s">
        <v>70</v>
      </c>
      <c r="B53" s="89">
        <v>6271.833333333333</v>
      </c>
      <c r="C53" s="90">
        <v>302.91666666666669</v>
      </c>
      <c r="D53" s="91">
        <v>1979.0833333333333</v>
      </c>
      <c r="E53" s="90">
        <v>1973.75</v>
      </c>
      <c r="F53" s="91">
        <v>10.166666666666666</v>
      </c>
      <c r="G53" s="90">
        <v>637.08333333333337</v>
      </c>
      <c r="H53" s="91">
        <v>135.83333333333334</v>
      </c>
      <c r="I53" s="90">
        <v>835.33333333333337</v>
      </c>
      <c r="J53" s="91">
        <v>75.083333333333329</v>
      </c>
      <c r="K53" s="90">
        <v>255.08333333333334</v>
      </c>
      <c r="L53" s="91">
        <v>6.166666666666667</v>
      </c>
      <c r="M53" s="92">
        <v>61.333333333333606</v>
      </c>
    </row>
    <row r="54" spans="1:13" hidden="1">
      <c r="A54" s="88" t="s">
        <v>71</v>
      </c>
      <c r="B54" s="89">
        <v>3023.75</v>
      </c>
      <c r="C54" s="90">
        <v>8.8333333333333339</v>
      </c>
      <c r="D54" s="91">
        <v>644.5</v>
      </c>
      <c r="E54" s="90">
        <v>1192.25</v>
      </c>
      <c r="F54" s="91">
        <v>18.083333333333332</v>
      </c>
      <c r="G54" s="90">
        <v>364.5</v>
      </c>
      <c r="H54" s="91">
        <v>57.333333333333336</v>
      </c>
      <c r="I54" s="90">
        <v>504</v>
      </c>
      <c r="J54" s="91">
        <v>49.25</v>
      </c>
      <c r="K54" s="90">
        <v>138.5</v>
      </c>
      <c r="L54" s="91">
        <v>1.9166666666666667</v>
      </c>
      <c r="M54" s="92">
        <v>44.583333333332874</v>
      </c>
    </row>
    <row r="55" spans="1:13" hidden="1">
      <c r="A55" s="88" t="s">
        <v>72</v>
      </c>
      <c r="B55" s="89">
        <v>2411.8333333333335</v>
      </c>
      <c r="C55" s="90">
        <v>49</v>
      </c>
      <c r="D55" s="91">
        <v>633.83333333333337</v>
      </c>
      <c r="E55" s="90">
        <v>965.5</v>
      </c>
      <c r="F55" s="91">
        <v>7.416666666666667</v>
      </c>
      <c r="G55" s="90">
        <v>236.5</v>
      </c>
      <c r="H55" s="91">
        <v>68.583333333333329</v>
      </c>
      <c r="I55" s="90">
        <v>273.16666666666669</v>
      </c>
      <c r="J55" s="91">
        <v>17.916666666666668</v>
      </c>
      <c r="K55" s="90">
        <v>72</v>
      </c>
      <c r="L55" s="91">
        <v>0.66666666666666663</v>
      </c>
      <c r="M55" s="92">
        <v>87.250000000000583</v>
      </c>
    </row>
    <row r="56" spans="1:13" hidden="1">
      <c r="A56" s="88" t="s">
        <v>73</v>
      </c>
      <c r="B56" s="89">
        <v>8859.5833333333339</v>
      </c>
      <c r="C56" s="90">
        <v>1025</v>
      </c>
      <c r="D56" s="91">
        <v>2872.25</v>
      </c>
      <c r="E56" s="90">
        <v>2380.5</v>
      </c>
      <c r="F56" s="91">
        <v>25.833333333333332</v>
      </c>
      <c r="G56" s="90">
        <v>814.91666666666663</v>
      </c>
      <c r="H56" s="91">
        <v>259.83333333333331</v>
      </c>
      <c r="I56" s="90">
        <v>1078.5</v>
      </c>
      <c r="J56" s="91">
        <v>64.333333333333329</v>
      </c>
      <c r="K56" s="90">
        <v>276.25</v>
      </c>
      <c r="L56" s="91">
        <v>3.1666666666666665</v>
      </c>
      <c r="M56" s="92">
        <v>59.000000000001222</v>
      </c>
    </row>
    <row r="57" spans="1:13" hidden="1">
      <c r="A57" s="88" t="s">
        <v>74</v>
      </c>
      <c r="B57" s="89">
        <v>3262.0833333333335</v>
      </c>
      <c r="C57" s="90">
        <v>286.83333333333331</v>
      </c>
      <c r="D57" s="91">
        <v>623.33333333333337</v>
      </c>
      <c r="E57" s="90">
        <v>1322.3333333333333</v>
      </c>
      <c r="F57" s="91">
        <v>6.416666666666667</v>
      </c>
      <c r="G57" s="90">
        <v>429.58333333333331</v>
      </c>
      <c r="H57" s="91">
        <v>52.5</v>
      </c>
      <c r="I57" s="90">
        <v>429.08333333333331</v>
      </c>
      <c r="J57" s="91">
        <v>22.833333333333332</v>
      </c>
      <c r="K57" s="90">
        <v>77.916666666666671</v>
      </c>
      <c r="L57" s="91">
        <v>0.33333333333333331</v>
      </c>
      <c r="M57" s="92">
        <v>10.916666666666565</v>
      </c>
    </row>
    <row r="58" spans="1:13" hidden="1">
      <c r="A58" s="88" t="s">
        <v>75</v>
      </c>
      <c r="B58" s="89">
        <v>7052.166666666667</v>
      </c>
      <c r="C58" s="90">
        <v>622.75</v>
      </c>
      <c r="D58" s="91">
        <v>2814.9166666666665</v>
      </c>
      <c r="E58" s="90">
        <v>2091</v>
      </c>
      <c r="F58" s="91">
        <v>10.833333333333334</v>
      </c>
      <c r="G58" s="90">
        <v>477.25</v>
      </c>
      <c r="H58" s="91">
        <v>188.08333333333334</v>
      </c>
      <c r="I58" s="90">
        <v>566.08333333333337</v>
      </c>
      <c r="J58" s="91">
        <v>69.666666666666671</v>
      </c>
      <c r="K58" s="90">
        <v>130.66666666666666</v>
      </c>
      <c r="L58" s="91">
        <v>0.16666666666666666</v>
      </c>
      <c r="M58" s="92">
        <v>80.750000000000824</v>
      </c>
    </row>
    <row r="59" spans="1:13" hidden="1">
      <c r="A59" s="88" t="s">
        <v>76</v>
      </c>
      <c r="B59" s="89">
        <v>14517.583333333334</v>
      </c>
      <c r="C59" s="90">
        <v>1157</v>
      </c>
      <c r="D59" s="91">
        <v>6395.833333333333</v>
      </c>
      <c r="E59" s="90">
        <v>3977.0833333333335</v>
      </c>
      <c r="F59" s="91">
        <v>23.666666666666668</v>
      </c>
      <c r="G59" s="90">
        <v>768.5</v>
      </c>
      <c r="H59" s="91">
        <v>377</v>
      </c>
      <c r="I59" s="90">
        <v>1393.1666666666667</v>
      </c>
      <c r="J59" s="91">
        <v>103.33333333333333</v>
      </c>
      <c r="K59" s="90">
        <v>260.91666666666669</v>
      </c>
      <c r="L59" s="91">
        <v>6.583333333333333</v>
      </c>
      <c r="M59" s="92">
        <v>54.500000000002387</v>
      </c>
    </row>
    <row r="60" spans="1:13" hidden="1">
      <c r="A60" s="88" t="s">
        <v>77</v>
      </c>
      <c r="B60" s="89">
        <v>5254.833333333333</v>
      </c>
      <c r="C60" s="90">
        <v>193.5</v>
      </c>
      <c r="D60" s="91">
        <v>1429.9166666666667</v>
      </c>
      <c r="E60" s="90">
        <v>1985.9166666666667</v>
      </c>
      <c r="F60" s="91">
        <v>8.5</v>
      </c>
      <c r="G60" s="90">
        <v>471.25</v>
      </c>
      <c r="H60" s="91">
        <v>199.83333333333334</v>
      </c>
      <c r="I60" s="90">
        <v>713.25</v>
      </c>
      <c r="J60" s="91">
        <v>56.5</v>
      </c>
      <c r="K60" s="90">
        <v>152.41666666666666</v>
      </c>
      <c r="L60" s="91">
        <v>3.3333333333333335</v>
      </c>
      <c r="M60" s="92">
        <v>40.416666666666174</v>
      </c>
    </row>
    <row r="61" spans="1:13" hidden="1">
      <c r="A61" s="88" t="s">
        <v>78</v>
      </c>
      <c r="B61" s="89">
        <v>4067.5</v>
      </c>
      <c r="C61" s="90">
        <v>19.833333333333332</v>
      </c>
      <c r="D61" s="91">
        <v>744.83333333333337</v>
      </c>
      <c r="E61" s="90">
        <v>1160.0833333333333</v>
      </c>
      <c r="F61" s="91">
        <v>31.583333333333332</v>
      </c>
      <c r="G61" s="90">
        <v>439.83333333333331</v>
      </c>
      <c r="H61" s="91">
        <v>157.91666666666666</v>
      </c>
      <c r="I61" s="90">
        <v>866.25</v>
      </c>
      <c r="J61" s="91">
        <v>94.166666666666671</v>
      </c>
      <c r="K61" s="90">
        <v>462.16666666666669</v>
      </c>
      <c r="L61" s="91">
        <v>13.416666666666666</v>
      </c>
      <c r="M61" s="92">
        <v>77.416666666667567</v>
      </c>
    </row>
    <row r="62" spans="1:13" hidden="1">
      <c r="A62" s="88" t="s">
        <v>79</v>
      </c>
      <c r="B62" s="89">
        <v>2749</v>
      </c>
      <c r="C62" s="90">
        <v>11.666666666666666</v>
      </c>
      <c r="D62" s="91">
        <v>545.33333333333337</v>
      </c>
      <c r="E62" s="90">
        <v>1059.6666666666667</v>
      </c>
      <c r="F62" s="91">
        <v>6.333333333333333</v>
      </c>
      <c r="G62" s="90">
        <v>378</v>
      </c>
      <c r="H62" s="91">
        <v>96.083333333333329</v>
      </c>
      <c r="I62" s="90">
        <v>443.75</v>
      </c>
      <c r="J62" s="91">
        <v>29.666666666666668</v>
      </c>
      <c r="K62" s="90">
        <v>136.41666666666666</v>
      </c>
      <c r="L62" s="91">
        <v>8.3333333333333329E-2</v>
      </c>
      <c r="M62" s="92">
        <v>41.999999999999886</v>
      </c>
    </row>
    <row r="63" spans="1:13" hidden="1">
      <c r="A63" s="88" t="s">
        <v>80</v>
      </c>
      <c r="B63" s="89">
        <v>3636.9166666666665</v>
      </c>
      <c r="C63" s="90">
        <v>113.25</v>
      </c>
      <c r="D63" s="91">
        <v>688.66666666666663</v>
      </c>
      <c r="E63" s="90">
        <v>1317.3333333333333</v>
      </c>
      <c r="F63" s="91">
        <v>14.083333333333334</v>
      </c>
      <c r="G63" s="90">
        <v>434.91666666666669</v>
      </c>
      <c r="H63" s="91">
        <v>101.08333333333333</v>
      </c>
      <c r="I63" s="90">
        <v>689.91666666666663</v>
      </c>
      <c r="J63" s="91">
        <v>45.416666666666664</v>
      </c>
      <c r="K63" s="90">
        <v>215.5</v>
      </c>
      <c r="L63" s="91">
        <v>2.6666666666666665</v>
      </c>
      <c r="M63" s="92">
        <v>14.083333333333602</v>
      </c>
    </row>
    <row r="64" spans="1:13">
      <c r="A64" s="88" t="s">
        <v>81</v>
      </c>
      <c r="B64" s="89">
        <v>68739.583333333328</v>
      </c>
      <c r="C64" s="90">
        <v>3889.1666666666665</v>
      </c>
      <c r="D64" s="91">
        <v>20523</v>
      </c>
      <c r="E64" s="90">
        <v>21728.5</v>
      </c>
      <c r="F64" s="91">
        <v>181.75</v>
      </c>
      <c r="G64" s="90">
        <v>6586.75</v>
      </c>
      <c r="H64" s="91">
        <v>2035.25</v>
      </c>
      <c r="I64" s="90">
        <v>9333.1666666666661</v>
      </c>
      <c r="J64" s="91">
        <v>785.5</v>
      </c>
      <c r="K64" s="90">
        <v>2978.6666666666665</v>
      </c>
      <c r="L64" s="91">
        <v>57.416666666666664</v>
      </c>
      <c r="M64" s="92">
        <v>640.41666666665026</v>
      </c>
    </row>
    <row r="65" spans="1:13" hidden="1">
      <c r="A65" s="88" t="s">
        <v>82</v>
      </c>
      <c r="B65" s="89">
        <v>8222.3333333333339</v>
      </c>
      <c r="C65" s="90">
        <v>926.66666666666663</v>
      </c>
      <c r="D65" s="91">
        <v>1622.9166666666667</v>
      </c>
      <c r="E65" s="90">
        <v>2526.1666666666665</v>
      </c>
      <c r="F65" s="91">
        <v>5.833333333333333</v>
      </c>
      <c r="G65" s="90">
        <v>1106</v>
      </c>
      <c r="H65" s="91">
        <v>222.75</v>
      </c>
      <c r="I65" s="90">
        <v>1140.0833333333333</v>
      </c>
      <c r="J65" s="91">
        <v>161.5</v>
      </c>
      <c r="K65" s="90">
        <v>369.16666666666669</v>
      </c>
      <c r="L65" s="91">
        <v>4.333333333333333</v>
      </c>
      <c r="M65" s="92">
        <v>136.91666666666788</v>
      </c>
    </row>
    <row r="66" spans="1:13" hidden="1">
      <c r="A66" s="88" t="s">
        <v>83</v>
      </c>
      <c r="B66" s="89">
        <v>6318.75</v>
      </c>
      <c r="C66" s="90">
        <v>315.33333333333331</v>
      </c>
      <c r="D66" s="91">
        <v>774.08333333333337</v>
      </c>
      <c r="E66" s="90">
        <v>2111.4166666666665</v>
      </c>
      <c r="F66" s="91">
        <v>42.333333333333336</v>
      </c>
      <c r="G66" s="90">
        <v>990.41666666666663</v>
      </c>
      <c r="H66" s="91">
        <v>223.75</v>
      </c>
      <c r="I66" s="90">
        <v>1193.5</v>
      </c>
      <c r="J66" s="91">
        <v>134.41666666666666</v>
      </c>
      <c r="K66" s="90">
        <v>389.91666666666669</v>
      </c>
      <c r="L66" s="91">
        <v>4.916666666666667</v>
      </c>
      <c r="M66" s="92">
        <v>138.66666666666583</v>
      </c>
    </row>
    <row r="67" spans="1:13" hidden="1">
      <c r="A67" s="88" t="s">
        <v>84</v>
      </c>
      <c r="B67" s="89">
        <v>9436.6666666666661</v>
      </c>
      <c r="C67" s="90">
        <v>1536.1666666666667</v>
      </c>
      <c r="D67" s="91">
        <v>4081.5833333333335</v>
      </c>
      <c r="E67" s="90">
        <v>2071.5833333333335</v>
      </c>
      <c r="F67" s="91">
        <v>61.333333333333336</v>
      </c>
      <c r="G67" s="90">
        <v>545.58333333333337</v>
      </c>
      <c r="H67" s="91">
        <v>131.41666666666666</v>
      </c>
      <c r="I67" s="90">
        <v>656.33333333333337</v>
      </c>
      <c r="J67" s="91">
        <v>65.583333333333329</v>
      </c>
      <c r="K67" s="90">
        <v>176.75</v>
      </c>
      <c r="L67" s="91">
        <v>1.3333333333333333</v>
      </c>
      <c r="M67" s="92">
        <v>108.99999999999862</v>
      </c>
    </row>
    <row r="68" spans="1:13" hidden="1">
      <c r="A68" s="88" t="s">
        <v>85</v>
      </c>
      <c r="B68" s="89">
        <v>3308</v>
      </c>
      <c r="C68" s="90">
        <v>149.25</v>
      </c>
      <c r="D68" s="91">
        <v>1333.8333333333333</v>
      </c>
      <c r="E68" s="90">
        <v>874.25</v>
      </c>
      <c r="F68" s="91">
        <v>11.583333333333334</v>
      </c>
      <c r="G68" s="90">
        <v>279</v>
      </c>
      <c r="H68" s="91">
        <v>67.916666666666671</v>
      </c>
      <c r="I68" s="90">
        <v>369.41666666666669</v>
      </c>
      <c r="J68" s="91">
        <v>58</v>
      </c>
      <c r="K68" s="90">
        <v>138.83333333333334</v>
      </c>
      <c r="L68" s="91">
        <v>2.3333333333333335</v>
      </c>
      <c r="M68" s="92">
        <v>23.583333333333673</v>
      </c>
    </row>
    <row r="69" spans="1:13" hidden="1">
      <c r="A69" s="88" t="s">
        <v>86</v>
      </c>
      <c r="B69" s="89">
        <v>1411.5</v>
      </c>
      <c r="C69" s="90">
        <v>76.583333333333329</v>
      </c>
      <c r="D69" s="91">
        <v>355.58333333333331</v>
      </c>
      <c r="E69" s="90">
        <v>390.5</v>
      </c>
      <c r="F69" s="91">
        <v>12.833333333333334</v>
      </c>
      <c r="G69" s="90">
        <v>197.91666666666666</v>
      </c>
      <c r="H69" s="91">
        <v>58.416666666666664</v>
      </c>
      <c r="I69" s="90">
        <v>216.58333333333334</v>
      </c>
      <c r="J69" s="91">
        <v>24.75</v>
      </c>
      <c r="K69" s="90">
        <v>74</v>
      </c>
      <c r="L69" s="91">
        <v>0</v>
      </c>
      <c r="M69" s="92">
        <v>4.3333333333331918</v>
      </c>
    </row>
    <row r="70" spans="1:13" hidden="1">
      <c r="A70" s="88" t="s">
        <v>87</v>
      </c>
      <c r="B70" s="89">
        <v>8348</v>
      </c>
      <c r="C70" s="90">
        <v>151.41666666666666</v>
      </c>
      <c r="D70" s="91">
        <v>3121.75</v>
      </c>
      <c r="E70" s="90">
        <v>2134.8333333333335</v>
      </c>
      <c r="F70" s="91">
        <v>25.083333333333332</v>
      </c>
      <c r="G70" s="90">
        <v>985.5</v>
      </c>
      <c r="H70" s="91">
        <v>154.08333333333334</v>
      </c>
      <c r="I70" s="90">
        <v>1083.3333333333333</v>
      </c>
      <c r="J70" s="91">
        <v>109.25</v>
      </c>
      <c r="K70" s="90">
        <v>469.58333333333331</v>
      </c>
      <c r="L70" s="91">
        <v>11.166666666666666</v>
      </c>
      <c r="M70" s="92">
        <v>102.00000000000117</v>
      </c>
    </row>
    <row r="71" spans="1:13" hidden="1">
      <c r="A71" s="93" t="s">
        <v>88</v>
      </c>
      <c r="B71" s="89">
        <v>15286.75</v>
      </c>
      <c r="C71" s="90">
        <v>2168.1666666666665</v>
      </c>
      <c r="D71" s="91">
        <v>2204.9166666666665</v>
      </c>
      <c r="E71" s="90">
        <v>4782.5</v>
      </c>
      <c r="F71" s="91">
        <v>60.833333333333336</v>
      </c>
      <c r="G71" s="90">
        <v>1613.5833333333333</v>
      </c>
      <c r="H71" s="91">
        <v>400.5</v>
      </c>
      <c r="I71" s="90">
        <v>2392.8333333333335</v>
      </c>
      <c r="J71" s="91">
        <v>309.25</v>
      </c>
      <c r="K71" s="90">
        <v>1237.1666666666667</v>
      </c>
      <c r="L71" s="91">
        <v>20.916666666666668</v>
      </c>
      <c r="M71" s="92">
        <v>96.083333333334579</v>
      </c>
    </row>
    <row r="72" spans="1:13" hidden="1">
      <c r="A72" s="88" t="s">
        <v>89</v>
      </c>
      <c r="B72" s="89">
        <v>6859.583333333333</v>
      </c>
      <c r="C72" s="90">
        <v>852.25</v>
      </c>
      <c r="D72" s="91">
        <v>2118.5833333333335</v>
      </c>
      <c r="E72" s="90">
        <v>1938.1666666666667</v>
      </c>
      <c r="F72" s="91">
        <v>20.416666666666668</v>
      </c>
      <c r="G72" s="90">
        <v>665.41666666666663</v>
      </c>
      <c r="H72" s="91">
        <v>128.58333333333334</v>
      </c>
      <c r="I72" s="90">
        <v>734.66666666666663</v>
      </c>
      <c r="J72" s="91">
        <v>83.166666666666671</v>
      </c>
      <c r="K72" s="90">
        <v>220.66666666666666</v>
      </c>
      <c r="L72" s="91">
        <v>5</v>
      </c>
      <c r="M72" s="92">
        <v>92.66666666666552</v>
      </c>
    </row>
    <row r="73" spans="1:13" hidden="1">
      <c r="A73" s="88" t="s">
        <v>90</v>
      </c>
      <c r="B73" s="89">
        <v>4184.416666666667</v>
      </c>
      <c r="C73" s="90">
        <v>66.75</v>
      </c>
      <c r="D73" s="91">
        <v>665.5</v>
      </c>
      <c r="E73" s="90">
        <v>1573.4166666666667</v>
      </c>
      <c r="F73" s="91">
        <v>12.333333333333334</v>
      </c>
      <c r="G73" s="90">
        <v>583</v>
      </c>
      <c r="H73" s="91">
        <v>126.66666666666667</v>
      </c>
      <c r="I73" s="90">
        <v>820.33333333333337</v>
      </c>
      <c r="J73" s="91">
        <v>78.583333333333329</v>
      </c>
      <c r="K73" s="90">
        <v>257.75</v>
      </c>
      <c r="L73" s="91">
        <v>2</v>
      </c>
      <c r="M73" s="92">
        <v>-1.9166666666670564</v>
      </c>
    </row>
    <row r="74" spans="1:13" hidden="1">
      <c r="A74" s="88" t="s">
        <v>91</v>
      </c>
      <c r="B74" s="89">
        <v>4494.75</v>
      </c>
      <c r="C74" s="90">
        <v>401.08333333333331</v>
      </c>
      <c r="D74" s="91">
        <v>1246.1666666666667</v>
      </c>
      <c r="E74" s="90">
        <v>1318.4166666666667</v>
      </c>
      <c r="F74" s="91">
        <v>34.333333333333336</v>
      </c>
      <c r="G74" s="90">
        <v>544.25</v>
      </c>
      <c r="H74" s="91">
        <v>128.75</v>
      </c>
      <c r="I74" s="90">
        <v>462.66666666666669</v>
      </c>
      <c r="J74" s="91">
        <v>89.916666666666671</v>
      </c>
      <c r="K74" s="90">
        <v>228.58333333333334</v>
      </c>
      <c r="L74" s="91">
        <v>3</v>
      </c>
      <c r="M74" s="92">
        <v>37.583333333332874</v>
      </c>
    </row>
    <row r="75" spans="1:13" hidden="1">
      <c r="A75" s="88" t="s">
        <v>92</v>
      </c>
      <c r="B75" s="89">
        <v>2318.25</v>
      </c>
      <c r="C75" s="90">
        <v>17.833333333333332</v>
      </c>
      <c r="D75" s="91">
        <v>699.08333333333337</v>
      </c>
      <c r="E75" s="90">
        <v>650.58333333333337</v>
      </c>
      <c r="F75" s="91">
        <v>15.916666666666666</v>
      </c>
      <c r="G75" s="90">
        <v>342.58333333333331</v>
      </c>
      <c r="H75" s="91">
        <v>91.75</v>
      </c>
      <c r="I75" s="90">
        <v>289.66666666666669</v>
      </c>
      <c r="J75" s="91">
        <v>67.25</v>
      </c>
      <c r="K75" s="90">
        <v>133</v>
      </c>
      <c r="L75" s="91">
        <v>1.5</v>
      </c>
      <c r="M75" s="92">
        <v>9.0833333333333179</v>
      </c>
    </row>
    <row r="76" spans="1:13" hidden="1">
      <c r="A76" s="88" t="s">
        <v>93</v>
      </c>
      <c r="B76" s="89">
        <v>4034.3333333333335</v>
      </c>
      <c r="C76" s="90">
        <v>137</v>
      </c>
      <c r="D76" s="91">
        <v>1153.75</v>
      </c>
      <c r="E76" s="90">
        <v>1179.8333333333333</v>
      </c>
      <c r="F76" s="91">
        <v>68.166666666666671</v>
      </c>
      <c r="G76" s="90">
        <v>501.25</v>
      </c>
      <c r="H76" s="91">
        <v>131.33333333333334</v>
      </c>
      <c r="I76" s="90">
        <v>510.83333333333331</v>
      </c>
      <c r="J76" s="91">
        <v>77</v>
      </c>
      <c r="K76" s="90">
        <v>213.41666666666666</v>
      </c>
      <c r="L76" s="91">
        <v>2.75</v>
      </c>
      <c r="M76" s="92">
        <v>59.000000000000249</v>
      </c>
    </row>
    <row r="77" spans="1:13" hidden="1">
      <c r="A77" s="88" t="s">
        <v>94</v>
      </c>
      <c r="B77" s="89">
        <v>10041.25</v>
      </c>
      <c r="C77" s="90">
        <v>1365.5833333333333</v>
      </c>
      <c r="D77" s="91">
        <v>2811.25</v>
      </c>
      <c r="E77" s="90">
        <v>2913</v>
      </c>
      <c r="F77" s="91">
        <v>150</v>
      </c>
      <c r="G77" s="90">
        <v>852.91666666666663</v>
      </c>
      <c r="H77" s="91">
        <v>203.91666666666666</v>
      </c>
      <c r="I77" s="90">
        <v>1156.9166666666667</v>
      </c>
      <c r="J77" s="91">
        <v>135.16666666666666</v>
      </c>
      <c r="K77" s="90">
        <v>350.25</v>
      </c>
      <c r="L77" s="91">
        <v>1.4166666666666667</v>
      </c>
      <c r="M77" s="92">
        <v>100.83333333333493</v>
      </c>
    </row>
    <row r="78" spans="1:13">
      <c r="A78" s="88" t="s">
        <v>95</v>
      </c>
      <c r="B78" s="89">
        <v>84264.583333333328</v>
      </c>
      <c r="C78" s="90">
        <v>8164.083333333333</v>
      </c>
      <c r="D78" s="91">
        <v>22189</v>
      </c>
      <c r="E78" s="90">
        <v>24464.666666666668</v>
      </c>
      <c r="F78" s="91">
        <v>521</v>
      </c>
      <c r="G78" s="90">
        <v>9207.4166666666661</v>
      </c>
      <c r="H78" s="91">
        <v>2069.8333333333335</v>
      </c>
      <c r="I78" s="90">
        <v>11027.166666666666</v>
      </c>
      <c r="J78" s="91">
        <v>1393.8333333333333</v>
      </c>
      <c r="K78" s="90">
        <v>4259.083333333333</v>
      </c>
      <c r="L78" s="91">
        <v>60.666666666666664</v>
      </c>
      <c r="M78" s="92">
        <v>907.83333333332189</v>
      </c>
    </row>
    <row r="79" spans="1:13" hidden="1">
      <c r="A79" s="93" t="s">
        <v>96</v>
      </c>
      <c r="B79" s="89">
        <v>3462.0833333333335</v>
      </c>
      <c r="C79" s="90">
        <v>683.08333333333337</v>
      </c>
      <c r="D79" s="91">
        <v>1010</v>
      </c>
      <c r="E79" s="90">
        <v>943.16666666666663</v>
      </c>
      <c r="F79" s="91">
        <v>17</v>
      </c>
      <c r="G79" s="90">
        <v>215.08333333333334</v>
      </c>
      <c r="H79" s="91">
        <v>80.5</v>
      </c>
      <c r="I79" s="90">
        <v>340.66666666666669</v>
      </c>
      <c r="J79" s="91">
        <v>32.833333333333336</v>
      </c>
      <c r="K79" s="90">
        <v>86.5</v>
      </c>
      <c r="L79" s="91">
        <v>1.5</v>
      </c>
      <c r="M79" s="92">
        <v>51.750000000000092</v>
      </c>
    </row>
    <row r="80" spans="1:13" hidden="1">
      <c r="A80" s="88" t="s">
        <v>97</v>
      </c>
      <c r="B80" s="89">
        <v>3684.6666666666665</v>
      </c>
      <c r="C80" s="90">
        <v>76.666666666666671</v>
      </c>
      <c r="D80" s="91">
        <v>452.25</v>
      </c>
      <c r="E80" s="90">
        <v>782.25</v>
      </c>
      <c r="F80" s="91">
        <v>6.416666666666667</v>
      </c>
      <c r="G80" s="90">
        <v>471.25</v>
      </c>
      <c r="H80" s="91">
        <v>211.41666666666666</v>
      </c>
      <c r="I80" s="90">
        <v>830.33333333333337</v>
      </c>
      <c r="J80" s="91">
        <v>139.33333333333334</v>
      </c>
      <c r="K80" s="90">
        <v>653.5</v>
      </c>
      <c r="L80" s="91">
        <v>13.416666666666666</v>
      </c>
      <c r="M80" s="92">
        <v>47.833333333333208</v>
      </c>
    </row>
    <row r="81" spans="1:13" hidden="1">
      <c r="A81" s="88" t="s">
        <v>98</v>
      </c>
      <c r="B81" s="89">
        <v>4478.916666666667</v>
      </c>
      <c r="C81" s="90">
        <v>109.83333333333333</v>
      </c>
      <c r="D81" s="91">
        <v>681.83333333333337</v>
      </c>
      <c r="E81" s="90">
        <v>1106.25</v>
      </c>
      <c r="F81" s="91">
        <v>6.833333333333333</v>
      </c>
      <c r="G81" s="90">
        <v>608.25</v>
      </c>
      <c r="H81" s="91">
        <v>256.16666666666669</v>
      </c>
      <c r="I81" s="90">
        <v>905.25</v>
      </c>
      <c r="J81" s="91">
        <v>136.91666666666666</v>
      </c>
      <c r="K81" s="90">
        <v>641.41666666666663</v>
      </c>
      <c r="L81" s="91">
        <v>14.916666666666666</v>
      </c>
      <c r="M81" s="92">
        <v>11.250000000000206</v>
      </c>
    </row>
    <row r="82" spans="1:13" hidden="1">
      <c r="A82" s="88" t="s">
        <v>99</v>
      </c>
      <c r="B82" s="89">
        <v>1895.4166666666667</v>
      </c>
      <c r="C82" s="90">
        <v>10.25</v>
      </c>
      <c r="D82" s="91">
        <v>230.41666666666666</v>
      </c>
      <c r="E82" s="90">
        <v>562.25</v>
      </c>
      <c r="F82" s="91">
        <v>7.583333333333333</v>
      </c>
      <c r="G82" s="90">
        <v>258.91666666666669</v>
      </c>
      <c r="H82" s="91">
        <v>89.666666666666671</v>
      </c>
      <c r="I82" s="90">
        <v>447.33333333333331</v>
      </c>
      <c r="J82" s="91">
        <v>48.666666666666664</v>
      </c>
      <c r="K82" s="90">
        <v>225.91666666666666</v>
      </c>
      <c r="L82" s="91">
        <v>11.25</v>
      </c>
      <c r="M82" s="92">
        <v>3.1666666666664778</v>
      </c>
    </row>
    <row r="83" spans="1:13" hidden="1">
      <c r="A83" s="88" t="s">
        <v>100</v>
      </c>
      <c r="B83" s="89">
        <v>2997</v>
      </c>
      <c r="C83" s="90">
        <v>231.58333333333334</v>
      </c>
      <c r="D83" s="91">
        <v>167.91666666666666</v>
      </c>
      <c r="E83" s="90">
        <v>819.75</v>
      </c>
      <c r="F83" s="91">
        <v>14.083333333333334</v>
      </c>
      <c r="G83" s="90">
        <v>423.16666666666669</v>
      </c>
      <c r="H83" s="91">
        <v>146.16666666666666</v>
      </c>
      <c r="I83" s="90">
        <v>697.91666666666663</v>
      </c>
      <c r="J83" s="91">
        <v>99.916666666666671</v>
      </c>
      <c r="K83" s="90">
        <v>386.5</v>
      </c>
      <c r="L83" s="91">
        <v>5.916666666666667</v>
      </c>
      <c r="M83" s="92">
        <v>4.0833333333334085</v>
      </c>
    </row>
    <row r="84" spans="1:13" hidden="1">
      <c r="A84" s="88" t="s">
        <v>101</v>
      </c>
      <c r="B84" s="89">
        <v>12533.5</v>
      </c>
      <c r="C84" s="90">
        <v>456</v>
      </c>
      <c r="D84" s="91">
        <v>5065.083333333333</v>
      </c>
      <c r="E84" s="90">
        <v>3426.8333333333335</v>
      </c>
      <c r="F84" s="91">
        <v>51.25</v>
      </c>
      <c r="G84" s="90">
        <v>1124.1666666666667</v>
      </c>
      <c r="H84" s="91">
        <v>337.33333333333331</v>
      </c>
      <c r="I84" s="90">
        <v>1366.4166666666667</v>
      </c>
      <c r="J84" s="91">
        <v>144.83333333333334</v>
      </c>
      <c r="K84" s="90">
        <v>442.83333333333331</v>
      </c>
      <c r="L84" s="91">
        <v>10.75</v>
      </c>
      <c r="M84" s="92">
        <v>108.0000000000006</v>
      </c>
    </row>
    <row r="85" spans="1:13" hidden="1">
      <c r="A85" s="88" t="s">
        <v>102</v>
      </c>
      <c r="B85" s="89">
        <v>11348.166666666666</v>
      </c>
      <c r="C85" s="90">
        <v>1314.0833333333333</v>
      </c>
      <c r="D85" s="91">
        <v>2920</v>
      </c>
      <c r="E85" s="90">
        <v>3009.3333333333335</v>
      </c>
      <c r="F85" s="91">
        <v>48.083333333333336</v>
      </c>
      <c r="G85" s="90">
        <v>996.58333333333337</v>
      </c>
      <c r="H85" s="91">
        <v>421.91666666666669</v>
      </c>
      <c r="I85" s="90">
        <v>1833.6666666666667</v>
      </c>
      <c r="J85" s="91">
        <v>190.41666666666666</v>
      </c>
      <c r="K85" s="90">
        <v>586.08333333333337</v>
      </c>
      <c r="L85" s="91">
        <v>5.666666666666667</v>
      </c>
      <c r="M85" s="92">
        <v>22.333333333335787</v>
      </c>
    </row>
    <row r="86" spans="1:13" hidden="1">
      <c r="A86" s="88" t="s">
        <v>103</v>
      </c>
      <c r="B86" s="89">
        <v>9375.1666666666661</v>
      </c>
      <c r="C86" s="90">
        <v>293.66666666666669</v>
      </c>
      <c r="D86" s="91">
        <v>3557.75</v>
      </c>
      <c r="E86" s="90">
        <v>2935.25</v>
      </c>
      <c r="F86" s="91">
        <v>20.5</v>
      </c>
      <c r="G86" s="90">
        <v>786.66666666666663</v>
      </c>
      <c r="H86" s="91">
        <v>243.08333333333334</v>
      </c>
      <c r="I86" s="90">
        <v>1100.9166666666667</v>
      </c>
      <c r="J86" s="91">
        <v>128.58333333333334</v>
      </c>
      <c r="K86" s="90">
        <v>257.83333333333331</v>
      </c>
      <c r="L86" s="91">
        <v>6.333333333333333</v>
      </c>
      <c r="M86" s="92">
        <v>44.583333333332192</v>
      </c>
    </row>
    <row r="87" spans="1:13" hidden="1">
      <c r="A87" s="88" t="s">
        <v>104</v>
      </c>
      <c r="B87" s="89">
        <v>2596</v>
      </c>
      <c r="C87" s="90">
        <v>67.166666666666671</v>
      </c>
      <c r="D87" s="91">
        <v>702.25</v>
      </c>
      <c r="E87" s="90">
        <v>867.08333333333337</v>
      </c>
      <c r="F87" s="91">
        <v>3</v>
      </c>
      <c r="G87" s="90">
        <v>295.25</v>
      </c>
      <c r="H87" s="91">
        <v>85.5</v>
      </c>
      <c r="I87" s="90">
        <v>402.66666666666669</v>
      </c>
      <c r="J87" s="91">
        <v>52.75</v>
      </c>
      <c r="K87" s="90">
        <v>120.58333333333333</v>
      </c>
      <c r="L87" s="91">
        <v>0</v>
      </c>
      <c r="M87" s="92">
        <v>-0.2499999999997744</v>
      </c>
    </row>
    <row r="88" spans="1:13" hidden="1">
      <c r="A88" s="88" t="s">
        <v>105</v>
      </c>
      <c r="B88" s="89">
        <v>9502</v>
      </c>
      <c r="C88" s="90">
        <v>1425.0833333333333</v>
      </c>
      <c r="D88" s="91">
        <v>3318.0833333333335</v>
      </c>
      <c r="E88" s="90">
        <v>2199.4166666666665</v>
      </c>
      <c r="F88" s="91">
        <v>30.333333333333332</v>
      </c>
      <c r="G88" s="90">
        <v>502.91666666666669</v>
      </c>
      <c r="H88" s="91">
        <v>185.75</v>
      </c>
      <c r="I88" s="90">
        <v>1229.9166666666667</v>
      </c>
      <c r="J88" s="91">
        <v>113.91666666666667</v>
      </c>
      <c r="K88" s="90">
        <v>421.91666666666669</v>
      </c>
      <c r="L88" s="91">
        <v>6.916666666666667</v>
      </c>
      <c r="M88" s="92">
        <v>67.750000000002416</v>
      </c>
    </row>
    <row r="89" spans="1:13" hidden="1">
      <c r="A89" s="88" t="s">
        <v>106</v>
      </c>
      <c r="B89" s="89">
        <v>13785.416666666666</v>
      </c>
      <c r="C89" s="90">
        <v>727.66666666666663</v>
      </c>
      <c r="D89" s="91">
        <v>4134.75</v>
      </c>
      <c r="E89" s="90">
        <v>4792.25</v>
      </c>
      <c r="F89" s="91">
        <v>46.083333333333336</v>
      </c>
      <c r="G89" s="90">
        <v>1236.75</v>
      </c>
      <c r="H89" s="91">
        <v>545.66666666666663</v>
      </c>
      <c r="I89" s="90">
        <v>1666.6666666666667</v>
      </c>
      <c r="J89" s="91">
        <v>129.58333333333334</v>
      </c>
      <c r="K89" s="90">
        <v>464.58333333333331</v>
      </c>
      <c r="L89" s="91">
        <v>2.3333333333333335</v>
      </c>
      <c r="M89" s="92">
        <v>39.083333333330984</v>
      </c>
    </row>
    <row r="90" spans="1:13">
      <c r="A90" s="88" t="s">
        <v>107</v>
      </c>
      <c r="B90" s="89">
        <v>75658.333333333328</v>
      </c>
      <c r="C90" s="90">
        <v>5395.083333333333</v>
      </c>
      <c r="D90" s="91">
        <v>22240.333333333332</v>
      </c>
      <c r="E90" s="90">
        <v>21443.833333333332</v>
      </c>
      <c r="F90" s="91">
        <v>251.16666666666666</v>
      </c>
      <c r="G90" s="90">
        <v>6919</v>
      </c>
      <c r="H90" s="91">
        <v>2603.1666666666665</v>
      </c>
      <c r="I90" s="90">
        <v>10821.75</v>
      </c>
      <c r="J90" s="91">
        <v>1217.75</v>
      </c>
      <c r="K90" s="90">
        <v>4287.666666666667</v>
      </c>
      <c r="L90" s="91">
        <v>79</v>
      </c>
      <c r="M90" s="92">
        <v>399.58333333332695</v>
      </c>
    </row>
    <row r="91" spans="1:13" ht="14.25" thickBot="1">
      <c r="A91" s="94" t="s">
        <v>108</v>
      </c>
      <c r="B91" s="95">
        <v>405888.91666666669</v>
      </c>
      <c r="C91" s="96">
        <v>18608.083333333332</v>
      </c>
      <c r="D91" s="97">
        <v>98639.166666666672</v>
      </c>
      <c r="E91" s="96">
        <v>129833.08333333333</v>
      </c>
      <c r="F91" s="97">
        <v>2512.9166666666665</v>
      </c>
      <c r="G91" s="96">
        <v>43249.833333333336</v>
      </c>
      <c r="H91" s="97">
        <v>13844.416666666666</v>
      </c>
      <c r="I91" s="96">
        <v>60809.916666666664</v>
      </c>
      <c r="J91" s="97">
        <v>6837.916666666667</v>
      </c>
      <c r="K91" s="96">
        <v>25450.333333333332</v>
      </c>
      <c r="L91" s="97">
        <v>463.91666666666669</v>
      </c>
      <c r="M91" s="98">
        <v>5639.333333333313</v>
      </c>
    </row>
    <row r="92" spans="1:13">
      <c r="A92" s="41" t="s">
        <v>19</v>
      </c>
      <c r="B92"/>
      <c r="C92"/>
    </row>
    <row r="93" spans="1:13">
      <c r="B93"/>
      <c r="C93"/>
    </row>
    <row r="94" spans="1:13" ht="16.149999999999999" customHeight="1">
      <c r="A94" s="621" t="s">
        <v>282</v>
      </c>
      <c r="B94" s="621"/>
      <c r="C94" s="621"/>
      <c r="D94" s="621"/>
      <c r="E94" s="621"/>
      <c r="F94" s="621"/>
      <c r="G94" s="621"/>
      <c r="H94" s="621"/>
      <c r="I94" s="621"/>
      <c r="J94" s="621"/>
      <c r="K94" s="621"/>
      <c r="L94" s="621"/>
    </row>
    <row r="95" spans="1:13" ht="16.149999999999999" customHeight="1" thickBot="1">
      <c r="A95" s="210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</row>
    <row r="96" spans="1:13" ht="13.15" customHeight="1">
      <c r="A96" s="627" t="s">
        <v>20</v>
      </c>
      <c r="B96" s="629" t="s">
        <v>109</v>
      </c>
      <c r="C96" s="632" t="s">
        <v>143</v>
      </c>
      <c r="D96" s="633"/>
      <c r="E96" s="633"/>
      <c r="F96" s="633"/>
      <c r="G96" s="633"/>
      <c r="H96" s="633"/>
      <c r="I96" s="633"/>
      <c r="J96" s="633"/>
      <c r="K96" s="633"/>
      <c r="L96" s="633"/>
      <c r="M96" s="634"/>
    </row>
    <row r="97" spans="1:13" ht="15.6" customHeight="1" thickBot="1">
      <c r="A97" s="628"/>
      <c r="B97" s="630"/>
      <c r="C97" s="77">
        <v>0</v>
      </c>
      <c r="D97" s="78" t="s">
        <v>144</v>
      </c>
      <c r="E97" s="78" t="s">
        <v>145</v>
      </c>
      <c r="F97" s="78" t="s">
        <v>146</v>
      </c>
      <c r="G97" s="78" t="s">
        <v>147</v>
      </c>
      <c r="H97" s="78" t="s">
        <v>148</v>
      </c>
      <c r="I97" s="78" t="s">
        <v>149</v>
      </c>
      <c r="J97" s="78" t="s">
        <v>150</v>
      </c>
      <c r="K97" s="78" t="s">
        <v>151</v>
      </c>
      <c r="L97" s="78" t="s">
        <v>152</v>
      </c>
      <c r="M97" s="78" t="s">
        <v>132</v>
      </c>
    </row>
    <row r="98" spans="1:13" ht="13.9" hidden="1" customHeight="1">
      <c r="A98" s="201" t="s">
        <v>21</v>
      </c>
      <c r="B98" s="202">
        <v>825.08333333333314</v>
      </c>
      <c r="C98" s="203">
        <v>1</v>
      </c>
      <c r="D98" s="203">
        <v>89.833333333333329</v>
      </c>
      <c r="E98" s="203">
        <v>108.5</v>
      </c>
      <c r="F98" s="203">
        <v>8.3333333333333329E-2</v>
      </c>
      <c r="G98" s="203">
        <v>64.166666666666671</v>
      </c>
      <c r="H98" s="203">
        <v>90.083333333333329</v>
      </c>
      <c r="I98" s="203">
        <v>144.91666666666666</v>
      </c>
      <c r="J98" s="203">
        <v>30</v>
      </c>
      <c r="K98" s="203">
        <v>282.83333333333331</v>
      </c>
      <c r="L98" s="203">
        <v>13.666666666666666</v>
      </c>
      <c r="M98" s="202">
        <v>0</v>
      </c>
    </row>
    <row r="99" spans="1:13" ht="13.9" hidden="1" customHeight="1">
      <c r="A99" s="79" t="s">
        <v>22</v>
      </c>
      <c r="B99" s="204">
        <v>3152.8333333333335</v>
      </c>
      <c r="C99" s="205">
        <v>1.5833333333333333</v>
      </c>
      <c r="D99" s="205">
        <v>358.58333333333331</v>
      </c>
      <c r="E99" s="205">
        <v>649.16666666666663</v>
      </c>
      <c r="F99" s="205">
        <v>2.9166666666666665</v>
      </c>
      <c r="G99" s="205">
        <v>387.75</v>
      </c>
      <c r="H99" s="205">
        <v>263.66666666666669</v>
      </c>
      <c r="I99" s="205">
        <v>629.16666666666663</v>
      </c>
      <c r="J99" s="205">
        <v>112.41666666666667</v>
      </c>
      <c r="K99" s="205">
        <v>714.5</v>
      </c>
      <c r="L99" s="205">
        <v>33.083333333333336</v>
      </c>
      <c r="M99" s="204">
        <v>0</v>
      </c>
    </row>
    <row r="100" spans="1:13" ht="13.9" hidden="1" customHeight="1">
      <c r="A100" s="79" t="s">
        <v>23</v>
      </c>
      <c r="B100" s="204">
        <v>1515.1666666666667</v>
      </c>
      <c r="C100" s="205">
        <v>2.25</v>
      </c>
      <c r="D100" s="205">
        <v>155.91666666666666</v>
      </c>
      <c r="E100" s="205">
        <v>274.66666666666669</v>
      </c>
      <c r="F100" s="205">
        <v>1.25</v>
      </c>
      <c r="G100" s="205">
        <v>162.75</v>
      </c>
      <c r="H100" s="205">
        <v>113.66666666666667</v>
      </c>
      <c r="I100" s="205">
        <v>330.5</v>
      </c>
      <c r="J100" s="205">
        <v>53.916666666666664</v>
      </c>
      <c r="K100" s="205">
        <v>411.91666666666669</v>
      </c>
      <c r="L100" s="205">
        <v>8.3333333333333339</v>
      </c>
      <c r="M100" s="204">
        <v>0</v>
      </c>
    </row>
    <row r="101" spans="1:13" ht="13.9" hidden="1" customHeight="1">
      <c r="A101" s="79" t="s">
        <v>24</v>
      </c>
      <c r="B101" s="204">
        <v>2372.916666666667</v>
      </c>
      <c r="C101" s="205">
        <v>1.75</v>
      </c>
      <c r="D101" s="205">
        <v>177.75</v>
      </c>
      <c r="E101" s="205">
        <v>401</v>
      </c>
      <c r="F101" s="205">
        <v>2.5</v>
      </c>
      <c r="G101" s="205">
        <v>287.58333333333331</v>
      </c>
      <c r="H101" s="205">
        <v>202.58333333333334</v>
      </c>
      <c r="I101" s="205">
        <v>571.83333333333337</v>
      </c>
      <c r="J101" s="205">
        <v>70.75</v>
      </c>
      <c r="K101" s="205">
        <v>650.58333333333337</v>
      </c>
      <c r="L101" s="205">
        <v>6.583333333333333</v>
      </c>
      <c r="M101" s="204">
        <v>0</v>
      </c>
    </row>
    <row r="102" spans="1:13" ht="13.9" hidden="1" customHeight="1">
      <c r="A102" s="79" t="s">
        <v>25</v>
      </c>
      <c r="B102" s="204">
        <v>3876.75</v>
      </c>
      <c r="C102" s="205">
        <v>1.3333333333333333</v>
      </c>
      <c r="D102" s="205">
        <v>421.08333333333331</v>
      </c>
      <c r="E102" s="205">
        <v>907.08333333333337</v>
      </c>
      <c r="F102" s="205">
        <v>0.16666666666666666</v>
      </c>
      <c r="G102" s="205">
        <v>432.91666666666669</v>
      </c>
      <c r="H102" s="205">
        <v>283.75</v>
      </c>
      <c r="I102" s="205">
        <v>867.5</v>
      </c>
      <c r="J102" s="205">
        <v>66.833333333333329</v>
      </c>
      <c r="K102" s="205">
        <v>890.91666666666663</v>
      </c>
      <c r="L102" s="205">
        <v>5.166666666666667</v>
      </c>
      <c r="M102" s="204">
        <v>0</v>
      </c>
    </row>
    <row r="103" spans="1:13" ht="13.9" hidden="1" customHeight="1">
      <c r="A103" s="79" t="s">
        <v>26</v>
      </c>
      <c r="B103" s="204">
        <v>2864.75</v>
      </c>
      <c r="C103" s="205">
        <v>89.25</v>
      </c>
      <c r="D103" s="205">
        <v>789</v>
      </c>
      <c r="E103" s="205">
        <v>945.75</v>
      </c>
      <c r="F103" s="205">
        <v>5.333333333333333</v>
      </c>
      <c r="G103" s="205">
        <v>273.58333333333331</v>
      </c>
      <c r="H103" s="205">
        <v>111.91666666666667</v>
      </c>
      <c r="I103" s="205">
        <v>413.25</v>
      </c>
      <c r="J103" s="205">
        <v>34.333333333333336</v>
      </c>
      <c r="K103" s="205">
        <v>200.25</v>
      </c>
      <c r="L103" s="205">
        <v>2.0833333333333335</v>
      </c>
      <c r="M103" s="204">
        <v>0</v>
      </c>
    </row>
    <row r="104" spans="1:13" ht="13.9" hidden="1" customHeight="1">
      <c r="A104" s="79" t="s">
        <v>27</v>
      </c>
      <c r="B104" s="204">
        <v>2128.583333333333</v>
      </c>
      <c r="C104" s="205">
        <v>7.833333333333333</v>
      </c>
      <c r="D104" s="205">
        <v>244.75</v>
      </c>
      <c r="E104" s="205">
        <v>678</v>
      </c>
      <c r="F104" s="205">
        <v>9</v>
      </c>
      <c r="G104" s="205">
        <v>287.16666666666669</v>
      </c>
      <c r="H104" s="205">
        <v>122.5</v>
      </c>
      <c r="I104" s="205">
        <v>461.83333333333331</v>
      </c>
      <c r="J104" s="205">
        <v>42.916666666666664</v>
      </c>
      <c r="K104" s="205">
        <v>263.16666666666669</v>
      </c>
      <c r="L104" s="205">
        <v>11.416666666666666</v>
      </c>
      <c r="M104" s="204">
        <v>0</v>
      </c>
    </row>
    <row r="105" spans="1:13" ht="13.9" hidden="1" customHeight="1" thickBot="1">
      <c r="A105" s="79" t="s">
        <v>28</v>
      </c>
      <c r="B105" s="204">
        <v>1932.8333333333335</v>
      </c>
      <c r="C105" s="205">
        <v>1.5</v>
      </c>
      <c r="D105" s="205">
        <v>292.33333333333331</v>
      </c>
      <c r="E105" s="205">
        <v>510.66666666666669</v>
      </c>
      <c r="F105" s="205">
        <v>10.833333333333334</v>
      </c>
      <c r="G105" s="205">
        <v>253.91666666666666</v>
      </c>
      <c r="H105" s="205">
        <v>126.75</v>
      </c>
      <c r="I105" s="205">
        <v>413.75</v>
      </c>
      <c r="J105" s="205">
        <v>44.416666666666664</v>
      </c>
      <c r="K105" s="205">
        <v>268</v>
      </c>
      <c r="L105" s="205">
        <v>10.666666666666666</v>
      </c>
      <c r="M105" s="204">
        <v>0</v>
      </c>
    </row>
    <row r="106" spans="1:13" ht="13.9" customHeight="1">
      <c r="A106" s="206" t="s">
        <v>29</v>
      </c>
      <c r="B106" s="84">
        <v>18668.916666666668</v>
      </c>
      <c r="C106" s="86">
        <v>106.5</v>
      </c>
      <c r="D106" s="85">
        <v>2529.25</v>
      </c>
      <c r="E106" s="86">
        <v>4474.833333333333</v>
      </c>
      <c r="F106" s="85">
        <v>32.083333333333336</v>
      </c>
      <c r="G106" s="86">
        <v>2149.8333333333335</v>
      </c>
      <c r="H106" s="85">
        <v>1314.9166666666667</v>
      </c>
      <c r="I106" s="86">
        <v>3832.75</v>
      </c>
      <c r="J106" s="85">
        <v>455.58333333333331</v>
      </c>
      <c r="K106" s="86">
        <v>3682.1666666666665</v>
      </c>
      <c r="L106" s="85">
        <v>91</v>
      </c>
      <c r="M106" s="84">
        <v>0</v>
      </c>
    </row>
    <row r="107" spans="1:13" ht="13.9" hidden="1" customHeight="1" thickBot="1">
      <c r="A107" s="207" t="s">
        <v>30</v>
      </c>
      <c r="B107" s="89">
        <v>7764</v>
      </c>
      <c r="C107" s="91">
        <v>140.58333333333334</v>
      </c>
      <c r="D107" s="90">
        <v>2279.5</v>
      </c>
      <c r="E107" s="91">
        <v>2831.1666666666665</v>
      </c>
      <c r="F107" s="90">
        <v>19</v>
      </c>
      <c r="G107" s="91">
        <v>569.08333333333337</v>
      </c>
      <c r="H107" s="90">
        <v>397.25</v>
      </c>
      <c r="I107" s="91">
        <v>1100.4166666666667</v>
      </c>
      <c r="J107" s="90">
        <v>97.5</v>
      </c>
      <c r="K107" s="91">
        <v>319.41666666666669</v>
      </c>
      <c r="L107" s="90">
        <v>10.083333333333334</v>
      </c>
      <c r="M107" s="89">
        <v>0</v>
      </c>
    </row>
    <row r="108" spans="1:13" ht="13.9" hidden="1" customHeight="1" thickBot="1">
      <c r="A108" s="207" t="s">
        <v>31</v>
      </c>
      <c r="B108" s="89">
        <v>3546.4166666666665</v>
      </c>
      <c r="C108" s="91">
        <v>17.583333333333332</v>
      </c>
      <c r="D108" s="90">
        <v>844.75</v>
      </c>
      <c r="E108" s="91">
        <v>1272.4166666666667</v>
      </c>
      <c r="F108" s="90">
        <v>7.25</v>
      </c>
      <c r="G108" s="91">
        <v>307.58333333333331</v>
      </c>
      <c r="H108" s="90">
        <v>172.83333333333334</v>
      </c>
      <c r="I108" s="91">
        <v>615.16666666666663</v>
      </c>
      <c r="J108" s="90">
        <v>57.75</v>
      </c>
      <c r="K108" s="91">
        <v>247.16666666666666</v>
      </c>
      <c r="L108" s="90">
        <v>3.9166666666666665</v>
      </c>
      <c r="M108" s="89">
        <v>0</v>
      </c>
    </row>
    <row r="109" spans="1:13" ht="13.9" hidden="1" customHeight="1" thickBot="1">
      <c r="A109" s="207" t="s">
        <v>32</v>
      </c>
      <c r="B109" s="89">
        <v>2282.7500000000005</v>
      </c>
      <c r="C109" s="91">
        <v>0.5</v>
      </c>
      <c r="D109" s="90">
        <v>416.5</v>
      </c>
      <c r="E109" s="91">
        <v>904.33333333333337</v>
      </c>
      <c r="F109" s="90">
        <v>3.25</v>
      </c>
      <c r="G109" s="91">
        <v>312.91666666666669</v>
      </c>
      <c r="H109" s="90">
        <v>76.916666666666671</v>
      </c>
      <c r="I109" s="91">
        <v>360.83333333333331</v>
      </c>
      <c r="J109" s="90">
        <v>47.166666666666664</v>
      </c>
      <c r="K109" s="91">
        <v>157.83333333333334</v>
      </c>
      <c r="L109" s="90">
        <v>2.5</v>
      </c>
      <c r="M109" s="89">
        <v>0</v>
      </c>
    </row>
    <row r="110" spans="1:13" ht="13.9" hidden="1" customHeight="1" thickBot="1">
      <c r="A110" s="207" t="s">
        <v>33</v>
      </c>
      <c r="B110" s="89">
        <v>2899.75</v>
      </c>
      <c r="C110" s="91">
        <v>0.41666666666666669</v>
      </c>
      <c r="D110" s="90">
        <v>462.5</v>
      </c>
      <c r="E110" s="91">
        <v>968.41666666666663</v>
      </c>
      <c r="F110" s="90">
        <v>3</v>
      </c>
      <c r="G110" s="91">
        <v>421.33333333333331</v>
      </c>
      <c r="H110" s="90">
        <v>122.66666666666667</v>
      </c>
      <c r="I110" s="91">
        <v>536.66666666666663</v>
      </c>
      <c r="J110" s="90">
        <v>93.75</v>
      </c>
      <c r="K110" s="91">
        <v>287.91666666666669</v>
      </c>
      <c r="L110" s="90">
        <v>3.0833333333333335</v>
      </c>
      <c r="M110" s="89">
        <v>0</v>
      </c>
    </row>
    <row r="111" spans="1:13" ht="13.9" hidden="1" customHeight="1" thickBot="1">
      <c r="A111" s="207" t="s">
        <v>34</v>
      </c>
      <c r="B111" s="89">
        <v>4233.4999999999991</v>
      </c>
      <c r="C111" s="91">
        <v>78.083333333333329</v>
      </c>
      <c r="D111" s="90">
        <v>1322.75</v>
      </c>
      <c r="E111" s="91">
        <v>1508</v>
      </c>
      <c r="F111" s="90">
        <v>5.25</v>
      </c>
      <c r="G111" s="91">
        <v>343.41666666666669</v>
      </c>
      <c r="H111" s="90">
        <v>98.833333333333329</v>
      </c>
      <c r="I111" s="91">
        <v>651.75</v>
      </c>
      <c r="J111" s="90">
        <v>59.416666666666664</v>
      </c>
      <c r="K111" s="91">
        <v>164.41666666666666</v>
      </c>
      <c r="L111" s="90">
        <v>1.5833333333333333</v>
      </c>
      <c r="M111" s="89">
        <v>0</v>
      </c>
    </row>
    <row r="112" spans="1:13" ht="13.9" hidden="1" customHeight="1" thickBot="1">
      <c r="A112" s="207" t="s">
        <v>35</v>
      </c>
      <c r="B112" s="89">
        <v>2487.8333333333335</v>
      </c>
      <c r="C112" s="91">
        <v>16.333333333333332</v>
      </c>
      <c r="D112" s="90">
        <v>700.33333333333337</v>
      </c>
      <c r="E112" s="91">
        <v>915.91666666666663</v>
      </c>
      <c r="F112" s="90">
        <v>5.666666666666667</v>
      </c>
      <c r="G112" s="91">
        <v>200.16666666666666</v>
      </c>
      <c r="H112" s="90">
        <v>75.25</v>
      </c>
      <c r="I112" s="91">
        <v>404.91666666666669</v>
      </c>
      <c r="J112" s="90">
        <v>41.5</v>
      </c>
      <c r="K112" s="91">
        <v>125.41666666666667</v>
      </c>
      <c r="L112" s="90">
        <v>2.3333333333333335</v>
      </c>
      <c r="M112" s="89">
        <v>0</v>
      </c>
    </row>
    <row r="113" spans="1:13" ht="13.9" hidden="1" customHeight="1" thickBot="1">
      <c r="A113" s="208" t="s">
        <v>36</v>
      </c>
      <c r="B113" s="89">
        <v>5075.9166666666661</v>
      </c>
      <c r="C113" s="91">
        <v>4.25</v>
      </c>
      <c r="D113" s="90">
        <v>756.25</v>
      </c>
      <c r="E113" s="91">
        <v>1685.9166666666667</v>
      </c>
      <c r="F113" s="90">
        <v>12.583333333333334</v>
      </c>
      <c r="G113" s="91">
        <v>661.66666666666663</v>
      </c>
      <c r="H113" s="90">
        <v>163.91666666666666</v>
      </c>
      <c r="I113" s="91">
        <v>1030.6666666666667</v>
      </c>
      <c r="J113" s="90">
        <v>139.83333333333334</v>
      </c>
      <c r="K113" s="91">
        <v>600.5</v>
      </c>
      <c r="L113" s="90">
        <v>20.333333333333332</v>
      </c>
      <c r="M113" s="89">
        <v>0</v>
      </c>
    </row>
    <row r="114" spans="1:13" ht="13.9" customHeight="1">
      <c r="A114" s="207" t="s">
        <v>37</v>
      </c>
      <c r="B114" s="89">
        <v>28290.166666666672</v>
      </c>
      <c r="C114" s="91">
        <v>257.75</v>
      </c>
      <c r="D114" s="90">
        <v>6782.583333333333</v>
      </c>
      <c r="E114" s="91">
        <v>10086.166666666666</v>
      </c>
      <c r="F114" s="90">
        <v>56</v>
      </c>
      <c r="G114" s="91">
        <v>2816.1666666666665</v>
      </c>
      <c r="H114" s="90">
        <v>1107.6666666666667</v>
      </c>
      <c r="I114" s="91">
        <v>4700.416666666667</v>
      </c>
      <c r="J114" s="90">
        <v>536.91666666666663</v>
      </c>
      <c r="K114" s="91">
        <v>1902.6666666666667</v>
      </c>
      <c r="L114" s="90">
        <v>43.833333333333336</v>
      </c>
      <c r="M114" s="89">
        <v>0</v>
      </c>
    </row>
    <row r="115" spans="1:13" ht="15.75" hidden="1">
      <c r="A115" s="207" t="s">
        <v>38</v>
      </c>
      <c r="B115" s="89">
        <v>2008.6666666666667</v>
      </c>
      <c r="C115" s="91">
        <v>6.416666666666667</v>
      </c>
      <c r="D115" s="90">
        <v>395.33333333333331</v>
      </c>
      <c r="E115" s="91">
        <v>792.08333333333337</v>
      </c>
      <c r="F115" s="90">
        <v>0.25</v>
      </c>
      <c r="G115" s="91">
        <v>272.66666666666669</v>
      </c>
      <c r="H115" s="90">
        <v>69</v>
      </c>
      <c r="I115" s="91">
        <v>314.75</v>
      </c>
      <c r="J115" s="90">
        <v>42.083333333333336</v>
      </c>
      <c r="K115" s="91">
        <v>114.75</v>
      </c>
      <c r="L115" s="90">
        <v>1.3333333333333333</v>
      </c>
      <c r="M115" s="89">
        <v>0</v>
      </c>
    </row>
    <row r="116" spans="1:13" ht="15.75" hidden="1">
      <c r="A116" s="207" t="s">
        <v>39</v>
      </c>
      <c r="B116" s="89">
        <v>2540.5833333333339</v>
      </c>
      <c r="C116" s="91">
        <v>1.1666666666666667</v>
      </c>
      <c r="D116" s="90">
        <v>301.66666666666669</v>
      </c>
      <c r="E116" s="91">
        <v>970.08333333333337</v>
      </c>
      <c r="F116" s="90">
        <v>1</v>
      </c>
      <c r="G116" s="91">
        <v>418.41666666666669</v>
      </c>
      <c r="H116" s="90">
        <v>75.166666666666671</v>
      </c>
      <c r="I116" s="91">
        <v>467.08333333333331</v>
      </c>
      <c r="J116" s="90">
        <v>61.333333333333336</v>
      </c>
      <c r="K116" s="91">
        <v>243.08333333333334</v>
      </c>
      <c r="L116" s="90">
        <v>1.5833333333333333</v>
      </c>
      <c r="M116" s="89">
        <v>0</v>
      </c>
    </row>
    <row r="117" spans="1:13" ht="15.75" hidden="1">
      <c r="A117" s="207" t="s">
        <v>40</v>
      </c>
      <c r="B117" s="89">
        <v>1262.5</v>
      </c>
      <c r="C117" s="91">
        <v>1</v>
      </c>
      <c r="D117" s="90">
        <v>207.41666666666666</v>
      </c>
      <c r="E117" s="91">
        <v>469.41666666666669</v>
      </c>
      <c r="F117" s="90">
        <v>2.5833333333333335</v>
      </c>
      <c r="G117" s="91">
        <v>165.08333333333334</v>
      </c>
      <c r="H117" s="90">
        <v>45</v>
      </c>
      <c r="I117" s="91">
        <v>240.08333333333334</v>
      </c>
      <c r="J117" s="90">
        <v>31.833333333333332</v>
      </c>
      <c r="K117" s="91">
        <v>99.75</v>
      </c>
      <c r="L117" s="90">
        <v>0.33333333333333331</v>
      </c>
      <c r="M117" s="89">
        <v>0</v>
      </c>
    </row>
    <row r="118" spans="1:13" ht="15.75" hidden="1">
      <c r="A118" s="207" t="s">
        <v>41</v>
      </c>
      <c r="B118" s="89">
        <v>2818.3333333333339</v>
      </c>
      <c r="C118" s="91">
        <v>37.666666666666664</v>
      </c>
      <c r="D118" s="90">
        <v>581.25</v>
      </c>
      <c r="E118" s="91">
        <v>1001.3333333333334</v>
      </c>
      <c r="F118" s="90">
        <v>0.75</v>
      </c>
      <c r="G118" s="91">
        <v>356.41666666666669</v>
      </c>
      <c r="H118" s="90">
        <v>93.75</v>
      </c>
      <c r="I118" s="91">
        <v>434.33333333333331</v>
      </c>
      <c r="J118" s="90">
        <v>68.833333333333329</v>
      </c>
      <c r="K118" s="91">
        <v>242.25</v>
      </c>
      <c r="L118" s="90">
        <v>1.75</v>
      </c>
      <c r="M118" s="89">
        <v>0</v>
      </c>
    </row>
    <row r="119" spans="1:13" ht="15.75" hidden="1">
      <c r="A119" s="207" t="s">
        <v>42</v>
      </c>
      <c r="B119" s="89">
        <v>3256.75</v>
      </c>
      <c r="C119" s="91">
        <v>10</v>
      </c>
      <c r="D119" s="90">
        <v>669.16666666666663</v>
      </c>
      <c r="E119" s="91">
        <v>1306.1666666666667</v>
      </c>
      <c r="F119" s="90">
        <v>5.833333333333333</v>
      </c>
      <c r="G119" s="91">
        <v>345.08333333333331</v>
      </c>
      <c r="H119" s="90">
        <v>88.5</v>
      </c>
      <c r="I119" s="91">
        <v>600.33333333333337</v>
      </c>
      <c r="J119" s="90">
        <v>43.666666666666664</v>
      </c>
      <c r="K119" s="91">
        <v>182.25</v>
      </c>
      <c r="L119" s="90">
        <v>5.75</v>
      </c>
      <c r="M119" s="89">
        <v>0</v>
      </c>
    </row>
    <row r="120" spans="1:13" ht="15.75" hidden="1">
      <c r="A120" s="207" t="s">
        <v>43</v>
      </c>
      <c r="B120" s="89">
        <v>4414.833333333333</v>
      </c>
      <c r="C120" s="91">
        <v>3.75</v>
      </c>
      <c r="D120" s="90">
        <v>558.25</v>
      </c>
      <c r="E120" s="91">
        <v>1743.0833333333333</v>
      </c>
      <c r="F120" s="90">
        <v>25.083333333333332</v>
      </c>
      <c r="G120" s="91">
        <v>671.33333333333337</v>
      </c>
      <c r="H120" s="90">
        <v>135.41666666666666</v>
      </c>
      <c r="I120" s="91">
        <v>849.16666666666663</v>
      </c>
      <c r="J120" s="90">
        <v>92.833333333333329</v>
      </c>
      <c r="K120" s="91">
        <v>329.16666666666669</v>
      </c>
      <c r="L120" s="90">
        <v>6.75</v>
      </c>
      <c r="M120" s="89">
        <v>0</v>
      </c>
    </row>
    <row r="121" spans="1:13" ht="15.75" hidden="1">
      <c r="A121" s="207" t="s">
        <v>44</v>
      </c>
      <c r="B121" s="89">
        <v>9231.75</v>
      </c>
      <c r="C121" s="91">
        <v>8.5833333333333339</v>
      </c>
      <c r="D121" s="90">
        <v>1966.5833333333333</v>
      </c>
      <c r="E121" s="91">
        <v>3600.9166666666665</v>
      </c>
      <c r="F121" s="90">
        <v>9.75</v>
      </c>
      <c r="G121" s="91">
        <v>1190.4166666666667</v>
      </c>
      <c r="H121" s="90">
        <v>285.08333333333331</v>
      </c>
      <c r="I121" s="91">
        <v>1435.5833333333333</v>
      </c>
      <c r="J121" s="90">
        <v>161.08333333333334</v>
      </c>
      <c r="K121" s="91">
        <v>565.75</v>
      </c>
      <c r="L121" s="90">
        <v>8</v>
      </c>
      <c r="M121" s="89">
        <v>0</v>
      </c>
    </row>
    <row r="122" spans="1:13" ht="15.75" hidden="1">
      <c r="A122" s="207" t="s">
        <v>45</v>
      </c>
      <c r="B122" s="89">
        <v>1882.3333333333337</v>
      </c>
      <c r="C122" s="91">
        <v>5.166666666666667</v>
      </c>
      <c r="D122" s="90">
        <v>303.66666666666669</v>
      </c>
      <c r="E122" s="91">
        <v>734</v>
      </c>
      <c r="F122" s="90">
        <v>2.5</v>
      </c>
      <c r="G122" s="91">
        <v>233.16666666666666</v>
      </c>
      <c r="H122" s="90">
        <v>52.5</v>
      </c>
      <c r="I122" s="91">
        <v>347.58333333333331</v>
      </c>
      <c r="J122" s="90">
        <v>48.916666666666664</v>
      </c>
      <c r="K122" s="91">
        <v>153.91666666666666</v>
      </c>
      <c r="L122" s="90">
        <v>0.91666666666666663</v>
      </c>
      <c r="M122" s="89">
        <v>0</v>
      </c>
    </row>
    <row r="123" spans="1:13" s="43" customFormat="1" ht="15.75" hidden="1">
      <c r="A123" s="208" t="s">
        <v>46</v>
      </c>
      <c r="B123" s="89">
        <v>4595.4166666666661</v>
      </c>
      <c r="C123" s="91">
        <v>0</v>
      </c>
      <c r="D123" s="90">
        <v>432.16666666666669</v>
      </c>
      <c r="E123" s="91">
        <v>1588.0833333333333</v>
      </c>
      <c r="F123" s="90">
        <v>0.25</v>
      </c>
      <c r="G123" s="91">
        <v>796.41666666666663</v>
      </c>
      <c r="H123" s="90">
        <v>177</v>
      </c>
      <c r="I123" s="91">
        <v>872.83333333333337</v>
      </c>
      <c r="J123" s="90">
        <v>161</v>
      </c>
      <c r="K123" s="91">
        <v>554.33333333333337</v>
      </c>
      <c r="L123" s="90">
        <v>13.333333333333334</v>
      </c>
      <c r="M123" s="89">
        <v>0</v>
      </c>
    </row>
    <row r="124" spans="1:13" ht="15.75">
      <c r="A124" s="207" t="s">
        <v>47</v>
      </c>
      <c r="B124" s="89">
        <v>32011.166666666664</v>
      </c>
      <c r="C124" s="91">
        <v>73.75</v>
      </c>
      <c r="D124" s="90">
        <v>5415.5</v>
      </c>
      <c r="E124" s="91">
        <v>12205.166666666666</v>
      </c>
      <c r="F124" s="90">
        <v>48</v>
      </c>
      <c r="G124" s="91">
        <v>4449</v>
      </c>
      <c r="H124" s="90">
        <v>1021.4166666666666</v>
      </c>
      <c r="I124" s="91">
        <v>5561.75</v>
      </c>
      <c r="J124" s="90">
        <v>711.58333333333337</v>
      </c>
      <c r="K124" s="91">
        <v>2485.25</v>
      </c>
      <c r="L124" s="90">
        <v>39.75</v>
      </c>
      <c r="M124" s="89">
        <v>0</v>
      </c>
    </row>
    <row r="125" spans="1:13" ht="15.75" hidden="1">
      <c r="A125" s="207" t="s">
        <v>48</v>
      </c>
      <c r="B125" s="89">
        <v>9375.3333333333321</v>
      </c>
      <c r="C125" s="91">
        <v>231.16666666666666</v>
      </c>
      <c r="D125" s="90">
        <v>2786.0833333333335</v>
      </c>
      <c r="E125" s="91">
        <v>3467.5833333333335</v>
      </c>
      <c r="F125" s="90">
        <v>8.5833333333333339</v>
      </c>
      <c r="G125" s="91">
        <v>752.83333333333337</v>
      </c>
      <c r="H125" s="90">
        <v>385.25</v>
      </c>
      <c r="I125" s="91">
        <v>1334.0833333333333</v>
      </c>
      <c r="J125" s="90">
        <v>102.91666666666667</v>
      </c>
      <c r="K125" s="91">
        <v>305.66666666666669</v>
      </c>
      <c r="L125" s="90">
        <v>1.1666666666666667</v>
      </c>
      <c r="M125" s="89">
        <v>0</v>
      </c>
    </row>
    <row r="126" spans="1:13" ht="15.75" hidden="1">
      <c r="A126" s="207" t="s">
        <v>49</v>
      </c>
      <c r="B126" s="89">
        <v>9865.4166666666642</v>
      </c>
      <c r="C126" s="91">
        <v>180.91666666666666</v>
      </c>
      <c r="D126" s="90">
        <v>2987.75</v>
      </c>
      <c r="E126" s="91">
        <v>3488.6666666666665</v>
      </c>
      <c r="F126" s="90">
        <v>11.583333333333334</v>
      </c>
      <c r="G126" s="91">
        <v>777.58333333333337</v>
      </c>
      <c r="H126" s="90">
        <v>419.41666666666669</v>
      </c>
      <c r="I126" s="91">
        <v>1466.4166666666667</v>
      </c>
      <c r="J126" s="90">
        <v>134.16666666666666</v>
      </c>
      <c r="K126" s="91">
        <v>393</v>
      </c>
      <c r="L126" s="90">
        <v>5.916666666666667</v>
      </c>
      <c r="M126" s="89">
        <v>0</v>
      </c>
    </row>
    <row r="127" spans="1:13" ht="15.75" hidden="1">
      <c r="A127" s="208" t="s">
        <v>50</v>
      </c>
      <c r="B127" s="89">
        <v>7635.7500000000009</v>
      </c>
      <c r="C127" s="91">
        <v>61.333333333333336</v>
      </c>
      <c r="D127" s="90">
        <v>1362.0833333333333</v>
      </c>
      <c r="E127" s="91">
        <v>2682.3333333333335</v>
      </c>
      <c r="F127" s="90">
        <v>7.5</v>
      </c>
      <c r="G127" s="91">
        <v>817.16666666666663</v>
      </c>
      <c r="H127" s="90">
        <v>241.41666666666666</v>
      </c>
      <c r="I127" s="91">
        <v>1345.1666666666667</v>
      </c>
      <c r="J127" s="90">
        <v>150.83333333333334</v>
      </c>
      <c r="K127" s="91">
        <v>942.66666666666663</v>
      </c>
      <c r="L127" s="90">
        <v>25.25</v>
      </c>
      <c r="M127" s="89">
        <v>0</v>
      </c>
    </row>
    <row r="128" spans="1:13" ht="15.75" hidden="1">
      <c r="A128" s="207" t="s">
        <v>51</v>
      </c>
      <c r="B128" s="89">
        <v>10826.833333333334</v>
      </c>
      <c r="C128" s="91">
        <v>46.75</v>
      </c>
      <c r="D128" s="90">
        <v>2692.8333333333335</v>
      </c>
      <c r="E128" s="91">
        <v>3716.25</v>
      </c>
      <c r="F128" s="90">
        <v>277.33333333333331</v>
      </c>
      <c r="G128" s="91">
        <v>1069.1666666666667</v>
      </c>
      <c r="H128" s="90">
        <v>520.75</v>
      </c>
      <c r="I128" s="91">
        <v>1777.1666666666667</v>
      </c>
      <c r="J128" s="90">
        <v>184.83333333333334</v>
      </c>
      <c r="K128" s="91">
        <v>533.41666666666663</v>
      </c>
      <c r="L128" s="90">
        <v>8.3333333333333339</v>
      </c>
      <c r="M128" s="89">
        <v>0</v>
      </c>
    </row>
    <row r="129" spans="1:13" ht="15.75" hidden="1">
      <c r="A129" s="207" t="s">
        <v>52</v>
      </c>
      <c r="B129" s="89">
        <v>3240.4999999999995</v>
      </c>
      <c r="C129" s="91">
        <v>3.9166666666666665</v>
      </c>
      <c r="D129" s="90">
        <v>827.5</v>
      </c>
      <c r="E129" s="91">
        <v>1234.5833333333333</v>
      </c>
      <c r="F129" s="90">
        <v>5.083333333333333</v>
      </c>
      <c r="G129" s="91">
        <v>298.41666666666669</v>
      </c>
      <c r="H129" s="90">
        <v>127.41666666666667</v>
      </c>
      <c r="I129" s="91">
        <v>508.16666666666669</v>
      </c>
      <c r="J129" s="90">
        <v>58.25</v>
      </c>
      <c r="K129" s="91">
        <v>173.41666666666666</v>
      </c>
      <c r="L129" s="90">
        <v>3.75</v>
      </c>
      <c r="M129" s="89">
        <v>0</v>
      </c>
    </row>
    <row r="130" spans="1:13" ht="15.75" hidden="1">
      <c r="A130" s="207" t="s">
        <v>53</v>
      </c>
      <c r="B130" s="89">
        <v>4673.7499999999991</v>
      </c>
      <c r="C130" s="91">
        <v>2.6666666666666665</v>
      </c>
      <c r="D130" s="90">
        <v>827.33333333333337</v>
      </c>
      <c r="E130" s="91">
        <v>1865</v>
      </c>
      <c r="F130" s="90">
        <v>2.8333333333333335</v>
      </c>
      <c r="G130" s="91">
        <v>577.91666666666663</v>
      </c>
      <c r="H130" s="90">
        <v>142.91666666666666</v>
      </c>
      <c r="I130" s="91">
        <v>833.16666666666663</v>
      </c>
      <c r="J130" s="90">
        <v>82.833333333333329</v>
      </c>
      <c r="K130" s="91">
        <v>333.25</v>
      </c>
      <c r="L130" s="90">
        <v>5.833333333333333</v>
      </c>
      <c r="M130" s="89">
        <v>0</v>
      </c>
    </row>
    <row r="131" spans="1:13" ht="15.75" hidden="1">
      <c r="A131" s="207" t="s">
        <v>54</v>
      </c>
      <c r="B131" s="89">
        <v>2446.416666666667</v>
      </c>
      <c r="C131" s="91">
        <v>22.25</v>
      </c>
      <c r="D131" s="90">
        <v>419.5</v>
      </c>
      <c r="E131" s="91">
        <v>958</v>
      </c>
      <c r="F131" s="90">
        <v>1.9166666666666667</v>
      </c>
      <c r="G131" s="91">
        <v>327.33333333333331</v>
      </c>
      <c r="H131" s="90">
        <v>84</v>
      </c>
      <c r="I131" s="91">
        <v>415.33333333333331</v>
      </c>
      <c r="J131" s="90">
        <v>46.25</v>
      </c>
      <c r="K131" s="91">
        <v>166.58333333333334</v>
      </c>
      <c r="L131" s="90">
        <v>5.25</v>
      </c>
      <c r="M131" s="89">
        <v>0</v>
      </c>
    </row>
    <row r="132" spans="1:13" ht="15.75">
      <c r="A132" s="207" t="s">
        <v>55</v>
      </c>
      <c r="B132" s="89">
        <v>48064</v>
      </c>
      <c r="C132" s="91">
        <v>549</v>
      </c>
      <c r="D132" s="90">
        <v>11903.083333333334</v>
      </c>
      <c r="E132" s="91">
        <v>17412.416666666668</v>
      </c>
      <c r="F132" s="90">
        <v>314.83333333333331</v>
      </c>
      <c r="G132" s="91">
        <v>4620.416666666667</v>
      </c>
      <c r="H132" s="90">
        <v>1921.1666666666667</v>
      </c>
      <c r="I132" s="91">
        <v>7679.5</v>
      </c>
      <c r="J132" s="90">
        <v>760.08333333333337</v>
      </c>
      <c r="K132" s="91">
        <v>2848</v>
      </c>
      <c r="L132" s="90">
        <v>55.5</v>
      </c>
      <c r="M132" s="89">
        <v>0</v>
      </c>
    </row>
    <row r="133" spans="1:13" ht="15.75" hidden="1">
      <c r="A133" s="207" t="s">
        <v>56</v>
      </c>
      <c r="B133" s="89">
        <v>2310.916666666667</v>
      </c>
      <c r="C133" s="91">
        <v>1.5</v>
      </c>
      <c r="D133" s="90">
        <v>355.33333333333331</v>
      </c>
      <c r="E133" s="91">
        <v>1119.4166666666667</v>
      </c>
      <c r="F133" s="90">
        <v>32.333333333333336</v>
      </c>
      <c r="G133" s="91">
        <v>341</v>
      </c>
      <c r="H133" s="90">
        <v>87.666666666666671</v>
      </c>
      <c r="I133" s="91">
        <v>248.33333333333334</v>
      </c>
      <c r="J133" s="90">
        <v>26.083333333333332</v>
      </c>
      <c r="K133" s="91">
        <v>97</v>
      </c>
      <c r="L133" s="90">
        <v>2.25</v>
      </c>
      <c r="M133" s="89">
        <v>0</v>
      </c>
    </row>
    <row r="134" spans="1:13" ht="15.75" hidden="1">
      <c r="A134" s="207" t="s">
        <v>57</v>
      </c>
      <c r="B134" s="89">
        <v>5754.2499999999991</v>
      </c>
      <c r="C134" s="91">
        <v>2.3333333333333335</v>
      </c>
      <c r="D134" s="90">
        <v>1006.5833333333334</v>
      </c>
      <c r="E134" s="91">
        <v>2401.3333333333335</v>
      </c>
      <c r="F134" s="90">
        <v>9.25</v>
      </c>
      <c r="G134" s="91">
        <v>767.83333333333337</v>
      </c>
      <c r="H134" s="90">
        <v>221.08333333333334</v>
      </c>
      <c r="I134" s="91">
        <v>944.75</v>
      </c>
      <c r="J134" s="90">
        <v>124.5</v>
      </c>
      <c r="K134" s="91">
        <v>271.08333333333331</v>
      </c>
      <c r="L134" s="90">
        <v>5.5</v>
      </c>
      <c r="M134" s="89">
        <v>0</v>
      </c>
    </row>
    <row r="135" spans="1:13" ht="15.75" hidden="1">
      <c r="A135" s="207" t="s">
        <v>58</v>
      </c>
      <c r="B135" s="89">
        <v>2720.0000000000005</v>
      </c>
      <c r="C135" s="91">
        <v>2.75</v>
      </c>
      <c r="D135" s="90">
        <v>353.58333333333331</v>
      </c>
      <c r="E135" s="91">
        <v>920.33333333333337</v>
      </c>
      <c r="F135" s="90">
        <v>167.16666666666666</v>
      </c>
      <c r="G135" s="91">
        <v>446.91666666666669</v>
      </c>
      <c r="H135" s="90">
        <v>96.833333333333329</v>
      </c>
      <c r="I135" s="91">
        <v>453.33333333333331</v>
      </c>
      <c r="J135" s="90">
        <v>75.75</v>
      </c>
      <c r="K135" s="91">
        <v>202.83333333333334</v>
      </c>
      <c r="L135" s="90">
        <v>0.5</v>
      </c>
      <c r="M135" s="89">
        <v>0</v>
      </c>
    </row>
    <row r="136" spans="1:13" ht="15.75" hidden="1">
      <c r="A136" s="207" t="s">
        <v>59</v>
      </c>
      <c r="B136" s="89">
        <v>2098.5833333333335</v>
      </c>
      <c r="C136" s="91">
        <v>4</v>
      </c>
      <c r="D136" s="90">
        <v>449.75</v>
      </c>
      <c r="E136" s="91">
        <v>839.33333333333337</v>
      </c>
      <c r="F136" s="90">
        <v>2</v>
      </c>
      <c r="G136" s="91">
        <v>252.16666666666666</v>
      </c>
      <c r="H136" s="90">
        <v>78.333333333333329</v>
      </c>
      <c r="I136" s="91">
        <v>305.5</v>
      </c>
      <c r="J136" s="90">
        <v>35.25</v>
      </c>
      <c r="K136" s="91">
        <v>129.91666666666666</v>
      </c>
      <c r="L136" s="90">
        <v>2.3333333333333335</v>
      </c>
      <c r="M136" s="89">
        <v>0</v>
      </c>
    </row>
    <row r="137" spans="1:13" ht="15.75" hidden="1">
      <c r="A137" s="207" t="s">
        <v>60</v>
      </c>
      <c r="B137" s="89">
        <v>5098.083333333333</v>
      </c>
      <c r="C137" s="91">
        <v>82</v>
      </c>
      <c r="D137" s="90">
        <v>1282.75</v>
      </c>
      <c r="E137" s="91">
        <v>1699.6666666666667</v>
      </c>
      <c r="F137" s="90">
        <v>37.166666666666664</v>
      </c>
      <c r="G137" s="91">
        <v>588.75</v>
      </c>
      <c r="H137" s="90">
        <v>124.91666666666667</v>
      </c>
      <c r="I137" s="91">
        <v>771.25</v>
      </c>
      <c r="J137" s="90">
        <v>86.583333333333329</v>
      </c>
      <c r="K137" s="91">
        <v>416.41666666666669</v>
      </c>
      <c r="L137" s="90">
        <v>8.5833333333333339</v>
      </c>
      <c r="M137" s="89">
        <v>0</v>
      </c>
    </row>
    <row r="138" spans="1:13" ht="15.75" hidden="1">
      <c r="A138" s="207" t="s">
        <v>61</v>
      </c>
      <c r="B138" s="89">
        <v>5079.5000000000009</v>
      </c>
      <c r="C138" s="91">
        <v>21.583333333333332</v>
      </c>
      <c r="D138" s="90">
        <v>1041.1666666666667</v>
      </c>
      <c r="E138" s="91">
        <v>1786.25</v>
      </c>
      <c r="F138" s="90">
        <v>11.166666666666666</v>
      </c>
      <c r="G138" s="91">
        <v>644.91666666666663</v>
      </c>
      <c r="H138" s="90">
        <v>184.41666666666666</v>
      </c>
      <c r="I138" s="91">
        <v>840.75</v>
      </c>
      <c r="J138" s="90">
        <v>97.166666666666671</v>
      </c>
      <c r="K138" s="91">
        <v>445.66666666666669</v>
      </c>
      <c r="L138" s="90">
        <v>6.416666666666667</v>
      </c>
      <c r="M138" s="89">
        <v>0</v>
      </c>
    </row>
    <row r="139" spans="1:13" ht="15.75" hidden="1">
      <c r="A139" s="207" t="s">
        <v>62</v>
      </c>
      <c r="B139" s="89">
        <v>3640.583333333333</v>
      </c>
      <c r="C139" s="91">
        <v>4.833333333333333</v>
      </c>
      <c r="D139" s="90">
        <v>680.91666666666663</v>
      </c>
      <c r="E139" s="91">
        <v>1553.0833333333333</v>
      </c>
      <c r="F139" s="90">
        <v>3.5</v>
      </c>
      <c r="G139" s="91">
        <v>506.41666666666669</v>
      </c>
      <c r="H139" s="90">
        <v>119.5</v>
      </c>
      <c r="I139" s="91">
        <v>480.25</v>
      </c>
      <c r="J139" s="90">
        <v>112.75</v>
      </c>
      <c r="K139" s="91">
        <v>176.83333333333334</v>
      </c>
      <c r="L139" s="90">
        <v>2.5</v>
      </c>
      <c r="M139" s="89">
        <v>0</v>
      </c>
    </row>
    <row r="140" spans="1:13" ht="15.75" hidden="1">
      <c r="A140" s="207" t="s">
        <v>63</v>
      </c>
      <c r="B140" s="89">
        <v>3872.5833333333335</v>
      </c>
      <c r="C140" s="91">
        <v>3.9166666666666665</v>
      </c>
      <c r="D140" s="90">
        <v>764</v>
      </c>
      <c r="E140" s="91">
        <v>1599.1666666666667</v>
      </c>
      <c r="F140" s="90">
        <v>2.5</v>
      </c>
      <c r="G140" s="91">
        <v>390.58333333333331</v>
      </c>
      <c r="H140" s="90">
        <v>83.666666666666671</v>
      </c>
      <c r="I140" s="91">
        <v>691.75</v>
      </c>
      <c r="J140" s="90">
        <v>75.333333333333329</v>
      </c>
      <c r="K140" s="91">
        <v>259.5</v>
      </c>
      <c r="L140" s="90">
        <v>2.1666666666666665</v>
      </c>
      <c r="M140" s="89">
        <v>0</v>
      </c>
    </row>
    <row r="141" spans="1:13" ht="15.75" hidden="1">
      <c r="A141" s="208" t="s">
        <v>64</v>
      </c>
      <c r="B141" s="89">
        <v>1089.3333333333335</v>
      </c>
      <c r="C141" s="91">
        <v>0.75</v>
      </c>
      <c r="D141" s="90">
        <v>294.5</v>
      </c>
      <c r="E141" s="91">
        <v>329.91666666666669</v>
      </c>
      <c r="F141" s="90">
        <v>119.83333333333333</v>
      </c>
      <c r="G141" s="91">
        <v>125.5</v>
      </c>
      <c r="H141" s="90">
        <v>35.333333333333336</v>
      </c>
      <c r="I141" s="91">
        <v>117.75</v>
      </c>
      <c r="J141" s="90">
        <v>16</v>
      </c>
      <c r="K141" s="91">
        <v>49.583333333333336</v>
      </c>
      <c r="L141" s="90">
        <v>0.16666666666666666</v>
      </c>
      <c r="M141" s="89">
        <v>0</v>
      </c>
    </row>
    <row r="142" spans="1:13" ht="15.75" hidden="1">
      <c r="A142" s="207" t="s">
        <v>65</v>
      </c>
      <c r="B142" s="89">
        <v>2171.083333333333</v>
      </c>
      <c r="C142" s="91">
        <v>0.25</v>
      </c>
      <c r="D142" s="90">
        <v>336.66666666666669</v>
      </c>
      <c r="E142" s="91">
        <v>825.16666666666663</v>
      </c>
      <c r="F142" s="90">
        <v>0.25</v>
      </c>
      <c r="G142" s="91">
        <v>378.5</v>
      </c>
      <c r="H142" s="90">
        <v>114.08333333333333</v>
      </c>
      <c r="I142" s="91">
        <v>331.5</v>
      </c>
      <c r="J142" s="90">
        <v>46.333333333333336</v>
      </c>
      <c r="K142" s="91">
        <v>136.66666666666666</v>
      </c>
      <c r="L142" s="90">
        <v>1.6666666666666667</v>
      </c>
      <c r="M142" s="89">
        <v>0</v>
      </c>
    </row>
    <row r="143" spans="1:13" ht="15.75" hidden="1">
      <c r="A143" s="208" t="s">
        <v>66</v>
      </c>
      <c r="B143" s="89">
        <v>7308.416666666667</v>
      </c>
      <c r="C143" s="91">
        <v>9.25</v>
      </c>
      <c r="D143" s="90">
        <v>728.25</v>
      </c>
      <c r="E143" s="91">
        <v>2769.5833333333335</v>
      </c>
      <c r="F143" s="90">
        <v>122.41666666666667</v>
      </c>
      <c r="G143" s="91">
        <v>1025.75</v>
      </c>
      <c r="H143" s="90">
        <v>291.91666666666669</v>
      </c>
      <c r="I143" s="91">
        <v>1338.0833333333333</v>
      </c>
      <c r="J143" s="90">
        <v>148</v>
      </c>
      <c r="K143" s="91">
        <v>863.25</v>
      </c>
      <c r="L143" s="90">
        <v>11.916666666666666</v>
      </c>
      <c r="M143" s="89">
        <v>0</v>
      </c>
    </row>
    <row r="144" spans="1:13" ht="15.75">
      <c r="A144" s="207" t="s">
        <v>67</v>
      </c>
      <c r="B144" s="89">
        <v>41143.333333333328</v>
      </c>
      <c r="C144" s="91">
        <v>133.16666666666666</v>
      </c>
      <c r="D144" s="90">
        <v>7293.5</v>
      </c>
      <c r="E144" s="91">
        <v>15843.25</v>
      </c>
      <c r="F144" s="90">
        <v>507.58333333333331</v>
      </c>
      <c r="G144" s="91">
        <v>5468.333333333333</v>
      </c>
      <c r="H144" s="90">
        <v>1437.75</v>
      </c>
      <c r="I144" s="91">
        <v>6523.25</v>
      </c>
      <c r="J144" s="90">
        <v>843.75</v>
      </c>
      <c r="K144" s="91">
        <v>3048.75</v>
      </c>
      <c r="L144" s="90">
        <v>44</v>
      </c>
      <c r="M144" s="89">
        <v>0</v>
      </c>
    </row>
    <row r="145" spans="1:13" ht="15.75" hidden="1">
      <c r="A145" s="208" t="s">
        <v>68</v>
      </c>
      <c r="B145" s="89">
        <v>5872.7500000000009</v>
      </c>
      <c r="C145" s="91">
        <v>80.166666666666671</v>
      </c>
      <c r="D145" s="90">
        <v>880.91666666666663</v>
      </c>
      <c r="E145" s="91">
        <v>1682.9166666666667</v>
      </c>
      <c r="F145" s="90">
        <v>7.666666666666667</v>
      </c>
      <c r="G145" s="91">
        <v>950.08333333333337</v>
      </c>
      <c r="H145" s="90">
        <v>266</v>
      </c>
      <c r="I145" s="91">
        <v>1172.6666666666667</v>
      </c>
      <c r="J145" s="90">
        <v>135.25</v>
      </c>
      <c r="K145" s="91">
        <v>683.91666666666663</v>
      </c>
      <c r="L145" s="90">
        <v>13.166666666666666</v>
      </c>
      <c r="M145" s="89">
        <v>0</v>
      </c>
    </row>
    <row r="146" spans="1:13" ht="15.75" hidden="1">
      <c r="A146" s="207" t="s">
        <v>69</v>
      </c>
      <c r="B146" s="89">
        <v>1556.916666666667</v>
      </c>
      <c r="C146" s="91">
        <v>25.916666666666668</v>
      </c>
      <c r="D146" s="90">
        <v>319.25</v>
      </c>
      <c r="E146" s="91">
        <v>577.08333333333337</v>
      </c>
      <c r="F146" s="90">
        <v>1.0833333333333333</v>
      </c>
      <c r="G146" s="91">
        <v>136.58333333333334</v>
      </c>
      <c r="H146" s="90">
        <v>53.666666666666664</v>
      </c>
      <c r="I146" s="91">
        <v>339.41666666666669</v>
      </c>
      <c r="J146" s="90">
        <v>21.166666666666668</v>
      </c>
      <c r="K146" s="91">
        <v>82.083333333333329</v>
      </c>
      <c r="L146" s="90">
        <v>0.66666666666666663</v>
      </c>
      <c r="M146" s="89">
        <v>0</v>
      </c>
    </row>
    <row r="147" spans="1:13" ht="15.75" hidden="1">
      <c r="A147" s="207" t="s">
        <v>70</v>
      </c>
      <c r="B147" s="89">
        <v>6218.833333333333</v>
      </c>
      <c r="C147" s="91">
        <v>311.66666666666669</v>
      </c>
      <c r="D147" s="90">
        <v>2021.75</v>
      </c>
      <c r="E147" s="91">
        <v>1981.25</v>
      </c>
      <c r="F147" s="90">
        <v>5.25</v>
      </c>
      <c r="G147" s="91">
        <v>625</v>
      </c>
      <c r="H147" s="90">
        <v>118.75</v>
      </c>
      <c r="I147" s="91">
        <v>846.83333333333337</v>
      </c>
      <c r="J147" s="90">
        <v>60.916666666666664</v>
      </c>
      <c r="K147" s="91">
        <v>245.16666666666666</v>
      </c>
      <c r="L147" s="90">
        <v>2.25</v>
      </c>
      <c r="M147" s="89">
        <v>0</v>
      </c>
    </row>
    <row r="148" spans="1:13" ht="15.75" hidden="1">
      <c r="A148" s="207" t="s">
        <v>71</v>
      </c>
      <c r="B148" s="89">
        <v>2904.9166666666665</v>
      </c>
      <c r="C148" s="91">
        <v>7.583333333333333</v>
      </c>
      <c r="D148" s="90">
        <v>668.41666666666663</v>
      </c>
      <c r="E148" s="91">
        <v>1187.3333333333333</v>
      </c>
      <c r="F148" s="90">
        <v>14.416666666666666</v>
      </c>
      <c r="G148" s="91">
        <v>325.75</v>
      </c>
      <c r="H148" s="90">
        <v>61.166666666666664</v>
      </c>
      <c r="I148" s="91">
        <v>479.25</v>
      </c>
      <c r="J148" s="90">
        <v>33.416666666666664</v>
      </c>
      <c r="K148" s="91">
        <v>125.25</v>
      </c>
      <c r="L148" s="90">
        <v>2.3333333333333335</v>
      </c>
      <c r="M148" s="89">
        <v>0</v>
      </c>
    </row>
    <row r="149" spans="1:13" ht="15.75" hidden="1">
      <c r="A149" s="207" t="s">
        <v>72</v>
      </c>
      <c r="B149" s="89">
        <v>2389.2500000000005</v>
      </c>
      <c r="C149" s="91">
        <v>50.083333333333336</v>
      </c>
      <c r="D149" s="90">
        <v>629.33333333333337</v>
      </c>
      <c r="E149" s="91">
        <v>992.5</v>
      </c>
      <c r="F149" s="90">
        <v>4.916666666666667</v>
      </c>
      <c r="G149" s="91">
        <v>250.25</v>
      </c>
      <c r="H149" s="90">
        <v>70.083333333333329</v>
      </c>
      <c r="I149" s="91">
        <v>286.5</v>
      </c>
      <c r="J149" s="90">
        <v>22.333333333333332</v>
      </c>
      <c r="K149" s="91">
        <v>82.25</v>
      </c>
      <c r="L149" s="90">
        <v>1</v>
      </c>
      <c r="M149" s="89">
        <v>0</v>
      </c>
    </row>
    <row r="150" spans="1:13" ht="15.75" hidden="1">
      <c r="A150" s="207" t="s">
        <v>73</v>
      </c>
      <c r="B150" s="89">
        <v>8572.5000000000018</v>
      </c>
      <c r="C150" s="91">
        <v>1043.6666666666667</v>
      </c>
      <c r="D150" s="90">
        <v>2899.3333333333335</v>
      </c>
      <c r="E150" s="91">
        <v>2280.1666666666665</v>
      </c>
      <c r="F150" s="90">
        <v>7.916666666666667</v>
      </c>
      <c r="G150" s="91">
        <v>741.66666666666663</v>
      </c>
      <c r="H150" s="90">
        <v>243.91666666666666</v>
      </c>
      <c r="I150" s="91">
        <v>1041.25</v>
      </c>
      <c r="J150" s="90">
        <v>73.333333333333329</v>
      </c>
      <c r="K150" s="91">
        <v>239</v>
      </c>
      <c r="L150" s="90">
        <v>2.25</v>
      </c>
      <c r="M150" s="89">
        <v>0</v>
      </c>
    </row>
    <row r="151" spans="1:13" ht="15.75" hidden="1">
      <c r="A151" s="207" t="s">
        <v>74</v>
      </c>
      <c r="B151" s="89">
        <v>2905.6666666666665</v>
      </c>
      <c r="C151" s="91">
        <v>283.66666666666669</v>
      </c>
      <c r="D151" s="90">
        <v>622.5</v>
      </c>
      <c r="E151" s="91">
        <v>1168</v>
      </c>
      <c r="F151" s="90">
        <v>0.41666666666666669</v>
      </c>
      <c r="G151" s="91">
        <v>335.41666666666669</v>
      </c>
      <c r="H151" s="90">
        <v>47.416666666666664</v>
      </c>
      <c r="I151" s="91">
        <v>358.83333333333331</v>
      </c>
      <c r="J151" s="90">
        <v>17.25</v>
      </c>
      <c r="K151" s="91">
        <v>70.25</v>
      </c>
      <c r="L151" s="90">
        <v>1.9166666666666667</v>
      </c>
      <c r="M151" s="89">
        <v>0</v>
      </c>
    </row>
    <row r="152" spans="1:13" ht="15.75" hidden="1">
      <c r="A152" s="207" t="s">
        <v>75</v>
      </c>
      <c r="B152" s="89">
        <v>7002.4166666666661</v>
      </c>
      <c r="C152" s="91">
        <v>607.41666666666663</v>
      </c>
      <c r="D152" s="90">
        <v>2885.75</v>
      </c>
      <c r="E152" s="91">
        <v>2105.25</v>
      </c>
      <c r="F152" s="90">
        <v>6.666666666666667</v>
      </c>
      <c r="G152" s="91">
        <v>473.75</v>
      </c>
      <c r="H152" s="90">
        <v>174.33333333333334</v>
      </c>
      <c r="I152" s="91">
        <v>566.33333333333337</v>
      </c>
      <c r="J152" s="90">
        <v>56.416666666666664</v>
      </c>
      <c r="K152" s="91">
        <v>125.75</v>
      </c>
      <c r="L152" s="90">
        <v>0.75</v>
      </c>
      <c r="M152" s="89">
        <v>0</v>
      </c>
    </row>
    <row r="153" spans="1:13" ht="15.75" hidden="1">
      <c r="A153" s="207" t="s">
        <v>76</v>
      </c>
      <c r="B153" s="89">
        <v>14319.833333333334</v>
      </c>
      <c r="C153" s="91">
        <v>1134.6666666666667</v>
      </c>
      <c r="D153" s="90">
        <v>6376.166666666667</v>
      </c>
      <c r="E153" s="91">
        <v>3960.5</v>
      </c>
      <c r="F153" s="90">
        <v>6</v>
      </c>
      <c r="G153" s="91">
        <v>760.91666666666663</v>
      </c>
      <c r="H153" s="90">
        <v>355.58333333333331</v>
      </c>
      <c r="I153" s="91">
        <v>1348.8333333333333</v>
      </c>
      <c r="J153" s="90">
        <v>106.33333333333333</v>
      </c>
      <c r="K153" s="91">
        <v>266.41666666666669</v>
      </c>
      <c r="L153" s="90">
        <v>4.416666666666667</v>
      </c>
      <c r="M153" s="89">
        <v>0</v>
      </c>
    </row>
    <row r="154" spans="1:13" ht="15.75" hidden="1">
      <c r="A154" s="207" t="s">
        <v>77</v>
      </c>
      <c r="B154" s="89">
        <v>5236.083333333333</v>
      </c>
      <c r="C154" s="91">
        <v>180.58333333333334</v>
      </c>
      <c r="D154" s="90">
        <v>1594.8333333333333</v>
      </c>
      <c r="E154" s="91">
        <v>1943.25</v>
      </c>
      <c r="F154" s="90">
        <v>2.5833333333333335</v>
      </c>
      <c r="G154" s="91">
        <v>432.75</v>
      </c>
      <c r="H154" s="90">
        <v>197.58333333333334</v>
      </c>
      <c r="I154" s="91">
        <v>683.33333333333337</v>
      </c>
      <c r="J154" s="90">
        <v>55.583333333333336</v>
      </c>
      <c r="K154" s="91">
        <v>140.41666666666666</v>
      </c>
      <c r="L154" s="90">
        <v>5.166666666666667</v>
      </c>
      <c r="M154" s="89">
        <v>0</v>
      </c>
    </row>
    <row r="155" spans="1:13" ht="15.75" hidden="1">
      <c r="A155" s="207" t="s">
        <v>78</v>
      </c>
      <c r="B155" s="89">
        <v>3753.9166666666665</v>
      </c>
      <c r="C155" s="91">
        <v>17.083333333333332</v>
      </c>
      <c r="D155" s="90">
        <v>744.91666666666663</v>
      </c>
      <c r="E155" s="91">
        <v>1097.75</v>
      </c>
      <c r="F155" s="90">
        <v>17.833333333333332</v>
      </c>
      <c r="G155" s="91">
        <v>413.58333333333331</v>
      </c>
      <c r="H155" s="90">
        <v>158.66666666666666</v>
      </c>
      <c r="I155" s="91">
        <v>811.75</v>
      </c>
      <c r="J155" s="90">
        <v>82.833333333333329</v>
      </c>
      <c r="K155" s="91">
        <v>398.41666666666669</v>
      </c>
      <c r="L155" s="90">
        <v>11.083333333333334</v>
      </c>
      <c r="M155" s="89">
        <v>0</v>
      </c>
    </row>
    <row r="156" spans="1:13" ht="15.75" hidden="1">
      <c r="A156" s="207" t="s">
        <v>79</v>
      </c>
      <c r="B156" s="89">
        <v>2675.7499999999995</v>
      </c>
      <c r="C156" s="91">
        <v>12.583333333333334</v>
      </c>
      <c r="D156" s="90">
        <v>548.66666666666663</v>
      </c>
      <c r="E156" s="91">
        <v>1020.1666666666666</v>
      </c>
      <c r="F156" s="90">
        <v>4.75</v>
      </c>
      <c r="G156" s="91">
        <v>397.58333333333331</v>
      </c>
      <c r="H156" s="90">
        <v>89.833333333333329</v>
      </c>
      <c r="I156" s="91">
        <v>435.25</v>
      </c>
      <c r="J156" s="90">
        <v>34.666666666666664</v>
      </c>
      <c r="K156" s="91">
        <v>132.25</v>
      </c>
      <c r="L156" s="90">
        <v>0</v>
      </c>
      <c r="M156" s="89">
        <v>0</v>
      </c>
    </row>
    <row r="157" spans="1:13" ht="15.75" hidden="1">
      <c r="A157" s="207" t="s">
        <v>80</v>
      </c>
      <c r="B157" s="89">
        <v>3607.0833333333335</v>
      </c>
      <c r="C157" s="91">
        <v>130.41666666666666</v>
      </c>
      <c r="D157" s="90">
        <v>711.66666666666663</v>
      </c>
      <c r="E157" s="91">
        <v>1298.1666666666667</v>
      </c>
      <c r="F157" s="90">
        <v>5.583333333333333</v>
      </c>
      <c r="G157" s="91">
        <v>426.75</v>
      </c>
      <c r="H157" s="90">
        <v>101.16666666666667</v>
      </c>
      <c r="I157" s="91">
        <v>665.75</v>
      </c>
      <c r="J157" s="90">
        <v>44.833333333333336</v>
      </c>
      <c r="K157" s="91">
        <v>221.66666666666666</v>
      </c>
      <c r="L157" s="90">
        <v>1.0833333333333333</v>
      </c>
      <c r="M157" s="89">
        <v>0</v>
      </c>
    </row>
    <row r="158" spans="1:13" ht="15.75">
      <c r="A158" s="207" t="s">
        <v>81</v>
      </c>
      <c r="B158" s="89">
        <v>67015.916666666657</v>
      </c>
      <c r="C158" s="91">
        <v>3885.5</v>
      </c>
      <c r="D158" s="90">
        <v>20903.5</v>
      </c>
      <c r="E158" s="91">
        <v>21294.333333333332</v>
      </c>
      <c r="F158" s="90">
        <v>85.083333333333329</v>
      </c>
      <c r="G158" s="91">
        <v>6270.083333333333</v>
      </c>
      <c r="H158" s="90">
        <v>1938.1666666666667</v>
      </c>
      <c r="I158" s="91">
        <v>9036</v>
      </c>
      <c r="J158" s="90">
        <v>744.33333333333337</v>
      </c>
      <c r="K158" s="91">
        <v>2812.8333333333335</v>
      </c>
      <c r="L158" s="90">
        <v>46.083333333333336</v>
      </c>
      <c r="M158" s="89">
        <v>0</v>
      </c>
    </row>
    <row r="159" spans="1:13" ht="15.75" hidden="1">
      <c r="A159" s="207" t="s">
        <v>82</v>
      </c>
      <c r="B159" s="89">
        <v>7904.916666666667</v>
      </c>
      <c r="C159" s="91">
        <v>948.41666666666663</v>
      </c>
      <c r="D159" s="90">
        <v>1623.1666666666667</v>
      </c>
      <c r="E159" s="91">
        <v>2426.3333333333335</v>
      </c>
      <c r="F159" s="90">
        <v>3.9166666666666665</v>
      </c>
      <c r="G159" s="91">
        <v>1045.9166666666667</v>
      </c>
      <c r="H159" s="90">
        <v>189.58333333333334</v>
      </c>
      <c r="I159" s="91">
        <v>1099.5</v>
      </c>
      <c r="J159" s="90">
        <v>163.91666666666666</v>
      </c>
      <c r="K159" s="91">
        <v>398.08333333333331</v>
      </c>
      <c r="L159" s="90">
        <v>6.083333333333333</v>
      </c>
      <c r="M159" s="89">
        <v>0</v>
      </c>
    </row>
    <row r="160" spans="1:13" ht="15.75" hidden="1">
      <c r="A160" s="207" t="s">
        <v>83</v>
      </c>
      <c r="B160" s="89">
        <v>5998</v>
      </c>
      <c r="C160" s="91">
        <v>319.25</v>
      </c>
      <c r="D160" s="90">
        <v>811.75</v>
      </c>
      <c r="E160" s="91">
        <v>2102.4166666666665</v>
      </c>
      <c r="F160" s="90">
        <v>19.833333333333332</v>
      </c>
      <c r="G160" s="91">
        <v>915.16666666666663</v>
      </c>
      <c r="H160" s="90">
        <v>214.66666666666666</v>
      </c>
      <c r="I160" s="91">
        <v>1097.25</v>
      </c>
      <c r="J160" s="90">
        <v>106.83333333333333</v>
      </c>
      <c r="K160" s="91">
        <v>406.58333333333331</v>
      </c>
      <c r="L160" s="90">
        <v>4.25</v>
      </c>
      <c r="M160" s="89">
        <v>0</v>
      </c>
    </row>
    <row r="161" spans="1:13" ht="15.75" hidden="1">
      <c r="A161" s="207" t="s">
        <v>84</v>
      </c>
      <c r="B161" s="89">
        <v>8950.5833333333339</v>
      </c>
      <c r="C161" s="91">
        <v>1461.9166666666667</v>
      </c>
      <c r="D161" s="90">
        <v>4001.6666666666665</v>
      </c>
      <c r="E161" s="91">
        <v>1961.9166666666667</v>
      </c>
      <c r="F161" s="90">
        <v>10.833333333333334</v>
      </c>
      <c r="G161" s="91">
        <v>518.25</v>
      </c>
      <c r="H161" s="90">
        <v>134.33333333333334</v>
      </c>
      <c r="I161" s="91">
        <v>612.33333333333337</v>
      </c>
      <c r="J161" s="90">
        <v>59.916666666666664</v>
      </c>
      <c r="K161" s="91">
        <v>186.33333333333334</v>
      </c>
      <c r="L161" s="90">
        <v>3.0833333333333335</v>
      </c>
      <c r="M161" s="89">
        <v>0</v>
      </c>
    </row>
    <row r="162" spans="1:13" ht="15.75" hidden="1">
      <c r="A162" s="207" t="s">
        <v>85</v>
      </c>
      <c r="B162" s="89">
        <v>3260.3333333333335</v>
      </c>
      <c r="C162" s="91">
        <v>158.33333333333334</v>
      </c>
      <c r="D162" s="90">
        <v>1344.25</v>
      </c>
      <c r="E162" s="91">
        <v>859.91666666666663</v>
      </c>
      <c r="F162" s="90">
        <v>7.166666666666667</v>
      </c>
      <c r="G162" s="91">
        <v>271.33333333333331</v>
      </c>
      <c r="H162" s="90">
        <v>66.75</v>
      </c>
      <c r="I162" s="91">
        <v>358.33333333333331</v>
      </c>
      <c r="J162" s="90">
        <v>51.666666666666664</v>
      </c>
      <c r="K162" s="91">
        <v>140</v>
      </c>
      <c r="L162" s="90">
        <v>2.5833333333333335</v>
      </c>
      <c r="M162" s="89">
        <v>0</v>
      </c>
    </row>
    <row r="163" spans="1:13" ht="15.75" hidden="1">
      <c r="A163" s="207" t="s">
        <v>86</v>
      </c>
      <c r="B163" s="89">
        <v>1427</v>
      </c>
      <c r="C163" s="91">
        <v>79.25</v>
      </c>
      <c r="D163" s="90">
        <v>372.25</v>
      </c>
      <c r="E163" s="91">
        <v>406.5</v>
      </c>
      <c r="F163" s="90">
        <v>10.75</v>
      </c>
      <c r="G163" s="91">
        <v>191.5</v>
      </c>
      <c r="H163" s="90">
        <v>54.5</v>
      </c>
      <c r="I163" s="91">
        <v>218</v>
      </c>
      <c r="J163" s="90">
        <v>22.083333333333332</v>
      </c>
      <c r="K163" s="91">
        <v>72.166666666666671</v>
      </c>
      <c r="L163" s="90">
        <v>0</v>
      </c>
      <c r="M163" s="89">
        <v>0</v>
      </c>
    </row>
    <row r="164" spans="1:13" ht="15.75" hidden="1">
      <c r="A164" s="207" t="s">
        <v>87</v>
      </c>
      <c r="B164" s="89">
        <v>7986.666666666667</v>
      </c>
      <c r="C164" s="91">
        <v>139.16666666666666</v>
      </c>
      <c r="D164" s="90">
        <v>3066.9166666666665</v>
      </c>
      <c r="E164" s="91">
        <v>2030.4166666666667</v>
      </c>
      <c r="F164" s="90">
        <v>9.3333333333333339</v>
      </c>
      <c r="G164" s="91">
        <v>943.91666666666663</v>
      </c>
      <c r="H164" s="90">
        <v>168.41666666666666</v>
      </c>
      <c r="I164" s="91">
        <v>1040.25</v>
      </c>
      <c r="J164" s="90">
        <v>108.91666666666667</v>
      </c>
      <c r="K164" s="91">
        <v>468.33333333333331</v>
      </c>
      <c r="L164" s="90">
        <v>11</v>
      </c>
      <c r="M164" s="89">
        <v>0</v>
      </c>
    </row>
    <row r="165" spans="1:13" ht="15.75" hidden="1">
      <c r="A165" s="208" t="s">
        <v>88</v>
      </c>
      <c r="B165" s="89">
        <v>14470.250000000005</v>
      </c>
      <c r="C165" s="91">
        <v>2064.9166666666665</v>
      </c>
      <c r="D165" s="90">
        <v>2226.5833333333335</v>
      </c>
      <c r="E165" s="91">
        <v>4550.666666666667</v>
      </c>
      <c r="F165" s="90">
        <v>27.583333333333332</v>
      </c>
      <c r="G165" s="91">
        <v>1544.8333333333333</v>
      </c>
      <c r="H165" s="90">
        <v>402.83333333333331</v>
      </c>
      <c r="I165" s="91">
        <v>2213.3333333333335</v>
      </c>
      <c r="J165" s="90">
        <v>272.83333333333331</v>
      </c>
      <c r="K165" s="91">
        <v>1144.8333333333333</v>
      </c>
      <c r="L165" s="90">
        <v>21.833333333333332</v>
      </c>
      <c r="M165" s="89">
        <v>0</v>
      </c>
    </row>
    <row r="166" spans="1:13" ht="15.75" hidden="1">
      <c r="A166" s="207" t="s">
        <v>89</v>
      </c>
      <c r="B166" s="89">
        <v>6414.3333333333339</v>
      </c>
      <c r="C166" s="91">
        <v>837.33333333333337</v>
      </c>
      <c r="D166" s="90">
        <v>2009.5</v>
      </c>
      <c r="E166" s="91">
        <v>1838.25</v>
      </c>
      <c r="F166" s="90">
        <v>11.75</v>
      </c>
      <c r="G166" s="91">
        <v>608.83333333333337</v>
      </c>
      <c r="H166" s="90">
        <v>127.75</v>
      </c>
      <c r="I166" s="91">
        <v>675.5</v>
      </c>
      <c r="J166" s="90">
        <v>63</v>
      </c>
      <c r="K166" s="91">
        <v>239</v>
      </c>
      <c r="L166" s="90">
        <v>3.4166666666666665</v>
      </c>
      <c r="M166" s="89">
        <v>0</v>
      </c>
    </row>
    <row r="167" spans="1:13" ht="15.75" hidden="1">
      <c r="A167" s="207" t="s">
        <v>90</v>
      </c>
      <c r="B167" s="89">
        <v>4156.583333333333</v>
      </c>
      <c r="C167" s="91">
        <v>66.75</v>
      </c>
      <c r="D167" s="90">
        <v>706.75</v>
      </c>
      <c r="E167" s="91">
        <v>1574.8333333333333</v>
      </c>
      <c r="F167" s="90">
        <v>11.333333333333334</v>
      </c>
      <c r="G167" s="91">
        <v>574</v>
      </c>
      <c r="H167" s="90">
        <v>128.66666666666666</v>
      </c>
      <c r="I167" s="91">
        <v>802.5</v>
      </c>
      <c r="J167" s="90">
        <v>58.666666666666664</v>
      </c>
      <c r="K167" s="91">
        <v>228.5</v>
      </c>
      <c r="L167" s="90">
        <v>4.583333333333333</v>
      </c>
      <c r="M167" s="89">
        <v>0</v>
      </c>
    </row>
    <row r="168" spans="1:13" ht="15.75" hidden="1">
      <c r="A168" s="207" t="s">
        <v>91</v>
      </c>
      <c r="B168" s="89">
        <v>3996.2499999999991</v>
      </c>
      <c r="C168" s="91">
        <v>367.75</v>
      </c>
      <c r="D168" s="90">
        <v>1076.0833333333333</v>
      </c>
      <c r="E168" s="91">
        <v>1159.25</v>
      </c>
      <c r="F168" s="90">
        <v>2</v>
      </c>
      <c r="G168" s="91">
        <v>504.91666666666669</v>
      </c>
      <c r="H168" s="90">
        <v>119.16666666666667</v>
      </c>
      <c r="I168" s="91">
        <v>450.41666666666669</v>
      </c>
      <c r="J168" s="90">
        <v>81.166666666666671</v>
      </c>
      <c r="K168" s="91">
        <v>233.58333333333334</v>
      </c>
      <c r="L168" s="90">
        <v>1.9166666666666667</v>
      </c>
      <c r="M168" s="89">
        <v>0</v>
      </c>
    </row>
    <row r="169" spans="1:13" ht="15.75" hidden="1">
      <c r="A169" s="207" t="s">
        <v>92</v>
      </c>
      <c r="B169" s="89">
        <v>2242</v>
      </c>
      <c r="C169" s="91">
        <v>21.083333333333332</v>
      </c>
      <c r="D169" s="90">
        <v>707.33333333333337</v>
      </c>
      <c r="E169" s="91">
        <v>633.91666666666663</v>
      </c>
      <c r="F169" s="90">
        <v>8.0833333333333339</v>
      </c>
      <c r="G169" s="91">
        <v>325</v>
      </c>
      <c r="H169" s="90">
        <v>80.916666666666671</v>
      </c>
      <c r="I169" s="91">
        <v>279.16666666666669</v>
      </c>
      <c r="J169" s="90">
        <v>58.75</v>
      </c>
      <c r="K169" s="91">
        <v>126.91666666666667</v>
      </c>
      <c r="L169" s="90">
        <v>0.83333333333333337</v>
      </c>
      <c r="M169" s="89">
        <v>0</v>
      </c>
    </row>
    <row r="170" spans="1:13" ht="15.75" hidden="1">
      <c r="A170" s="207" t="s">
        <v>93</v>
      </c>
      <c r="B170" s="89">
        <v>3814.3333333333335</v>
      </c>
      <c r="C170" s="91">
        <v>129</v>
      </c>
      <c r="D170" s="90">
        <v>1155</v>
      </c>
      <c r="E170" s="91">
        <v>1171</v>
      </c>
      <c r="F170" s="90">
        <v>44.833333333333336</v>
      </c>
      <c r="G170" s="91">
        <v>442.66666666666669</v>
      </c>
      <c r="H170" s="90">
        <v>128.08333333333334</v>
      </c>
      <c r="I170" s="91">
        <v>453</v>
      </c>
      <c r="J170" s="90">
        <v>71.5</v>
      </c>
      <c r="K170" s="91">
        <v>218.5</v>
      </c>
      <c r="L170" s="90">
        <v>0.75</v>
      </c>
      <c r="M170" s="89">
        <v>0</v>
      </c>
    </row>
    <row r="171" spans="1:13" ht="15.75" hidden="1">
      <c r="A171" s="207" t="s">
        <v>94</v>
      </c>
      <c r="B171" s="89">
        <v>9618.6666666666679</v>
      </c>
      <c r="C171" s="91">
        <v>1375.1666666666667</v>
      </c>
      <c r="D171" s="90">
        <v>2754.0833333333335</v>
      </c>
      <c r="E171" s="91">
        <v>2774.3333333333335</v>
      </c>
      <c r="F171" s="90">
        <v>130.75</v>
      </c>
      <c r="G171" s="91">
        <v>810.91666666666663</v>
      </c>
      <c r="H171" s="90">
        <v>205.75</v>
      </c>
      <c r="I171" s="91">
        <v>1089.75</v>
      </c>
      <c r="J171" s="90">
        <v>128.75</v>
      </c>
      <c r="K171" s="91">
        <v>348.58333333333331</v>
      </c>
      <c r="L171" s="90">
        <v>0.58333333333333337</v>
      </c>
      <c r="M171" s="89">
        <v>0</v>
      </c>
    </row>
    <row r="172" spans="1:13" ht="15.75">
      <c r="A172" s="207" t="s">
        <v>95</v>
      </c>
      <c r="B172" s="89">
        <v>80239.916666666672</v>
      </c>
      <c r="C172" s="91">
        <v>7968.333333333333</v>
      </c>
      <c r="D172" s="90">
        <v>21855.333333333332</v>
      </c>
      <c r="E172" s="91">
        <v>23489.75</v>
      </c>
      <c r="F172" s="90">
        <v>298.16666666666669</v>
      </c>
      <c r="G172" s="91">
        <v>8697.25</v>
      </c>
      <c r="H172" s="90">
        <v>2021.4166666666667</v>
      </c>
      <c r="I172" s="91">
        <v>10389.333333333334</v>
      </c>
      <c r="J172" s="90">
        <v>1248</v>
      </c>
      <c r="K172" s="91">
        <v>4211.416666666667</v>
      </c>
      <c r="L172" s="90">
        <v>60.916666666666664</v>
      </c>
      <c r="M172" s="89">
        <v>0</v>
      </c>
    </row>
    <row r="173" spans="1:13" ht="15.75" hidden="1">
      <c r="A173" s="208" t="s">
        <v>96</v>
      </c>
      <c r="B173" s="89">
        <v>3263.416666666667</v>
      </c>
      <c r="C173" s="91">
        <v>666.83333333333337</v>
      </c>
      <c r="D173" s="90">
        <v>926.33333333333337</v>
      </c>
      <c r="E173" s="91">
        <v>936.16666666666663</v>
      </c>
      <c r="F173" s="90">
        <v>12.75</v>
      </c>
      <c r="G173" s="91">
        <v>196.58333333333334</v>
      </c>
      <c r="H173" s="90">
        <v>75.833333333333329</v>
      </c>
      <c r="I173" s="91">
        <v>318.41666666666669</v>
      </c>
      <c r="J173" s="90">
        <v>32.166666666666664</v>
      </c>
      <c r="K173" s="91">
        <v>97.333333333333329</v>
      </c>
      <c r="L173" s="90">
        <v>1</v>
      </c>
      <c r="M173" s="89">
        <v>0</v>
      </c>
    </row>
    <row r="174" spans="1:13" ht="15.75" hidden="1">
      <c r="A174" s="207" t="s">
        <v>97</v>
      </c>
      <c r="B174" s="89">
        <v>3257.0833333333335</v>
      </c>
      <c r="C174" s="91">
        <v>87.5</v>
      </c>
      <c r="D174" s="90">
        <v>449.5</v>
      </c>
      <c r="E174" s="91">
        <v>697.5</v>
      </c>
      <c r="F174" s="90">
        <v>1.6666666666666667</v>
      </c>
      <c r="G174" s="91">
        <v>425.16666666666669</v>
      </c>
      <c r="H174" s="90">
        <v>200.83333333333334</v>
      </c>
      <c r="I174" s="91">
        <v>725</v>
      </c>
      <c r="J174" s="90">
        <v>117.58333333333333</v>
      </c>
      <c r="K174" s="91">
        <v>541.16666666666663</v>
      </c>
      <c r="L174" s="90">
        <v>11.166666666666666</v>
      </c>
      <c r="M174" s="89">
        <v>0</v>
      </c>
    </row>
    <row r="175" spans="1:13" ht="15.75" hidden="1">
      <c r="A175" s="207" t="s">
        <v>98</v>
      </c>
      <c r="B175" s="89">
        <v>4339.916666666667</v>
      </c>
      <c r="C175" s="91">
        <v>118.75</v>
      </c>
      <c r="D175" s="90">
        <v>711.58333333333337</v>
      </c>
      <c r="E175" s="91">
        <v>1047.4166666666667</v>
      </c>
      <c r="F175" s="90">
        <v>3.4166666666666665</v>
      </c>
      <c r="G175" s="91">
        <v>582.5</v>
      </c>
      <c r="H175" s="90">
        <v>272.5</v>
      </c>
      <c r="I175" s="91">
        <v>879</v>
      </c>
      <c r="J175" s="90">
        <v>113.5</v>
      </c>
      <c r="K175" s="91">
        <v>600.5</v>
      </c>
      <c r="L175" s="90">
        <v>10.75</v>
      </c>
      <c r="M175" s="89">
        <v>0</v>
      </c>
    </row>
    <row r="176" spans="1:13" ht="15.75" hidden="1">
      <c r="A176" s="207" t="s">
        <v>99</v>
      </c>
      <c r="B176" s="89">
        <v>1813.7500000000002</v>
      </c>
      <c r="C176" s="91">
        <v>13.75</v>
      </c>
      <c r="D176" s="90">
        <v>234</v>
      </c>
      <c r="E176" s="91">
        <v>529.66666666666663</v>
      </c>
      <c r="F176" s="90">
        <v>3.8333333333333335</v>
      </c>
      <c r="G176" s="91">
        <v>241.66666666666666</v>
      </c>
      <c r="H176" s="90">
        <v>89.083333333333329</v>
      </c>
      <c r="I176" s="91">
        <v>415.66666666666669</v>
      </c>
      <c r="J176" s="90">
        <v>49.666666666666664</v>
      </c>
      <c r="K176" s="91">
        <v>227.91666666666666</v>
      </c>
      <c r="L176" s="90">
        <v>8.5</v>
      </c>
      <c r="M176" s="89">
        <v>0</v>
      </c>
    </row>
    <row r="177" spans="1:14" ht="15.75" hidden="1">
      <c r="A177" s="207" t="s">
        <v>100</v>
      </c>
      <c r="B177" s="89">
        <v>2860.916666666667</v>
      </c>
      <c r="C177" s="91">
        <v>278.66666666666669</v>
      </c>
      <c r="D177" s="90">
        <v>169.41666666666666</v>
      </c>
      <c r="E177" s="91">
        <v>796.5</v>
      </c>
      <c r="F177" s="90">
        <v>4.583333333333333</v>
      </c>
      <c r="G177" s="91">
        <v>398.16666666666669</v>
      </c>
      <c r="H177" s="90">
        <v>141.83333333333334</v>
      </c>
      <c r="I177" s="91">
        <v>626.58333333333337</v>
      </c>
      <c r="J177" s="90">
        <v>73</v>
      </c>
      <c r="K177" s="91">
        <v>369.58333333333331</v>
      </c>
      <c r="L177" s="90">
        <v>2.5833333333333335</v>
      </c>
      <c r="M177" s="89">
        <v>0</v>
      </c>
    </row>
    <row r="178" spans="1:14" ht="15.75" hidden="1">
      <c r="A178" s="207" t="s">
        <v>101</v>
      </c>
      <c r="B178" s="89">
        <v>12130.999999999998</v>
      </c>
      <c r="C178" s="91">
        <v>462.08333333333331</v>
      </c>
      <c r="D178" s="90">
        <v>5036</v>
      </c>
      <c r="E178" s="91">
        <v>3319.0833333333335</v>
      </c>
      <c r="F178" s="90">
        <v>3.1666666666666665</v>
      </c>
      <c r="G178" s="91">
        <v>1054.75</v>
      </c>
      <c r="H178" s="90">
        <v>314.83333333333331</v>
      </c>
      <c r="I178" s="91">
        <v>1369.1666666666667</v>
      </c>
      <c r="J178" s="90">
        <v>121.75</v>
      </c>
      <c r="K178" s="91">
        <v>442.5</v>
      </c>
      <c r="L178" s="90">
        <v>7.666666666666667</v>
      </c>
      <c r="M178" s="89">
        <v>0</v>
      </c>
    </row>
    <row r="179" spans="1:14" ht="15.75" hidden="1">
      <c r="A179" s="207" t="s">
        <v>102</v>
      </c>
      <c r="B179" s="89">
        <v>11345.083333333334</v>
      </c>
      <c r="C179" s="91">
        <v>1450.25</v>
      </c>
      <c r="D179" s="90">
        <v>3070.6666666666665</v>
      </c>
      <c r="E179" s="91">
        <v>2961.75</v>
      </c>
      <c r="F179" s="90">
        <v>14.833333333333334</v>
      </c>
      <c r="G179" s="91">
        <v>973.66666666666663</v>
      </c>
      <c r="H179" s="90">
        <v>423.75</v>
      </c>
      <c r="I179" s="91">
        <v>1737.5833333333333</v>
      </c>
      <c r="J179" s="90">
        <v>167.33333333333334</v>
      </c>
      <c r="K179" s="91">
        <v>540.41666666666663</v>
      </c>
      <c r="L179" s="90">
        <v>4.833333333333333</v>
      </c>
      <c r="M179" s="89">
        <v>0</v>
      </c>
    </row>
    <row r="180" spans="1:14" ht="15.75" hidden="1">
      <c r="A180" s="207" t="s">
        <v>103</v>
      </c>
      <c r="B180" s="89">
        <v>9271.6666666666661</v>
      </c>
      <c r="C180" s="91">
        <v>304.66666666666669</v>
      </c>
      <c r="D180" s="90">
        <v>3589.8333333333335</v>
      </c>
      <c r="E180" s="91">
        <v>2955.0833333333335</v>
      </c>
      <c r="F180" s="90">
        <v>6.916666666666667</v>
      </c>
      <c r="G180" s="91">
        <v>749.33333333333337</v>
      </c>
      <c r="H180" s="90">
        <v>237</v>
      </c>
      <c r="I180" s="91">
        <v>1061.5</v>
      </c>
      <c r="J180" s="90">
        <v>119.25</v>
      </c>
      <c r="K180" s="91">
        <v>245.91666666666666</v>
      </c>
      <c r="L180" s="90">
        <v>2.1666666666666665</v>
      </c>
      <c r="M180" s="89">
        <v>0</v>
      </c>
    </row>
    <row r="181" spans="1:14" ht="15.75" hidden="1">
      <c r="A181" s="207" t="s">
        <v>104</v>
      </c>
      <c r="B181" s="89">
        <v>2464.833333333333</v>
      </c>
      <c r="C181" s="91">
        <v>63.166666666666664</v>
      </c>
      <c r="D181" s="90">
        <v>718.25</v>
      </c>
      <c r="E181" s="91">
        <v>822.5</v>
      </c>
      <c r="F181" s="90">
        <v>0.66666666666666663</v>
      </c>
      <c r="G181" s="91">
        <v>289.91666666666669</v>
      </c>
      <c r="H181" s="90">
        <v>83.583333333333329</v>
      </c>
      <c r="I181" s="91">
        <v>341.16666666666669</v>
      </c>
      <c r="J181" s="90">
        <v>44.666666666666664</v>
      </c>
      <c r="K181" s="91">
        <v>100.41666666666667</v>
      </c>
      <c r="L181" s="90">
        <v>0.5</v>
      </c>
      <c r="M181" s="89">
        <v>0</v>
      </c>
    </row>
    <row r="182" spans="1:14" ht="15.75" hidden="1">
      <c r="A182" s="207" t="s">
        <v>105</v>
      </c>
      <c r="B182" s="89">
        <v>9497.25</v>
      </c>
      <c r="C182" s="91">
        <v>1553.8333333333333</v>
      </c>
      <c r="D182" s="90">
        <v>3335.1666666666665</v>
      </c>
      <c r="E182" s="91">
        <v>2198</v>
      </c>
      <c r="F182" s="90">
        <v>20.833333333333332</v>
      </c>
      <c r="G182" s="91">
        <v>494.75</v>
      </c>
      <c r="H182" s="90">
        <v>186.16666666666666</v>
      </c>
      <c r="I182" s="91">
        <v>1212.75</v>
      </c>
      <c r="J182" s="90">
        <v>103.75</v>
      </c>
      <c r="K182" s="91">
        <v>387.41666666666669</v>
      </c>
      <c r="L182" s="90">
        <v>4.583333333333333</v>
      </c>
      <c r="M182" s="89">
        <v>0</v>
      </c>
    </row>
    <row r="183" spans="1:14" ht="15.75" hidden="1">
      <c r="A183" s="207" t="s">
        <v>106</v>
      </c>
      <c r="B183" s="89">
        <v>13585.250000000002</v>
      </c>
      <c r="C183" s="91">
        <v>732.83333333333337</v>
      </c>
      <c r="D183" s="90">
        <v>4238.333333333333</v>
      </c>
      <c r="E183" s="91">
        <v>4732.75</v>
      </c>
      <c r="F183" s="90">
        <v>16.833333333333332</v>
      </c>
      <c r="G183" s="91">
        <v>1164.75</v>
      </c>
      <c r="H183" s="90">
        <v>532.75</v>
      </c>
      <c r="I183" s="91">
        <v>1604.25</v>
      </c>
      <c r="J183" s="90">
        <v>123.08333333333333</v>
      </c>
      <c r="K183" s="91">
        <v>438.58333333333331</v>
      </c>
      <c r="L183" s="90">
        <v>1.0833333333333333</v>
      </c>
      <c r="M183" s="89">
        <v>0</v>
      </c>
    </row>
    <row r="184" spans="1:14" ht="15.75">
      <c r="A184" s="207" t="s">
        <v>107</v>
      </c>
      <c r="B184" s="89">
        <v>73830.166666666657</v>
      </c>
      <c r="C184" s="91">
        <v>5732.333333333333</v>
      </c>
      <c r="D184" s="90">
        <v>22479.083333333332</v>
      </c>
      <c r="E184" s="91">
        <v>20996.416666666668</v>
      </c>
      <c r="F184" s="90">
        <v>89.5</v>
      </c>
      <c r="G184" s="91">
        <v>6571.25</v>
      </c>
      <c r="H184" s="90">
        <v>2558.1666666666665</v>
      </c>
      <c r="I184" s="91">
        <v>10291.083333333334</v>
      </c>
      <c r="J184" s="90">
        <v>1065.75</v>
      </c>
      <c r="K184" s="91">
        <v>3991.75</v>
      </c>
      <c r="L184" s="90">
        <v>54.833333333333336</v>
      </c>
      <c r="M184" s="89">
        <v>0</v>
      </c>
    </row>
    <row r="185" spans="1:14" ht="16.5" thickBot="1">
      <c r="A185" s="209" t="s">
        <v>108</v>
      </c>
      <c r="B185" s="95">
        <v>389263.58333333331</v>
      </c>
      <c r="C185" s="97">
        <v>18706.333333333332</v>
      </c>
      <c r="D185" s="96">
        <v>99161.833333333328</v>
      </c>
      <c r="E185" s="97">
        <v>125802.33333333333</v>
      </c>
      <c r="F185" s="96">
        <v>1431.25</v>
      </c>
      <c r="G185" s="97">
        <v>41042.333333333336</v>
      </c>
      <c r="H185" s="96">
        <v>13320.666666666666</v>
      </c>
      <c r="I185" s="97">
        <v>58014.083333333336</v>
      </c>
      <c r="J185" s="96">
        <v>6366</v>
      </c>
      <c r="K185" s="97">
        <v>24982.833333333332</v>
      </c>
      <c r="L185" s="96">
        <v>435.91666666666669</v>
      </c>
      <c r="M185" s="95">
        <v>0</v>
      </c>
      <c r="N185" s="73"/>
    </row>
    <row r="186" spans="1:14">
      <c r="A186" s="41" t="s">
        <v>19</v>
      </c>
      <c r="B186"/>
      <c r="C186"/>
    </row>
    <row r="187" spans="1:14">
      <c r="A187" s="41"/>
      <c r="B187"/>
      <c r="C187"/>
    </row>
    <row r="188" spans="1:14" ht="15.75">
      <c r="A188" s="621" t="s">
        <v>283</v>
      </c>
      <c r="B188" s="621"/>
      <c r="C188" s="621"/>
      <c r="D188" s="621"/>
      <c r="E188" s="621"/>
      <c r="F188" s="621"/>
      <c r="G188" s="621"/>
      <c r="H188" s="621"/>
      <c r="I188" s="621"/>
      <c r="J188" s="621"/>
      <c r="K188" s="621"/>
      <c r="L188" s="621"/>
    </row>
    <row r="189" spans="1:14" ht="16.5" thickBot="1">
      <c r="A189" s="210"/>
      <c r="B189" s="210"/>
      <c r="C189" s="210"/>
      <c r="D189" s="210"/>
      <c r="E189" s="210"/>
      <c r="F189" s="210"/>
      <c r="G189" s="210"/>
      <c r="H189" s="210"/>
      <c r="I189" s="210"/>
      <c r="J189" s="210"/>
      <c r="K189" s="210"/>
      <c r="L189" s="210"/>
    </row>
    <row r="190" spans="1:14" ht="15.75">
      <c r="A190" s="622" t="s">
        <v>20</v>
      </c>
      <c r="B190" s="616" t="s">
        <v>109</v>
      </c>
      <c r="C190" s="624" t="s">
        <v>143</v>
      </c>
      <c r="D190" s="625"/>
      <c r="E190" s="625"/>
      <c r="F190" s="625"/>
      <c r="G190" s="625"/>
      <c r="H190" s="625"/>
      <c r="I190" s="625"/>
      <c r="J190" s="625"/>
      <c r="K190" s="625"/>
      <c r="L190" s="625"/>
      <c r="M190" s="626"/>
    </row>
    <row r="191" spans="1:14" ht="13.5" thickBot="1">
      <c r="A191" s="623"/>
      <c r="B191" s="617"/>
      <c r="C191" s="134">
        <v>0</v>
      </c>
      <c r="D191" s="74" t="s">
        <v>144</v>
      </c>
      <c r="E191" s="74" t="s">
        <v>145</v>
      </c>
      <c r="F191" s="74" t="s">
        <v>146</v>
      </c>
      <c r="G191" s="74" t="s">
        <v>147</v>
      </c>
      <c r="H191" s="74" t="s">
        <v>148</v>
      </c>
      <c r="I191" s="74" t="s">
        <v>149</v>
      </c>
      <c r="J191" s="74" t="s">
        <v>150</v>
      </c>
      <c r="K191" s="74" t="s">
        <v>151</v>
      </c>
      <c r="L191" s="74" t="s">
        <v>152</v>
      </c>
      <c r="M191" s="75" t="s">
        <v>132</v>
      </c>
    </row>
    <row r="192" spans="1:14" ht="15.75" hidden="1">
      <c r="A192" s="44" t="s">
        <v>21</v>
      </c>
      <c r="B192" s="53">
        <v>739.5</v>
      </c>
      <c r="C192" s="254">
        <v>1</v>
      </c>
      <c r="D192" s="254">
        <v>72.25</v>
      </c>
      <c r="E192" s="254">
        <v>94.5</v>
      </c>
      <c r="F192" s="254">
        <v>0</v>
      </c>
      <c r="G192" s="254">
        <v>68</v>
      </c>
      <c r="H192" s="254">
        <v>75.25</v>
      </c>
      <c r="I192" s="254">
        <v>135.33333333333334</v>
      </c>
      <c r="J192" s="254">
        <v>37.916666666666664</v>
      </c>
      <c r="K192" s="254">
        <v>241.91666666666666</v>
      </c>
      <c r="L192" s="254">
        <v>13.333333333333334</v>
      </c>
      <c r="M192" s="255">
        <v>0</v>
      </c>
    </row>
    <row r="193" spans="1:13" ht="15.75" hidden="1">
      <c r="A193" s="44" t="s">
        <v>22</v>
      </c>
      <c r="B193" s="53">
        <v>2797</v>
      </c>
      <c r="C193" s="256">
        <v>1.5</v>
      </c>
      <c r="D193" s="256">
        <v>346</v>
      </c>
      <c r="E193" s="256">
        <v>567.66666666666663</v>
      </c>
      <c r="F193" s="256">
        <v>3.6666666666666665</v>
      </c>
      <c r="G193" s="256">
        <v>353.41666666666669</v>
      </c>
      <c r="H193" s="256">
        <v>248.58333333333334</v>
      </c>
      <c r="I193" s="256">
        <v>568</v>
      </c>
      <c r="J193" s="256">
        <v>93.166666666666671</v>
      </c>
      <c r="K193" s="256">
        <v>587</v>
      </c>
      <c r="L193" s="256">
        <v>28</v>
      </c>
      <c r="M193" s="255">
        <v>0</v>
      </c>
    </row>
    <row r="194" spans="1:13" ht="15.75" hidden="1">
      <c r="A194" s="44" t="s">
        <v>23</v>
      </c>
      <c r="B194" s="53">
        <v>1310.0833333333335</v>
      </c>
      <c r="C194" s="256">
        <v>2.0833333333333335</v>
      </c>
      <c r="D194" s="256">
        <v>133.33333333333334</v>
      </c>
      <c r="E194" s="256">
        <v>256.83333333333331</v>
      </c>
      <c r="F194" s="256">
        <v>1.0833333333333333</v>
      </c>
      <c r="G194" s="256">
        <v>133</v>
      </c>
      <c r="H194" s="256">
        <v>109</v>
      </c>
      <c r="I194" s="256">
        <v>299.58333333333331</v>
      </c>
      <c r="J194" s="256">
        <v>38.25</v>
      </c>
      <c r="K194" s="256">
        <v>330.75</v>
      </c>
      <c r="L194" s="256">
        <v>6.166666666666667</v>
      </c>
      <c r="M194" s="255">
        <v>0</v>
      </c>
    </row>
    <row r="195" spans="1:13" ht="15.75" hidden="1">
      <c r="A195" s="44" t="s">
        <v>24</v>
      </c>
      <c r="B195" s="53">
        <v>2022.5</v>
      </c>
      <c r="C195" s="256">
        <v>0.66666666666666663</v>
      </c>
      <c r="D195" s="256">
        <v>171.5</v>
      </c>
      <c r="E195" s="256">
        <v>385</v>
      </c>
      <c r="F195" s="256">
        <v>2.5833333333333335</v>
      </c>
      <c r="G195" s="256">
        <v>256.41666666666669</v>
      </c>
      <c r="H195" s="256">
        <v>165.83333333333334</v>
      </c>
      <c r="I195" s="256">
        <v>482.08333333333331</v>
      </c>
      <c r="J195" s="256">
        <v>65.75</v>
      </c>
      <c r="K195" s="256">
        <v>484.91666666666669</v>
      </c>
      <c r="L195" s="256">
        <v>7.75</v>
      </c>
      <c r="M195" s="255">
        <v>0</v>
      </c>
    </row>
    <row r="196" spans="1:13" ht="15.75" hidden="1">
      <c r="A196" s="44" t="s">
        <v>25</v>
      </c>
      <c r="B196" s="53">
        <v>3362.166666666667</v>
      </c>
      <c r="C196" s="256">
        <v>2.9166666666666665</v>
      </c>
      <c r="D196" s="256">
        <v>349.5</v>
      </c>
      <c r="E196" s="256">
        <v>771.66666666666663</v>
      </c>
      <c r="F196" s="256">
        <v>1</v>
      </c>
      <c r="G196" s="256">
        <v>396.58333333333331</v>
      </c>
      <c r="H196" s="256">
        <v>241.58333333333334</v>
      </c>
      <c r="I196" s="256">
        <v>793.58333333333337</v>
      </c>
      <c r="J196" s="256">
        <v>57.25</v>
      </c>
      <c r="K196" s="256">
        <v>744.16666666666663</v>
      </c>
      <c r="L196" s="256">
        <v>3.9166666666666665</v>
      </c>
      <c r="M196" s="255">
        <v>0</v>
      </c>
    </row>
    <row r="197" spans="1:13" ht="15.75" hidden="1">
      <c r="A197" s="44" t="s">
        <v>26</v>
      </c>
      <c r="B197" s="53">
        <v>3039.083333333333</v>
      </c>
      <c r="C197" s="256">
        <v>90.916666666666671</v>
      </c>
      <c r="D197" s="256">
        <v>849.75</v>
      </c>
      <c r="E197" s="256">
        <v>1105.3333333333333</v>
      </c>
      <c r="F197" s="256">
        <v>0.16666666666666666</v>
      </c>
      <c r="G197" s="256">
        <v>287.66666666666669</v>
      </c>
      <c r="H197" s="256">
        <v>97.916666666666671</v>
      </c>
      <c r="I197" s="256">
        <v>420.25</v>
      </c>
      <c r="J197" s="256">
        <v>28.333333333333332</v>
      </c>
      <c r="K197" s="256">
        <v>157</v>
      </c>
      <c r="L197" s="256">
        <v>1.75</v>
      </c>
      <c r="M197" s="255">
        <v>0</v>
      </c>
    </row>
    <row r="198" spans="1:13" ht="15.75" hidden="1">
      <c r="A198" s="44" t="s">
        <v>27</v>
      </c>
      <c r="B198" s="53">
        <v>1939.25</v>
      </c>
      <c r="C198" s="256">
        <v>4.083333333333333</v>
      </c>
      <c r="D198" s="256">
        <v>237.25</v>
      </c>
      <c r="E198" s="256">
        <v>654.25</v>
      </c>
      <c r="F198" s="256">
        <v>21.583333333333332</v>
      </c>
      <c r="G198" s="256">
        <v>241.83333333333334</v>
      </c>
      <c r="H198" s="256">
        <v>104.33333333333333</v>
      </c>
      <c r="I198" s="256">
        <v>419.58333333333331</v>
      </c>
      <c r="J198" s="256">
        <v>34.75</v>
      </c>
      <c r="K198" s="256">
        <v>216.75</v>
      </c>
      <c r="L198" s="256">
        <v>4.833333333333333</v>
      </c>
      <c r="M198" s="255">
        <v>0</v>
      </c>
    </row>
    <row r="199" spans="1:13" ht="16.5" hidden="1" thickBot="1">
      <c r="A199" s="44" t="s">
        <v>28</v>
      </c>
      <c r="B199" s="53">
        <v>1712.9166666666667</v>
      </c>
      <c r="C199" s="256">
        <v>3</v>
      </c>
      <c r="D199" s="256">
        <v>281.33333333333331</v>
      </c>
      <c r="E199" s="256">
        <v>461.75</v>
      </c>
      <c r="F199" s="256">
        <v>20.083333333333332</v>
      </c>
      <c r="G199" s="256">
        <v>232.75</v>
      </c>
      <c r="H199" s="256">
        <v>101.58333333333333</v>
      </c>
      <c r="I199" s="256">
        <v>360.41666666666669</v>
      </c>
      <c r="J199" s="256">
        <v>40.083333333333336</v>
      </c>
      <c r="K199" s="256">
        <v>202.41666666666666</v>
      </c>
      <c r="L199" s="256">
        <v>9.5</v>
      </c>
      <c r="M199" s="255">
        <v>0</v>
      </c>
    </row>
    <row r="200" spans="1:13" ht="16.5" thickBot="1">
      <c r="A200" s="258" t="s">
        <v>29</v>
      </c>
      <c r="B200" s="260">
        <v>16922.5</v>
      </c>
      <c r="C200" s="261">
        <v>106.16666666666667</v>
      </c>
      <c r="D200" s="261">
        <v>2440.9166666666665</v>
      </c>
      <c r="E200" s="261">
        <v>4297</v>
      </c>
      <c r="F200" s="261">
        <v>50.166666666666664</v>
      </c>
      <c r="G200" s="261">
        <v>1969.6666666666667</v>
      </c>
      <c r="H200" s="261">
        <v>1144.0833333333333</v>
      </c>
      <c r="I200" s="261">
        <v>3478.8333333333335</v>
      </c>
      <c r="J200" s="261">
        <v>395.5</v>
      </c>
      <c r="K200" s="261">
        <v>2964.9166666666665</v>
      </c>
      <c r="L200" s="261">
        <v>75.25</v>
      </c>
      <c r="M200" s="262">
        <v>0</v>
      </c>
    </row>
    <row r="201" spans="1:13" ht="15.75" hidden="1">
      <c r="A201" s="44" t="s">
        <v>30</v>
      </c>
      <c r="B201" s="263">
        <v>7187.083333333333</v>
      </c>
      <c r="C201" s="264">
        <v>138.66666666666666</v>
      </c>
      <c r="D201" s="264">
        <v>2171.8333333333335</v>
      </c>
      <c r="E201" s="264">
        <v>2655.5</v>
      </c>
      <c r="F201" s="264">
        <v>15.083333333333334</v>
      </c>
      <c r="G201" s="264">
        <v>545.41666666666663</v>
      </c>
      <c r="H201" s="264">
        <v>357.33333333333331</v>
      </c>
      <c r="I201" s="264">
        <v>950.08333333333337</v>
      </c>
      <c r="J201" s="264">
        <v>74.583333333333329</v>
      </c>
      <c r="K201" s="264">
        <v>271.25</v>
      </c>
      <c r="L201" s="264">
        <v>7.333333333333333</v>
      </c>
      <c r="M201" s="265">
        <v>0</v>
      </c>
    </row>
    <row r="202" spans="1:13" ht="15.75" hidden="1">
      <c r="A202" s="44" t="s">
        <v>31</v>
      </c>
      <c r="B202" s="263">
        <v>3423.583333333333</v>
      </c>
      <c r="C202" s="264">
        <v>15.333333333333334</v>
      </c>
      <c r="D202" s="264">
        <v>865.91666666666663</v>
      </c>
      <c r="E202" s="264">
        <v>1241.6666666666667</v>
      </c>
      <c r="F202" s="264">
        <v>11.5</v>
      </c>
      <c r="G202" s="264">
        <v>297.58333333333331</v>
      </c>
      <c r="H202" s="264">
        <v>157.08333333333334</v>
      </c>
      <c r="I202" s="264">
        <v>579.91666666666663</v>
      </c>
      <c r="J202" s="264">
        <v>46.583333333333336</v>
      </c>
      <c r="K202" s="264">
        <v>206.33333333333334</v>
      </c>
      <c r="L202" s="264">
        <v>1.6666666666666667</v>
      </c>
      <c r="M202" s="265">
        <v>0</v>
      </c>
    </row>
    <row r="203" spans="1:13" ht="15.75" hidden="1">
      <c r="A203" s="44" t="s">
        <v>32</v>
      </c>
      <c r="B203" s="263">
        <v>2055</v>
      </c>
      <c r="C203" s="264">
        <v>1.5</v>
      </c>
      <c r="D203" s="264">
        <v>389</v>
      </c>
      <c r="E203" s="264">
        <v>840.75</v>
      </c>
      <c r="F203" s="264">
        <v>1.4166666666666667</v>
      </c>
      <c r="G203" s="264">
        <v>285.58333333333331</v>
      </c>
      <c r="H203" s="264">
        <v>69.416666666666671</v>
      </c>
      <c r="I203" s="264">
        <v>300.08333333333331</v>
      </c>
      <c r="J203" s="264">
        <v>33.416666666666664</v>
      </c>
      <c r="K203" s="264">
        <v>131.08333333333334</v>
      </c>
      <c r="L203" s="264">
        <v>2.75</v>
      </c>
      <c r="M203" s="265">
        <v>0</v>
      </c>
    </row>
    <row r="204" spans="1:13" ht="15.75" hidden="1">
      <c r="A204" s="44" t="s">
        <v>33</v>
      </c>
      <c r="B204" s="263">
        <v>2956.8333333333335</v>
      </c>
      <c r="C204" s="264">
        <v>0.58333333333333337</v>
      </c>
      <c r="D204" s="264">
        <v>489</v>
      </c>
      <c r="E204" s="264">
        <v>1039.6666666666667</v>
      </c>
      <c r="F204" s="264">
        <v>3.3333333333333335</v>
      </c>
      <c r="G204" s="264">
        <v>420.41666666666669</v>
      </c>
      <c r="H204" s="264">
        <v>108</v>
      </c>
      <c r="I204" s="264">
        <v>557</v>
      </c>
      <c r="J204" s="264">
        <v>78.916666666666671</v>
      </c>
      <c r="K204" s="264">
        <v>258.33333333333331</v>
      </c>
      <c r="L204" s="264">
        <v>1.5833333333333333</v>
      </c>
      <c r="M204" s="265">
        <v>0</v>
      </c>
    </row>
    <row r="205" spans="1:13" ht="15.75" hidden="1">
      <c r="A205" s="44" t="s">
        <v>34</v>
      </c>
      <c r="B205" s="263">
        <v>4649.0833333333339</v>
      </c>
      <c r="C205" s="264">
        <v>55.333333333333336</v>
      </c>
      <c r="D205" s="264">
        <v>1403.75</v>
      </c>
      <c r="E205" s="264">
        <v>1720.1666666666667</v>
      </c>
      <c r="F205" s="264">
        <v>5.916666666666667</v>
      </c>
      <c r="G205" s="264">
        <v>428.41666666666669</v>
      </c>
      <c r="H205" s="264">
        <v>110.58333333333333</v>
      </c>
      <c r="I205" s="264">
        <v>724.91666666666663</v>
      </c>
      <c r="J205" s="264">
        <v>51.666666666666664</v>
      </c>
      <c r="K205" s="264">
        <v>147.75</v>
      </c>
      <c r="L205" s="264">
        <v>0.58333333333333337</v>
      </c>
      <c r="M205" s="265">
        <v>0</v>
      </c>
    </row>
    <row r="206" spans="1:13" ht="15.75" hidden="1">
      <c r="A206" s="44" t="s">
        <v>35</v>
      </c>
      <c r="B206" s="263">
        <v>2863.333333333333</v>
      </c>
      <c r="C206" s="264">
        <v>16.833333333333332</v>
      </c>
      <c r="D206" s="264">
        <v>818</v>
      </c>
      <c r="E206" s="264">
        <v>1120.0833333333333</v>
      </c>
      <c r="F206" s="264">
        <v>11</v>
      </c>
      <c r="G206" s="264">
        <v>254.41666666666666</v>
      </c>
      <c r="H206" s="264">
        <v>82.333333333333329</v>
      </c>
      <c r="I206" s="264">
        <v>404.41666666666669</v>
      </c>
      <c r="J206" s="264">
        <v>33.583333333333336</v>
      </c>
      <c r="K206" s="264">
        <v>121.91666666666667</v>
      </c>
      <c r="L206" s="264">
        <v>0.75</v>
      </c>
      <c r="M206" s="265">
        <v>0</v>
      </c>
    </row>
    <row r="207" spans="1:13" ht="16.5" hidden="1" thickBot="1">
      <c r="A207" s="251" t="s">
        <v>36</v>
      </c>
      <c r="B207" s="263">
        <v>4850.083333333333</v>
      </c>
      <c r="C207" s="264">
        <v>3.4166666666666665</v>
      </c>
      <c r="D207" s="264">
        <v>789.83333333333337</v>
      </c>
      <c r="E207" s="264">
        <v>1680.8333333333333</v>
      </c>
      <c r="F207" s="264">
        <v>13.166666666666666</v>
      </c>
      <c r="G207" s="264">
        <v>627.58333333333337</v>
      </c>
      <c r="H207" s="264">
        <v>148.91666666666666</v>
      </c>
      <c r="I207" s="264">
        <v>959.66666666666663</v>
      </c>
      <c r="J207" s="264">
        <v>111.75</v>
      </c>
      <c r="K207" s="264">
        <v>502.41666666666669</v>
      </c>
      <c r="L207" s="264">
        <v>12.5</v>
      </c>
      <c r="M207" s="265">
        <v>0</v>
      </c>
    </row>
    <row r="208" spans="1:13" ht="16.5" thickBot="1">
      <c r="A208" s="258" t="s">
        <v>37</v>
      </c>
      <c r="B208" s="260">
        <v>27985</v>
      </c>
      <c r="C208" s="261">
        <v>231.66666666666666</v>
      </c>
      <c r="D208" s="261">
        <v>6927.333333333333</v>
      </c>
      <c r="E208" s="261">
        <v>10298.666666666666</v>
      </c>
      <c r="F208" s="261">
        <v>61.416666666666664</v>
      </c>
      <c r="G208" s="261">
        <v>2859.4166666666665</v>
      </c>
      <c r="H208" s="261">
        <v>1033.6666666666667</v>
      </c>
      <c r="I208" s="261">
        <v>4476.083333333333</v>
      </c>
      <c r="J208" s="261">
        <v>430.5</v>
      </c>
      <c r="K208" s="261">
        <v>1639.0833333333333</v>
      </c>
      <c r="L208" s="261">
        <v>27.166666666666668</v>
      </c>
      <c r="M208" s="262">
        <v>0</v>
      </c>
    </row>
    <row r="209" spans="1:13" ht="15.75" hidden="1">
      <c r="A209" s="44" t="s">
        <v>38</v>
      </c>
      <c r="B209" s="263">
        <v>2082.5833333333335</v>
      </c>
      <c r="C209" s="264">
        <v>10.75</v>
      </c>
      <c r="D209" s="264">
        <v>440.5</v>
      </c>
      <c r="E209" s="264">
        <v>856.5</v>
      </c>
      <c r="F209" s="264">
        <v>0.33333333333333331</v>
      </c>
      <c r="G209" s="264">
        <v>270.66666666666669</v>
      </c>
      <c r="H209" s="264">
        <v>60.916666666666664</v>
      </c>
      <c r="I209" s="264">
        <v>299.16666666666669</v>
      </c>
      <c r="J209" s="264">
        <v>38.083333333333336</v>
      </c>
      <c r="K209" s="264">
        <v>104.75</v>
      </c>
      <c r="L209" s="264">
        <v>0.91666666666666663</v>
      </c>
      <c r="M209" s="265">
        <v>0</v>
      </c>
    </row>
    <row r="210" spans="1:13" ht="15.75" hidden="1">
      <c r="A210" s="44" t="s">
        <v>39</v>
      </c>
      <c r="B210" s="263">
        <v>2709.1666666666665</v>
      </c>
      <c r="C210" s="264">
        <v>1.1666666666666667</v>
      </c>
      <c r="D210" s="264">
        <v>298.66666666666669</v>
      </c>
      <c r="E210" s="264">
        <v>1091.9166666666667</v>
      </c>
      <c r="F210" s="264">
        <v>4.166666666666667</v>
      </c>
      <c r="G210" s="264">
        <v>443.83333333333331</v>
      </c>
      <c r="H210" s="264">
        <v>77.25</v>
      </c>
      <c r="I210" s="264">
        <v>506.83333333333331</v>
      </c>
      <c r="J210" s="264">
        <v>47</v>
      </c>
      <c r="K210" s="264">
        <v>236.33333333333334</v>
      </c>
      <c r="L210" s="264">
        <v>2</v>
      </c>
      <c r="M210" s="265">
        <v>0</v>
      </c>
    </row>
    <row r="211" spans="1:13" ht="15.75" hidden="1">
      <c r="A211" s="44" t="s">
        <v>40</v>
      </c>
      <c r="B211" s="263">
        <v>1575.75</v>
      </c>
      <c r="C211" s="264">
        <v>0.83333333333333337</v>
      </c>
      <c r="D211" s="264">
        <v>243.41666666666666</v>
      </c>
      <c r="E211" s="264">
        <v>649.91666666666663</v>
      </c>
      <c r="F211" s="264">
        <v>0.66666666666666663</v>
      </c>
      <c r="G211" s="264">
        <v>222.75</v>
      </c>
      <c r="H211" s="264">
        <v>48.25</v>
      </c>
      <c r="I211" s="264">
        <v>285.58333333333331</v>
      </c>
      <c r="J211" s="264">
        <v>25.333333333333332</v>
      </c>
      <c r="K211" s="264">
        <v>98.416666666666671</v>
      </c>
      <c r="L211" s="264">
        <v>0.58333333333333337</v>
      </c>
      <c r="M211" s="265">
        <v>0</v>
      </c>
    </row>
    <row r="212" spans="1:13" ht="15.75" hidden="1">
      <c r="A212" s="44" t="s">
        <v>41</v>
      </c>
      <c r="B212" s="263">
        <v>3072.6666666666665</v>
      </c>
      <c r="C212" s="264">
        <v>42</v>
      </c>
      <c r="D212" s="264">
        <v>607.66666666666663</v>
      </c>
      <c r="E212" s="264">
        <v>1176</v>
      </c>
      <c r="F212" s="264">
        <v>1.6666666666666667</v>
      </c>
      <c r="G212" s="264">
        <v>406.08333333333331</v>
      </c>
      <c r="H212" s="264">
        <v>96.833333333333329</v>
      </c>
      <c r="I212" s="264">
        <v>466.58333333333331</v>
      </c>
      <c r="J212" s="264">
        <v>59</v>
      </c>
      <c r="K212" s="264">
        <v>215.83333333333334</v>
      </c>
      <c r="L212" s="264">
        <v>1</v>
      </c>
      <c r="M212" s="265">
        <v>0</v>
      </c>
    </row>
    <row r="213" spans="1:13" ht="15.75" hidden="1">
      <c r="A213" s="44" t="s">
        <v>42</v>
      </c>
      <c r="B213" s="263">
        <v>3336.5</v>
      </c>
      <c r="C213" s="264">
        <v>6.833333333333333</v>
      </c>
      <c r="D213" s="264">
        <v>731.16666666666663</v>
      </c>
      <c r="E213" s="264">
        <v>1364.6666666666667</v>
      </c>
      <c r="F213" s="264">
        <v>6.166666666666667</v>
      </c>
      <c r="G213" s="264">
        <v>355.75</v>
      </c>
      <c r="H213" s="264">
        <v>88.666666666666671</v>
      </c>
      <c r="I213" s="264">
        <v>589.91666666666663</v>
      </c>
      <c r="J213" s="264">
        <v>31.166666666666668</v>
      </c>
      <c r="K213" s="264">
        <v>160.58333333333334</v>
      </c>
      <c r="L213" s="264">
        <v>1.5833333333333333</v>
      </c>
      <c r="M213" s="265">
        <v>0</v>
      </c>
    </row>
    <row r="214" spans="1:13" ht="15.75" hidden="1">
      <c r="A214" s="44" t="s">
        <v>43</v>
      </c>
      <c r="B214" s="263">
        <v>4429.8333333333339</v>
      </c>
      <c r="C214" s="264">
        <v>2.0833333333333335</v>
      </c>
      <c r="D214" s="264">
        <v>565.33333333333337</v>
      </c>
      <c r="E214" s="264">
        <v>1793.25</v>
      </c>
      <c r="F214" s="264">
        <v>30.916666666666668</v>
      </c>
      <c r="G214" s="264">
        <v>717.16666666666663</v>
      </c>
      <c r="H214" s="264">
        <v>117.33333333333333</v>
      </c>
      <c r="I214" s="264">
        <v>829.33333333333337</v>
      </c>
      <c r="J214" s="264">
        <v>84.5</v>
      </c>
      <c r="K214" s="264">
        <v>288.16666666666669</v>
      </c>
      <c r="L214" s="264">
        <v>1.75</v>
      </c>
      <c r="M214" s="265">
        <v>0</v>
      </c>
    </row>
    <row r="215" spans="1:13" ht="15.75" hidden="1">
      <c r="A215" s="44" t="s">
        <v>44</v>
      </c>
      <c r="B215" s="263">
        <v>9095.5833333333321</v>
      </c>
      <c r="C215" s="264">
        <v>6.833333333333333</v>
      </c>
      <c r="D215" s="264">
        <v>1976.4166666666667</v>
      </c>
      <c r="E215" s="264">
        <v>3598.3333333333335</v>
      </c>
      <c r="F215" s="264">
        <v>10</v>
      </c>
      <c r="G215" s="264">
        <v>1178.1666666666667</v>
      </c>
      <c r="H215" s="264">
        <v>260.33333333333331</v>
      </c>
      <c r="I215" s="264">
        <v>1414.6666666666667</v>
      </c>
      <c r="J215" s="264">
        <v>133.75</v>
      </c>
      <c r="K215" s="264">
        <v>506.25</v>
      </c>
      <c r="L215" s="264">
        <v>10.833333333333334</v>
      </c>
      <c r="M215" s="265">
        <v>0</v>
      </c>
    </row>
    <row r="216" spans="1:13" ht="15.75" hidden="1">
      <c r="A216" s="44" t="s">
        <v>45</v>
      </c>
      <c r="B216" s="263">
        <v>2012.7500000000002</v>
      </c>
      <c r="C216" s="264">
        <v>6.5</v>
      </c>
      <c r="D216" s="264">
        <v>331.66666666666669</v>
      </c>
      <c r="E216" s="264">
        <v>800.16666666666663</v>
      </c>
      <c r="F216" s="264">
        <v>1</v>
      </c>
      <c r="G216" s="264">
        <v>272.33333333333331</v>
      </c>
      <c r="H216" s="264">
        <v>49.166666666666664</v>
      </c>
      <c r="I216" s="264">
        <v>347</v>
      </c>
      <c r="J216" s="264">
        <v>45.166666666666664</v>
      </c>
      <c r="K216" s="264">
        <v>158.41666666666666</v>
      </c>
      <c r="L216" s="264">
        <v>1.3333333333333333</v>
      </c>
      <c r="M216" s="265">
        <v>0</v>
      </c>
    </row>
    <row r="217" spans="1:13" ht="16.5" hidden="1" thickBot="1">
      <c r="A217" s="251" t="s">
        <v>46</v>
      </c>
      <c r="B217" s="263">
        <v>4644.583333333333</v>
      </c>
      <c r="C217" s="264">
        <v>0</v>
      </c>
      <c r="D217" s="264">
        <v>449.91666666666669</v>
      </c>
      <c r="E217" s="264">
        <v>1759.0833333333333</v>
      </c>
      <c r="F217" s="264">
        <v>0.41666666666666669</v>
      </c>
      <c r="G217" s="264">
        <v>806.58333333333337</v>
      </c>
      <c r="H217" s="264">
        <v>151.25</v>
      </c>
      <c r="I217" s="264">
        <v>818</v>
      </c>
      <c r="J217" s="264">
        <v>137.5</v>
      </c>
      <c r="K217" s="264">
        <v>515.41666666666663</v>
      </c>
      <c r="L217" s="264">
        <v>6.416666666666667</v>
      </c>
      <c r="M217" s="265">
        <v>0</v>
      </c>
    </row>
    <row r="218" spans="1:13" ht="16.5" thickBot="1">
      <c r="A218" s="258" t="s">
        <v>47</v>
      </c>
      <c r="B218" s="260">
        <v>32959.416666666664</v>
      </c>
      <c r="C218" s="261">
        <v>77</v>
      </c>
      <c r="D218" s="261">
        <v>5644.75</v>
      </c>
      <c r="E218" s="261">
        <v>13089.833333333334</v>
      </c>
      <c r="F218" s="261">
        <v>55.333333333333336</v>
      </c>
      <c r="G218" s="261">
        <v>4673.333333333333</v>
      </c>
      <c r="H218" s="261">
        <v>950</v>
      </c>
      <c r="I218" s="261">
        <v>5557.083333333333</v>
      </c>
      <c r="J218" s="261">
        <v>601.5</v>
      </c>
      <c r="K218" s="261">
        <v>2284.1666666666665</v>
      </c>
      <c r="L218" s="261">
        <v>26.416666666666668</v>
      </c>
      <c r="M218" s="262">
        <v>0</v>
      </c>
    </row>
    <row r="219" spans="1:13" ht="15.75" hidden="1">
      <c r="A219" s="44" t="s">
        <v>48</v>
      </c>
      <c r="B219" s="263">
        <v>8972.1666666666661</v>
      </c>
      <c r="C219" s="264">
        <v>227.91666666666666</v>
      </c>
      <c r="D219" s="264">
        <v>2740.3333333333335</v>
      </c>
      <c r="E219" s="264">
        <v>3390.4166666666665</v>
      </c>
      <c r="F219" s="264">
        <v>14.583333333333334</v>
      </c>
      <c r="G219" s="264">
        <v>693.66666666666663</v>
      </c>
      <c r="H219" s="264">
        <v>353.33333333333331</v>
      </c>
      <c r="I219" s="264">
        <v>1218.4166666666667</v>
      </c>
      <c r="J219" s="264">
        <v>78.666666666666671</v>
      </c>
      <c r="K219" s="264">
        <v>253.58333333333334</v>
      </c>
      <c r="L219" s="264">
        <v>1.25</v>
      </c>
      <c r="M219" s="265">
        <v>0</v>
      </c>
    </row>
    <row r="220" spans="1:13" ht="15.75" hidden="1">
      <c r="A220" s="44" t="s">
        <v>49</v>
      </c>
      <c r="B220" s="263">
        <v>9777.75</v>
      </c>
      <c r="C220" s="264">
        <v>171.91666666666666</v>
      </c>
      <c r="D220" s="264">
        <v>3047.9166666666665</v>
      </c>
      <c r="E220" s="264">
        <v>3469.5833333333335</v>
      </c>
      <c r="F220" s="264">
        <v>42.583333333333336</v>
      </c>
      <c r="G220" s="264">
        <v>729.58333333333337</v>
      </c>
      <c r="H220" s="264">
        <v>405.75</v>
      </c>
      <c r="I220" s="264">
        <v>1432.9166666666667</v>
      </c>
      <c r="J220" s="264">
        <v>121.33333333333333</v>
      </c>
      <c r="K220" s="264">
        <v>353.16666666666669</v>
      </c>
      <c r="L220" s="264">
        <v>3</v>
      </c>
      <c r="M220" s="265">
        <v>0</v>
      </c>
    </row>
    <row r="221" spans="1:13" ht="15.75" hidden="1">
      <c r="A221" s="251" t="s">
        <v>50</v>
      </c>
      <c r="B221" s="263">
        <v>7074.666666666667</v>
      </c>
      <c r="C221" s="264">
        <v>50.5</v>
      </c>
      <c r="D221" s="264">
        <v>1293.4166666666667</v>
      </c>
      <c r="E221" s="264">
        <v>2641.3333333333335</v>
      </c>
      <c r="F221" s="264">
        <v>8.4166666666666661</v>
      </c>
      <c r="G221" s="264">
        <v>735.66666666666663</v>
      </c>
      <c r="H221" s="264">
        <v>203.33333333333334</v>
      </c>
      <c r="I221" s="264">
        <v>1184.5833333333333</v>
      </c>
      <c r="J221" s="264">
        <v>131.25</v>
      </c>
      <c r="K221" s="264">
        <v>809.33333333333337</v>
      </c>
      <c r="L221" s="264">
        <v>16.833333333333332</v>
      </c>
      <c r="M221" s="265">
        <v>0</v>
      </c>
    </row>
    <row r="222" spans="1:13" ht="15.75" hidden="1">
      <c r="A222" s="44" t="s">
        <v>51</v>
      </c>
      <c r="B222" s="263">
        <v>10138.5</v>
      </c>
      <c r="C222" s="264">
        <v>37.666666666666664</v>
      </c>
      <c r="D222" s="264">
        <v>2539.1666666666665</v>
      </c>
      <c r="E222" s="264">
        <v>3558.8333333333335</v>
      </c>
      <c r="F222" s="264">
        <v>329.5</v>
      </c>
      <c r="G222" s="264">
        <v>997.5</v>
      </c>
      <c r="H222" s="264">
        <v>461.25</v>
      </c>
      <c r="I222" s="264">
        <v>1608.1666666666667</v>
      </c>
      <c r="J222" s="264">
        <v>140.91666666666666</v>
      </c>
      <c r="K222" s="264">
        <v>458.75</v>
      </c>
      <c r="L222" s="264">
        <v>6.75</v>
      </c>
      <c r="M222" s="265">
        <v>0</v>
      </c>
    </row>
    <row r="223" spans="1:13" ht="15.75" hidden="1">
      <c r="A223" s="44" t="s">
        <v>52</v>
      </c>
      <c r="B223" s="263">
        <v>3056.083333333333</v>
      </c>
      <c r="C223" s="264">
        <v>6.833333333333333</v>
      </c>
      <c r="D223" s="264">
        <v>808.5</v>
      </c>
      <c r="E223" s="264">
        <v>1198</v>
      </c>
      <c r="F223" s="264">
        <v>3.75</v>
      </c>
      <c r="G223" s="264">
        <v>271.75</v>
      </c>
      <c r="H223" s="264">
        <v>121.25</v>
      </c>
      <c r="I223" s="264">
        <v>445.33333333333331</v>
      </c>
      <c r="J223" s="264">
        <v>39.333333333333336</v>
      </c>
      <c r="K223" s="264">
        <v>159.41666666666666</v>
      </c>
      <c r="L223" s="264">
        <v>1.9166666666666667</v>
      </c>
      <c r="M223" s="265">
        <v>0</v>
      </c>
    </row>
    <row r="224" spans="1:13" ht="15.75" hidden="1">
      <c r="A224" s="44" t="s">
        <v>53</v>
      </c>
      <c r="B224" s="263">
        <v>4774.833333333333</v>
      </c>
      <c r="C224" s="264">
        <v>2.75</v>
      </c>
      <c r="D224" s="264">
        <v>880.58333333333337</v>
      </c>
      <c r="E224" s="264">
        <v>1980.5833333333333</v>
      </c>
      <c r="F224" s="264">
        <v>4.416666666666667</v>
      </c>
      <c r="G224" s="264">
        <v>621.08333333333337</v>
      </c>
      <c r="H224" s="264">
        <v>137.33333333333334</v>
      </c>
      <c r="I224" s="264">
        <v>809.41666666666663</v>
      </c>
      <c r="J224" s="264">
        <v>59.25</v>
      </c>
      <c r="K224" s="264">
        <v>275.5</v>
      </c>
      <c r="L224" s="264">
        <v>3.9166666666666665</v>
      </c>
      <c r="M224" s="265">
        <v>0</v>
      </c>
    </row>
    <row r="225" spans="1:13" ht="16.5" hidden="1" thickBot="1">
      <c r="A225" s="44" t="s">
        <v>54</v>
      </c>
      <c r="B225" s="263">
        <v>2378.416666666667</v>
      </c>
      <c r="C225" s="264">
        <v>25.833333333333332</v>
      </c>
      <c r="D225" s="264">
        <v>436.91666666666669</v>
      </c>
      <c r="E225" s="264">
        <v>953.83333333333337</v>
      </c>
      <c r="F225" s="264">
        <v>5.416666666666667</v>
      </c>
      <c r="G225" s="264">
        <v>306.08333333333331</v>
      </c>
      <c r="H225" s="264">
        <v>76.166666666666671</v>
      </c>
      <c r="I225" s="264">
        <v>382.25</v>
      </c>
      <c r="J225" s="264">
        <v>37.5</v>
      </c>
      <c r="K225" s="264">
        <v>152.58333333333334</v>
      </c>
      <c r="L225" s="264">
        <v>1.8333333333333333</v>
      </c>
      <c r="M225" s="265">
        <v>0</v>
      </c>
    </row>
    <row r="226" spans="1:13" ht="16.5" thickBot="1">
      <c r="A226" s="258" t="s">
        <v>55</v>
      </c>
      <c r="B226" s="260">
        <v>46172.416666666672</v>
      </c>
      <c r="C226" s="261">
        <v>523.41666666666663</v>
      </c>
      <c r="D226" s="261">
        <v>11746.833333333334</v>
      </c>
      <c r="E226" s="261">
        <v>17192.583333333332</v>
      </c>
      <c r="F226" s="261">
        <v>408.66666666666669</v>
      </c>
      <c r="G226" s="261">
        <v>4355.333333333333</v>
      </c>
      <c r="H226" s="261">
        <v>1758.4166666666667</v>
      </c>
      <c r="I226" s="261">
        <v>7081.083333333333</v>
      </c>
      <c r="J226" s="261">
        <v>608.25</v>
      </c>
      <c r="K226" s="261">
        <v>2462.3333333333335</v>
      </c>
      <c r="L226" s="261">
        <v>35.5</v>
      </c>
      <c r="M226" s="262">
        <v>0</v>
      </c>
    </row>
    <row r="227" spans="1:13" ht="15.75" hidden="1">
      <c r="A227" s="44" t="s">
        <v>56</v>
      </c>
      <c r="B227" s="263">
        <v>2352.833333333333</v>
      </c>
      <c r="C227" s="264">
        <v>1.4166666666666667</v>
      </c>
      <c r="D227" s="264">
        <v>363</v>
      </c>
      <c r="E227" s="264">
        <v>1179.6666666666667</v>
      </c>
      <c r="F227" s="264">
        <v>25.833333333333332</v>
      </c>
      <c r="G227" s="264">
        <v>335.25</v>
      </c>
      <c r="H227" s="264">
        <v>75.5</v>
      </c>
      <c r="I227" s="264">
        <v>245.75</v>
      </c>
      <c r="J227" s="264">
        <v>33.166666666666664</v>
      </c>
      <c r="K227" s="264">
        <v>92</v>
      </c>
      <c r="L227" s="264">
        <v>1.25</v>
      </c>
      <c r="M227" s="265">
        <v>0</v>
      </c>
    </row>
    <row r="228" spans="1:13" ht="15.75" hidden="1">
      <c r="A228" s="44" t="s">
        <v>57</v>
      </c>
      <c r="B228" s="263">
        <v>5454.666666666667</v>
      </c>
      <c r="C228" s="264">
        <v>0.91666666666666663</v>
      </c>
      <c r="D228" s="264">
        <v>1008.4166666666666</v>
      </c>
      <c r="E228" s="264">
        <v>2358.5833333333335</v>
      </c>
      <c r="F228" s="264">
        <v>9.5</v>
      </c>
      <c r="G228" s="264">
        <v>714.75</v>
      </c>
      <c r="H228" s="264">
        <v>209.83333333333334</v>
      </c>
      <c r="I228" s="264">
        <v>838.33333333333337</v>
      </c>
      <c r="J228" s="264">
        <v>115.75</v>
      </c>
      <c r="K228" s="264">
        <v>194.08333333333334</v>
      </c>
      <c r="L228" s="264">
        <v>4.5</v>
      </c>
      <c r="M228" s="265">
        <v>0</v>
      </c>
    </row>
    <row r="229" spans="1:13" ht="15.75" hidden="1">
      <c r="A229" s="44" t="s">
        <v>58</v>
      </c>
      <c r="B229" s="263">
        <v>2756.8333333333335</v>
      </c>
      <c r="C229" s="264">
        <v>3</v>
      </c>
      <c r="D229" s="264">
        <v>379.58333333333331</v>
      </c>
      <c r="E229" s="264">
        <v>974.75</v>
      </c>
      <c r="F229" s="264">
        <v>168.16666666666666</v>
      </c>
      <c r="G229" s="264">
        <v>445.83333333333331</v>
      </c>
      <c r="H229" s="264">
        <v>94.083333333333329</v>
      </c>
      <c r="I229" s="264">
        <v>450.16666666666669</v>
      </c>
      <c r="J229" s="264">
        <v>65.25</v>
      </c>
      <c r="K229" s="264">
        <v>175.75</v>
      </c>
      <c r="L229" s="264">
        <v>0.25</v>
      </c>
      <c r="M229" s="265">
        <v>0</v>
      </c>
    </row>
    <row r="230" spans="1:13" ht="15.75" hidden="1">
      <c r="A230" s="44" t="s">
        <v>59</v>
      </c>
      <c r="B230" s="263">
        <v>2212.666666666667</v>
      </c>
      <c r="C230" s="264">
        <v>4</v>
      </c>
      <c r="D230" s="264">
        <v>479.41666666666669</v>
      </c>
      <c r="E230" s="264">
        <v>879.25</v>
      </c>
      <c r="F230" s="264">
        <v>1.9166666666666667</v>
      </c>
      <c r="G230" s="264">
        <v>294</v>
      </c>
      <c r="H230" s="264">
        <v>74.5</v>
      </c>
      <c r="I230" s="264">
        <v>329.83333333333331</v>
      </c>
      <c r="J230" s="264">
        <v>37.75</v>
      </c>
      <c r="K230" s="264">
        <v>109</v>
      </c>
      <c r="L230" s="264">
        <v>3</v>
      </c>
      <c r="M230" s="265">
        <v>0</v>
      </c>
    </row>
    <row r="231" spans="1:13" ht="15.75" hidden="1">
      <c r="A231" s="44" t="s">
        <v>60</v>
      </c>
      <c r="B231" s="263">
        <v>4946.3333333333339</v>
      </c>
      <c r="C231" s="264">
        <v>85.25</v>
      </c>
      <c r="D231" s="264">
        <v>1136</v>
      </c>
      <c r="E231" s="264">
        <v>1682.3333333333333</v>
      </c>
      <c r="F231" s="264">
        <v>49.166666666666664</v>
      </c>
      <c r="G231" s="264">
        <v>598.25</v>
      </c>
      <c r="H231" s="264">
        <v>105.5</v>
      </c>
      <c r="I231" s="264">
        <v>828</v>
      </c>
      <c r="J231" s="264">
        <v>69.916666666666671</v>
      </c>
      <c r="K231" s="264">
        <v>385.75</v>
      </c>
      <c r="L231" s="264">
        <v>6.166666666666667</v>
      </c>
      <c r="M231" s="265">
        <v>0</v>
      </c>
    </row>
    <row r="232" spans="1:13" ht="15.75" hidden="1">
      <c r="A232" s="44" t="s">
        <v>61</v>
      </c>
      <c r="B232" s="263">
        <v>5175</v>
      </c>
      <c r="C232" s="264">
        <v>17.833333333333332</v>
      </c>
      <c r="D232" s="264">
        <v>981.41666666666663</v>
      </c>
      <c r="E232" s="264">
        <v>1864.25</v>
      </c>
      <c r="F232" s="264">
        <v>27.666666666666668</v>
      </c>
      <c r="G232" s="264">
        <v>696.91666666666663</v>
      </c>
      <c r="H232" s="264">
        <v>189.25</v>
      </c>
      <c r="I232" s="264">
        <v>900.33333333333337</v>
      </c>
      <c r="J232" s="264">
        <v>90.333333333333329</v>
      </c>
      <c r="K232" s="264">
        <v>403.5</v>
      </c>
      <c r="L232" s="264">
        <v>3.5</v>
      </c>
      <c r="M232" s="265">
        <v>0</v>
      </c>
    </row>
    <row r="233" spans="1:13" ht="15.75" hidden="1">
      <c r="A233" s="44" t="s">
        <v>62</v>
      </c>
      <c r="B233" s="263">
        <v>3362.5833333333335</v>
      </c>
      <c r="C233" s="264">
        <v>6.75</v>
      </c>
      <c r="D233" s="264">
        <v>670.08333333333337</v>
      </c>
      <c r="E233" s="264">
        <v>1488.8333333333333</v>
      </c>
      <c r="F233" s="264">
        <v>2.3333333333333335</v>
      </c>
      <c r="G233" s="264">
        <v>450.83333333333331</v>
      </c>
      <c r="H233" s="264">
        <v>108.75</v>
      </c>
      <c r="I233" s="264">
        <v>408.08333333333331</v>
      </c>
      <c r="J233" s="264">
        <v>85.916666666666671</v>
      </c>
      <c r="K233" s="264">
        <v>139.58333333333334</v>
      </c>
      <c r="L233" s="264">
        <v>1.4166666666666667</v>
      </c>
      <c r="M233" s="265">
        <v>0</v>
      </c>
    </row>
    <row r="234" spans="1:13" ht="15.75" hidden="1">
      <c r="A234" s="44" t="s">
        <v>63</v>
      </c>
      <c r="B234" s="263">
        <v>3851</v>
      </c>
      <c r="C234" s="264">
        <v>4.666666666666667</v>
      </c>
      <c r="D234" s="264">
        <v>815.83333333333337</v>
      </c>
      <c r="E234" s="264">
        <v>1610</v>
      </c>
      <c r="F234" s="264">
        <v>0</v>
      </c>
      <c r="G234" s="264">
        <v>386.75</v>
      </c>
      <c r="H234" s="264">
        <v>85.666666666666671</v>
      </c>
      <c r="I234" s="264">
        <v>652.33333333333337</v>
      </c>
      <c r="J234" s="264">
        <v>68.166666666666671</v>
      </c>
      <c r="K234" s="264">
        <v>226.66666666666666</v>
      </c>
      <c r="L234" s="264">
        <v>0.91666666666666663</v>
      </c>
      <c r="M234" s="265">
        <v>0</v>
      </c>
    </row>
    <row r="235" spans="1:13" ht="15.75" hidden="1">
      <c r="A235" s="251" t="s">
        <v>64</v>
      </c>
      <c r="B235" s="263">
        <v>1085.3333333333335</v>
      </c>
      <c r="C235" s="264">
        <v>0.83333333333333337</v>
      </c>
      <c r="D235" s="264">
        <v>280</v>
      </c>
      <c r="E235" s="264">
        <v>290.83333333333331</v>
      </c>
      <c r="F235" s="264">
        <v>168.41666666666666</v>
      </c>
      <c r="G235" s="264">
        <v>128.83333333333334</v>
      </c>
      <c r="H235" s="264">
        <v>33.75</v>
      </c>
      <c r="I235" s="264">
        <v>125.16666666666667</v>
      </c>
      <c r="J235" s="264">
        <v>11.916666666666666</v>
      </c>
      <c r="K235" s="264">
        <v>45.583333333333336</v>
      </c>
      <c r="L235" s="264">
        <v>0</v>
      </c>
      <c r="M235" s="265">
        <v>0</v>
      </c>
    </row>
    <row r="236" spans="1:13" ht="15.75" hidden="1">
      <c r="A236" s="44" t="s">
        <v>65</v>
      </c>
      <c r="B236" s="263">
        <v>2284.333333333333</v>
      </c>
      <c r="C236" s="264">
        <v>0.83333333333333337</v>
      </c>
      <c r="D236" s="264">
        <v>364.83333333333331</v>
      </c>
      <c r="E236" s="264">
        <v>893.58333333333337</v>
      </c>
      <c r="F236" s="264">
        <v>0.91666666666666663</v>
      </c>
      <c r="G236" s="264">
        <v>393.5</v>
      </c>
      <c r="H236" s="264">
        <v>125.5</v>
      </c>
      <c r="I236" s="264">
        <v>325.91666666666669</v>
      </c>
      <c r="J236" s="264">
        <v>49</v>
      </c>
      <c r="K236" s="264">
        <v>128.5</v>
      </c>
      <c r="L236" s="264">
        <v>1.75</v>
      </c>
      <c r="M236" s="265">
        <v>0</v>
      </c>
    </row>
    <row r="237" spans="1:13" ht="16.5" hidden="1" thickBot="1">
      <c r="A237" s="251" t="s">
        <v>66</v>
      </c>
      <c r="B237" s="263">
        <v>6470.25</v>
      </c>
      <c r="C237" s="264">
        <v>11.166666666666666</v>
      </c>
      <c r="D237" s="264">
        <v>698.16666666666663</v>
      </c>
      <c r="E237" s="264">
        <v>2441</v>
      </c>
      <c r="F237" s="264">
        <v>74.75</v>
      </c>
      <c r="G237" s="264">
        <v>957.25</v>
      </c>
      <c r="H237" s="264">
        <v>261.66666666666669</v>
      </c>
      <c r="I237" s="264">
        <v>1207.9166666666667</v>
      </c>
      <c r="J237" s="264">
        <v>129.16666666666666</v>
      </c>
      <c r="K237" s="264">
        <v>683.33333333333337</v>
      </c>
      <c r="L237" s="264">
        <v>5.833333333333333</v>
      </c>
      <c r="M237" s="265">
        <v>0</v>
      </c>
    </row>
    <row r="238" spans="1:13" ht="16.5" thickBot="1">
      <c r="A238" s="258" t="s">
        <v>67</v>
      </c>
      <c r="B238" s="260">
        <v>39951.833333333328</v>
      </c>
      <c r="C238" s="261">
        <v>136.66666666666666</v>
      </c>
      <c r="D238" s="261">
        <v>7176.75</v>
      </c>
      <c r="E238" s="261">
        <v>15663.083333333334</v>
      </c>
      <c r="F238" s="261">
        <v>528.66666666666663</v>
      </c>
      <c r="G238" s="261">
        <v>5402.166666666667</v>
      </c>
      <c r="H238" s="261">
        <v>1364</v>
      </c>
      <c r="I238" s="261">
        <v>6311.833333333333</v>
      </c>
      <c r="J238" s="261">
        <v>756.33333333333337</v>
      </c>
      <c r="K238" s="261">
        <v>2583.75</v>
      </c>
      <c r="L238" s="261">
        <v>28.583333333333332</v>
      </c>
      <c r="M238" s="262">
        <v>0</v>
      </c>
    </row>
    <row r="239" spans="1:13" ht="15.75" hidden="1">
      <c r="A239" s="251" t="s">
        <v>68</v>
      </c>
      <c r="B239" s="263">
        <v>5583.333333333333</v>
      </c>
      <c r="C239" s="264">
        <v>85.083333333333329</v>
      </c>
      <c r="D239" s="264">
        <v>871.58333333333337</v>
      </c>
      <c r="E239" s="264">
        <v>1670.8333333333333</v>
      </c>
      <c r="F239" s="264">
        <v>10.083333333333334</v>
      </c>
      <c r="G239" s="264">
        <v>924.25</v>
      </c>
      <c r="H239" s="264">
        <v>250.33333333333334</v>
      </c>
      <c r="I239" s="264">
        <v>1072.1666666666667</v>
      </c>
      <c r="J239" s="264">
        <v>114.91666666666667</v>
      </c>
      <c r="K239" s="264">
        <v>576.75</v>
      </c>
      <c r="L239" s="264">
        <v>7.333333333333333</v>
      </c>
      <c r="M239" s="265">
        <v>0</v>
      </c>
    </row>
    <row r="240" spans="1:13" ht="15.75" hidden="1">
      <c r="A240" s="44" t="s">
        <v>69</v>
      </c>
      <c r="B240" s="263">
        <v>1502.5833333333335</v>
      </c>
      <c r="C240" s="264">
        <v>29.75</v>
      </c>
      <c r="D240" s="264">
        <v>334.66666666666669</v>
      </c>
      <c r="E240" s="264">
        <v>574.25</v>
      </c>
      <c r="F240" s="264">
        <v>1</v>
      </c>
      <c r="G240" s="264">
        <v>123.08333333333333</v>
      </c>
      <c r="H240" s="264">
        <v>55.583333333333336</v>
      </c>
      <c r="I240" s="264">
        <v>304.08333333333331</v>
      </c>
      <c r="J240" s="264">
        <v>10.083333333333334</v>
      </c>
      <c r="K240" s="264">
        <v>68.5</v>
      </c>
      <c r="L240" s="264">
        <v>1.5833333333333333</v>
      </c>
      <c r="M240" s="265">
        <v>0</v>
      </c>
    </row>
    <row r="241" spans="1:13" ht="15.75" hidden="1">
      <c r="A241" s="44" t="s">
        <v>70</v>
      </c>
      <c r="B241" s="263">
        <v>6303.583333333333</v>
      </c>
      <c r="C241" s="264">
        <v>305.5</v>
      </c>
      <c r="D241" s="264">
        <v>2013.1666666666667</v>
      </c>
      <c r="E241" s="264">
        <v>2085.8333333333335</v>
      </c>
      <c r="F241" s="264">
        <v>17</v>
      </c>
      <c r="G241" s="264">
        <v>639.25</v>
      </c>
      <c r="H241" s="264">
        <v>111.66666666666667</v>
      </c>
      <c r="I241" s="264">
        <v>856.83333333333337</v>
      </c>
      <c r="J241" s="264">
        <v>51</v>
      </c>
      <c r="K241" s="264">
        <v>220.41666666666666</v>
      </c>
      <c r="L241" s="264">
        <v>2.9166666666666665</v>
      </c>
      <c r="M241" s="265">
        <v>0</v>
      </c>
    </row>
    <row r="242" spans="1:13" ht="15.75" hidden="1">
      <c r="A242" s="44" t="s">
        <v>71</v>
      </c>
      <c r="B242" s="263">
        <v>3182.25</v>
      </c>
      <c r="C242" s="264">
        <v>11.916666666666666</v>
      </c>
      <c r="D242" s="264">
        <v>709.5</v>
      </c>
      <c r="E242" s="264">
        <v>1336.3333333333333</v>
      </c>
      <c r="F242" s="264">
        <v>24.166666666666668</v>
      </c>
      <c r="G242" s="264">
        <v>369.33333333333331</v>
      </c>
      <c r="H242" s="264">
        <v>68.833333333333329</v>
      </c>
      <c r="I242" s="264">
        <v>508.66666666666669</v>
      </c>
      <c r="J242" s="264">
        <v>26.916666666666668</v>
      </c>
      <c r="K242" s="264">
        <v>126.41666666666667</v>
      </c>
      <c r="L242" s="264">
        <v>0.16666666666666666</v>
      </c>
      <c r="M242" s="265">
        <v>0</v>
      </c>
    </row>
    <row r="243" spans="1:13" ht="15.75" hidden="1">
      <c r="A243" s="44" t="s">
        <v>72</v>
      </c>
      <c r="B243" s="263">
        <v>2448.6666666666665</v>
      </c>
      <c r="C243" s="264">
        <v>48.75</v>
      </c>
      <c r="D243" s="264">
        <v>621.41666666666663</v>
      </c>
      <c r="E243" s="264">
        <v>1041.3333333333333</v>
      </c>
      <c r="F243" s="264">
        <v>7.5</v>
      </c>
      <c r="G243" s="264">
        <v>274.75</v>
      </c>
      <c r="H243" s="264">
        <v>72.25</v>
      </c>
      <c r="I243" s="264">
        <v>280</v>
      </c>
      <c r="J243" s="264">
        <v>23.583333333333332</v>
      </c>
      <c r="K243" s="264">
        <v>78.083333333333329</v>
      </c>
      <c r="L243" s="264">
        <v>1</v>
      </c>
      <c r="M243" s="265">
        <v>0</v>
      </c>
    </row>
    <row r="244" spans="1:13" ht="15.75" hidden="1">
      <c r="A244" s="44" t="s">
        <v>73</v>
      </c>
      <c r="B244" s="263">
        <v>8552.1666666666679</v>
      </c>
      <c r="C244" s="264">
        <v>1063.0833333333333</v>
      </c>
      <c r="D244" s="264">
        <v>2931.75</v>
      </c>
      <c r="E244" s="264">
        <v>2284.9166666666665</v>
      </c>
      <c r="F244" s="264">
        <v>9.25</v>
      </c>
      <c r="G244" s="264">
        <v>724.83333333333337</v>
      </c>
      <c r="H244" s="264">
        <v>254.75</v>
      </c>
      <c r="I244" s="264">
        <v>982.58333333333337</v>
      </c>
      <c r="J244" s="264">
        <v>79.5</v>
      </c>
      <c r="K244" s="264">
        <v>220.08333333333334</v>
      </c>
      <c r="L244" s="264">
        <v>1.4166666666666667</v>
      </c>
      <c r="M244" s="265">
        <v>0</v>
      </c>
    </row>
    <row r="245" spans="1:13" ht="15.75" hidden="1">
      <c r="A245" s="44" t="s">
        <v>74</v>
      </c>
      <c r="B245" s="263">
        <v>2860.6666666666665</v>
      </c>
      <c r="C245" s="264">
        <v>274.75</v>
      </c>
      <c r="D245" s="264">
        <v>630.83333333333337</v>
      </c>
      <c r="E245" s="264">
        <v>1143.8333333333333</v>
      </c>
      <c r="F245" s="264">
        <v>0</v>
      </c>
      <c r="G245" s="264">
        <v>328.91666666666669</v>
      </c>
      <c r="H245" s="264">
        <v>48.416666666666664</v>
      </c>
      <c r="I245" s="264">
        <v>348.33333333333331</v>
      </c>
      <c r="J245" s="264">
        <v>17.75</v>
      </c>
      <c r="K245" s="264">
        <v>66.75</v>
      </c>
      <c r="L245" s="264">
        <v>1.0833333333333333</v>
      </c>
      <c r="M245" s="265">
        <v>0</v>
      </c>
    </row>
    <row r="246" spans="1:13" ht="15.75" hidden="1">
      <c r="A246" s="44" t="s">
        <v>75</v>
      </c>
      <c r="B246" s="263">
        <v>7142.25</v>
      </c>
      <c r="C246" s="264">
        <v>586</v>
      </c>
      <c r="D246" s="264">
        <v>2969.6666666666665</v>
      </c>
      <c r="E246" s="264">
        <v>2205.1666666666665</v>
      </c>
      <c r="F246" s="264">
        <v>8.3333333333333339</v>
      </c>
      <c r="G246" s="264">
        <v>487.16666666666669</v>
      </c>
      <c r="H246" s="264">
        <v>172.33333333333334</v>
      </c>
      <c r="I246" s="264">
        <v>566.25</v>
      </c>
      <c r="J246" s="264">
        <v>42.166666666666664</v>
      </c>
      <c r="K246" s="264">
        <v>105.08333333333333</v>
      </c>
      <c r="L246" s="264">
        <v>8.3333333333333329E-2</v>
      </c>
      <c r="M246" s="265">
        <v>0</v>
      </c>
    </row>
    <row r="247" spans="1:13" ht="15.75" hidden="1">
      <c r="A247" s="44" t="s">
        <v>76</v>
      </c>
      <c r="B247" s="263">
        <v>14028.5</v>
      </c>
      <c r="C247" s="264">
        <v>1040.1666666666667</v>
      </c>
      <c r="D247" s="264">
        <v>6360.25</v>
      </c>
      <c r="E247" s="264">
        <v>3975.75</v>
      </c>
      <c r="F247" s="264">
        <v>6.416666666666667</v>
      </c>
      <c r="G247" s="264">
        <v>739</v>
      </c>
      <c r="H247" s="264">
        <v>320.66666666666669</v>
      </c>
      <c r="I247" s="264">
        <v>1274.0833333333333</v>
      </c>
      <c r="J247" s="264">
        <v>84.833333333333329</v>
      </c>
      <c r="K247" s="264">
        <v>223.33333333333334</v>
      </c>
      <c r="L247" s="264">
        <v>4</v>
      </c>
      <c r="M247" s="265">
        <v>0</v>
      </c>
    </row>
    <row r="248" spans="1:13" ht="15.75" hidden="1">
      <c r="A248" s="44" t="s">
        <v>77</v>
      </c>
      <c r="B248" s="263">
        <v>5362.1666666666661</v>
      </c>
      <c r="C248" s="264">
        <v>161.83333333333334</v>
      </c>
      <c r="D248" s="264">
        <v>1759.5833333333333</v>
      </c>
      <c r="E248" s="264">
        <v>2027.6666666666667</v>
      </c>
      <c r="F248" s="264">
        <v>4</v>
      </c>
      <c r="G248" s="264">
        <v>430.25</v>
      </c>
      <c r="H248" s="264">
        <v>170.41666666666666</v>
      </c>
      <c r="I248" s="264">
        <v>639.25</v>
      </c>
      <c r="J248" s="264">
        <v>43.416666666666664</v>
      </c>
      <c r="K248" s="264">
        <v>123.33333333333333</v>
      </c>
      <c r="L248" s="264">
        <v>2.4166666666666665</v>
      </c>
      <c r="M248" s="265">
        <v>0</v>
      </c>
    </row>
    <row r="249" spans="1:13" ht="15.75" hidden="1">
      <c r="A249" s="44" t="s">
        <v>78</v>
      </c>
      <c r="B249" s="263">
        <v>3619.75</v>
      </c>
      <c r="C249" s="264">
        <v>18.25</v>
      </c>
      <c r="D249" s="264">
        <v>738.66666666666663</v>
      </c>
      <c r="E249" s="264">
        <v>1112.0833333333333</v>
      </c>
      <c r="F249" s="264">
        <v>15.166666666666666</v>
      </c>
      <c r="G249" s="264">
        <v>407.16666666666669</v>
      </c>
      <c r="H249" s="264">
        <v>149.83333333333334</v>
      </c>
      <c r="I249" s="264">
        <v>754.25</v>
      </c>
      <c r="J249" s="264">
        <v>80.083333333333329</v>
      </c>
      <c r="K249" s="264">
        <v>337.58333333333331</v>
      </c>
      <c r="L249" s="264">
        <v>6.666666666666667</v>
      </c>
      <c r="M249" s="265">
        <v>0</v>
      </c>
    </row>
    <row r="250" spans="1:13" ht="15.75" hidden="1">
      <c r="A250" s="44" t="s">
        <v>79</v>
      </c>
      <c r="B250" s="263">
        <v>2706.75</v>
      </c>
      <c r="C250" s="264">
        <v>13.333333333333334</v>
      </c>
      <c r="D250" s="264">
        <v>565.16666666666663</v>
      </c>
      <c r="E250" s="264">
        <v>1045.25</v>
      </c>
      <c r="F250" s="264">
        <v>5.166666666666667</v>
      </c>
      <c r="G250" s="264">
        <v>383.75</v>
      </c>
      <c r="H250" s="264">
        <v>95.166666666666671</v>
      </c>
      <c r="I250" s="264">
        <v>449.58333333333331</v>
      </c>
      <c r="J250" s="264">
        <v>32.5</v>
      </c>
      <c r="K250" s="264">
        <v>116.83333333333333</v>
      </c>
      <c r="L250" s="264">
        <v>0</v>
      </c>
      <c r="M250" s="265">
        <v>0</v>
      </c>
    </row>
    <row r="251" spans="1:13" ht="16.5" hidden="1" thickBot="1">
      <c r="A251" s="44" t="s">
        <v>80</v>
      </c>
      <c r="B251" s="263">
        <v>3570.3333333333335</v>
      </c>
      <c r="C251" s="264">
        <v>151.5</v>
      </c>
      <c r="D251" s="264">
        <v>716.25</v>
      </c>
      <c r="E251" s="264">
        <v>1326.1666666666667</v>
      </c>
      <c r="F251" s="264">
        <v>10.333333333333334</v>
      </c>
      <c r="G251" s="264">
        <v>386.5</v>
      </c>
      <c r="H251" s="264">
        <v>101.66666666666667</v>
      </c>
      <c r="I251" s="264">
        <v>656.75</v>
      </c>
      <c r="J251" s="264">
        <v>43.416666666666664</v>
      </c>
      <c r="K251" s="264">
        <v>176.83333333333334</v>
      </c>
      <c r="L251" s="264">
        <v>0.91666666666666663</v>
      </c>
      <c r="M251" s="265">
        <v>0</v>
      </c>
    </row>
    <row r="252" spans="1:13" ht="16.5" thickBot="1">
      <c r="A252" s="258" t="s">
        <v>81</v>
      </c>
      <c r="B252" s="266">
        <v>66863</v>
      </c>
      <c r="C252" s="261">
        <v>3789.9166666666665</v>
      </c>
      <c r="D252" s="261">
        <v>21222.5</v>
      </c>
      <c r="E252" s="261">
        <v>21829.416666666668</v>
      </c>
      <c r="F252" s="261">
        <v>118.41666666666667</v>
      </c>
      <c r="G252" s="261">
        <v>6218.25</v>
      </c>
      <c r="H252" s="261">
        <v>1871.9166666666667</v>
      </c>
      <c r="I252" s="261">
        <v>8692.8333333333339</v>
      </c>
      <c r="J252" s="261">
        <v>650.16666666666663</v>
      </c>
      <c r="K252" s="261">
        <v>2440</v>
      </c>
      <c r="L252" s="261">
        <v>29.583333333333332</v>
      </c>
      <c r="M252" s="262">
        <v>0</v>
      </c>
    </row>
    <row r="253" spans="1:13" ht="15.75" hidden="1">
      <c r="A253" s="44" t="s">
        <v>82</v>
      </c>
      <c r="B253" s="263">
        <v>8065.3333333333339</v>
      </c>
      <c r="C253" s="264">
        <v>966.08333333333337</v>
      </c>
      <c r="D253" s="264">
        <v>1601.25</v>
      </c>
      <c r="E253" s="264">
        <v>2734.25</v>
      </c>
      <c r="F253" s="264">
        <v>4.75</v>
      </c>
      <c r="G253" s="264">
        <v>1034.9166666666667</v>
      </c>
      <c r="H253" s="264">
        <v>168.25</v>
      </c>
      <c r="I253" s="264">
        <v>1103.75</v>
      </c>
      <c r="J253" s="264">
        <v>148.25</v>
      </c>
      <c r="K253" s="264">
        <v>302.25</v>
      </c>
      <c r="L253" s="264">
        <v>1.5833333333333333</v>
      </c>
      <c r="M253" s="265">
        <v>0</v>
      </c>
    </row>
    <row r="254" spans="1:13" ht="15.75" hidden="1">
      <c r="A254" s="44" t="s">
        <v>83</v>
      </c>
      <c r="B254" s="263">
        <v>5995.25</v>
      </c>
      <c r="C254" s="264">
        <v>299.91666666666669</v>
      </c>
      <c r="D254" s="264">
        <v>816</v>
      </c>
      <c r="E254" s="264">
        <v>2219.8333333333335</v>
      </c>
      <c r="F254" s="264">
        <v>19.583333333333332</v>
      </c>
      <c r="G254" s="264">
        <v>897.58333333333337</v>
      </c>
      <c r="H254" s="264">
        <v>197.66666666666666</v>
      </c>
      <c r="I254" s="264">
        <v>1081.9166666666667</v>
      </c>
      <c r="J254" s="264">
        <v>80.166666666666671</v>
      </c>
      <c r="K254" s="264">
        <v>378.66666666666669</v>
      </c>
      <c r="L254" s="264">
        <v>3.9166666666666665</v>
      </c>
      <c r="M254" s="265">
        <v>0</v>
      </c>
    </row>
    <row r="255" spans="1:13" ht="15.75" hidden="1">
      <c r="A255" s="44" t="s">
        <v>84</v>
      </c>
      <c r="B255" s="263">
        <v>8488.25</v>
      </c>
      <c r="C255" s="264">
        <v>1360</v>
      </c>
      <c r="D255" s="264">
        <v>3840.9166666666665</v>
      </c>
      <c r="E255" s="264">
        <v>1909.3333333333333</v>
      </c>
      <c r="F255" s="264">
        <v>16.25</v>
      </c>
      <c r="G255" s="264">
        <v>482.16666666666669</v>
      </c>
      <c r="H255" s="264">
        <v>123.83333333333333</v>
      </c>
      <c r="I255" s="264">
        <v>545.33333333333337</v>
      </c>
      <c r="J255" s="264">
        <v>58.083333333333336</v>
      </c>
      <c r="K255" s="264">
        <v>150.08333333333334</v>
      </c>
      <c r="L255" s="264">
        <v>2.25</v>
      </c>
      <c r="M255" s="265">
        <v>0</v>
      </c>
    </row>
    <row r="256" spans="1:13" ht="15.75" hidden="1">
      <c r="A256" s="44" t="s">
        <v>85</v>
      </c>
      <c r="B256" s="263">
        <v>3166.0833333333335</v>
      </c>
      <c r="C256" s="264">
        <v>176.41666666666666</v>
      </c>
      <c r="D256" s="264">
        <v>1316.1666666666667</v>
      </c>
      <c r="E256" s="264">
        <v>861.41666666666663</v>
      </c>
      <c r="F256" s="264">
        <v>8.4166666666666661</v>
      </c>
      <c r="G256" s="264">
        <v>245.5</v>
      </c>
      <c r="H256" s="264">
        <v>64.666666666666671</v>
      </c>
      <c r="I256" s="264">
        <v>336.08333333333331</v>
      </c>
      <c r="J256" s="264">
        <v>41.916666666666664</v>
      </c>
      <c r="K256" s="264">
        <v>113.91666666666667</v>
      </c>
      <c r="L256" s="264">
        <v>1.5833333333333333</v>
      </c>
      <c r="M256" s="265">
        <v>0</v>
      </c>
    </row>
    <row r="257" spans="1:13" ht="15.75" hidden="1">
      <c r="A257" s="44" t="s">
        <v>86</v>
      </c>
      <c r="B257" s="263">
        <v>1477.8333333333335</v>
      </c>
      <c r="C257" s="264">
        <v>73.25</v>
      </c>
      <c r="D257" s="264">
        <v>380</v>
      </c>
      <c r="E257" s="264">
        <v>455.5</v>
      </c>
      <c r="F257" s="264">
        <v>12.75</v>
      </c>
      <c r="G257" s="264">
        <v>189.33333333333334</v>
      </c>
      <c r="H257" s="264">
        <v>62.333333333333336</v>
      </c>
      <c r="I257" s="264">
        <v>224.83333333333334</v>
      </c>
      <c r="J257" s="264">
        <v>13.75</v>
      </c>
      <c r="K257" s="264">
        <v>66.083333333333329</v>
      </c>
      <c r="L257" s="264">
        <v>0</v>
      </c>
      <c r="M257" s="265">
        <v>0</v>
      </c>
    </row>
    <row r="258" spans="1:13" ht="15.75" hidden="1">
      <c r="A258" s="44" t="s">
        <v>87</v>
      </c>
      <c r="B258" s="263">
        <v>7905.3333333333339</v>
      </c>
      <c r="C258" s="264">
        <v>140</v>
      </c>
      <c r="D258" s="264">
        <v>3143.5833333333335</v>
      </c>
      <c r="E258" s="264">
        <v>2075</v>
      </c>
      <c r="F258" s="264">
        <v>8</v>
      </c>
      <c r="G258" s="264">
        <v>855.66666666666663</v>
      </c>
      <c r="H258" s="264">
        <v>166.41666666666666</v>
      </c>
      <c r="I258" s="264">
        <v>1013.0833333333334</v>
      </c>
      <c r="J258" s="264">
        <v>110.16666666666667</v>
      </c>
      <c r="K258" s="264">
        <v>386.58333333333331</v>
      </c>
      <c r="L258" s="264">
        <v>6.833333333333333</v>
      </c>
      <c r="M258" s="265">
        <v>0</v>
      </c>
    </row>
    <row r="259" spans="1:13" ht="15.75" hidden="1">
      <c r="A259" s="251" t="s">
        <v>88</v>
      </c>
      <c r="B259" s="263">
        <v>13952.916666666668</v>
      </c>
      <c r="C259" s="264">
        <v>1930.5</v>
      </c>
      <c r="D259" s="264">
        <v>2191.0833333333335</v>
      </c>
      <c r="E259" s="264">
        <v>4722.75</v>
      </c>
      <c r="F259" s="264">
        <v>31.333333333333332</v>
      </c>
      <c r="G259" s="264">
        <v>1472.5833333333333</v>
      </c>
      <c r="H259" s="264">
        <v>367.91666666666669</v>
      </c>
      <c r="I259" s="264">
        <v>2049.5833333333335</v>
      </c>
      <c r="J259" s="264">
        <v>215.91666666666666</v>
      </c>
      <c r="K259" s="264">
        <v>958.25</v>
      </c>
      <c r="L259" s="264">
        <v>13</v>
      </c>
      <c r="M259" s="265">
        <v>0</v>
      </c>
    </row>
    <row r="260" spans="1:13" ht="15.75" hidden="1">
      <c r="A260" s="44" t="s">
        <v>89</v>
      </c>
      <c r="B260" s="263">
        <v>6161.25</v>
      </c>
      <c r="C260" s="264">
        <v>809.83333333333337</v>
      </c>
      <c r="D260" s="264">
        <v>1958.0833333333333</v>
      </c>
      <c r="E260" s="264">
        <v>1839.8333333333333</v>
      </c>
      <c r="F260" s="264">
        <v>21.666666666666668</v>
      </c>
      <c r="G260" s="264">
        <v>550.5</v>
      </c>
      <c r="H260" s="264">
        <v>121.91666666666667</v>
      </c>
      <c r="I260" s="264">
        <v>612.16666666666663</v>
      </c>
      <c r="J260" s="264">
        <v>56.833333333333336</v>
      </c>
      <c r="K260" s="264">
        <v>188.83333333333334</v>
      </c>
      <c r="L260" s="264">
        <v>1.5833333333333333</v>
      </c>
      <c r="M260" s="265">
        <v>0</v>
      </c>
    </row>
    <row r="261" spans="1:13" ht="15.75" hidden="1">
      <c r="A261" s="44" t="s">
        <v>90</v>
      </c>
      <c r="B261" s="263">
        <v>4401.75</v>
      </c>
      <c r="C261" s="264">
        <v>55.75</v>
      </c>
      <c r="D261" s="264">
        <v>751</v>
      </c>
      <c r="E261" s="264">
        <v>1731.25</v>
      </c>
      <c r="F261" s="264">
        <v>14.25</v>
      </c>
      <c r="G261" s="264">
        <v>636.58333333333337</v>
      </c>
      <c r="H261" s="264">
        <v>137.41666666666666</v>
      </c>
      <c r="I261" s="264">
        <v>833.58333333333337</v>
      </c>
      <c r="J261" s="264">
        <v>45.333333333333336</v>
      </c>
      <c r="K261" s="264">
        <v>194</v>
      </c>
      <c r="L261" s="264">
        <v>2.5833333333333335</v>
      </c>
      <c r="M261" s="265">
        <v>0</v>
      </c>
    </row>
    <row r="262" spans="1:13" ht="15.75" hidden="1">
      <c r="A262" s="44" t="s">
        <v>91</v>
      </c>
      <c r="B262" s="263">
        <v>3913.3333333333335</v>
      </c>
      <c r="C262" s="264">
        <v>421.91666666666669</v>
      </c>
      <c r="D262" s="264">
        <v>1175.3333333333333</v>
      </c>
      <c r="E262" s="264">
        <v>1117.5833333333333</v>
      </c>
      <c r="F262" s="264">
        <v>3.25</v>
      </c>
      <c r="G262" s="264">
        <v>464.91666666666669</v>
      </c>
      <c r="H262" s="264">
        <v>104.41666666666667</v>
      </c>
      <c r="I262" s="264">
        <v>368.83333333333331</v>
      </c>
      <c r="J262" s="264">
        <v>69</v>
      </c>
      <c r="K262" s="264">
        <v>187.58333333333334</v>
      </c>
      <c r="L262" s="264">
        <v>0.5</v>
      </c>
      <c r="M262" s="265">
        <v>0</v>
      </c>
    </row>
    <row r="263" spans="1:13" ht="15.75" hidden="1">
      <c r="A263" s="44" t="s">
        <v>92</v>
      </c>
      <c r="B263" s="263">
        <v>2337.583333333333</v>
      </c>
      <c r="C263" s="264">
        <v>28.666666666666668</v>
      </c>
      <c r="D263" s="264">
        <v>738.83333333333337</v>
      </c>
      <c r="E263" s="264">
        <v>690.58333333333337</v>
      </c>
      <c r="F263" s="264">
        <v>20.833333333333332</v>
      </c>
      <c r="G263" s="264">
        <v>359.41666666666669</v>
      </c>
      <c r="H263" s="264">
        <v>81.583333333333329</v>
      </c>
      <c r="I263" s="264">
        <v>279.16666666666669</v>
      </c>
      <c r="J263" s="264">
        <v>45.583333333333336</v>
      </c>
      <c r="K263" s="264">
        <v>92.916666666666671</v>
      </c>
      <c r="L263" s="264">
        <v>0</v>
      </c>
      <c r="M263" s="265">
        <v>0</v>
      </c>
    </row>
    <row r="264" spans="1:13" ht="15.75" hidden="1">
      <c r="A264" s="44" t="s">
        <v>93</v>
      </c>
      <c r="B264" s="263">
        <v>3789.5</v>
      </c>
      <c r="C264" s="264">
        <v>128.5</v>
      </c>
      <c r="D264" s="264">
        <v>1161.9166666666667</v>
      </c>
      <c r="E264" s="264">
        <v>1260.8333333333333</v>
      </c>
      <c r="F264" s="264">
        <v>28.25</v>
      </c>
      <c r="G264" s="264">
        <v>451.83333333333331</v>
      </c>
      <c r="H264" s="264">
        <v>113.16666666666667</v>
      </c>
      <c r="I264" s="264">
        <v>431.41666666666669</v>
      </c>
      <c r="J264" s="264">
        <v>53.166666666666664</v>
      </c>
      <c r="K264" s="264">
        <v>159.58333333333334</v>
      </c>
      <c r="L264" s="264">
        <v>0.83333333333333337</v>
      </c>
      <c r="M264" s="265">
        <v>0</v>
      </c>
    </row>
    <row r="265" spans="1:13" ht="16.5" hidden="1" thickBot="1">
      <c r="A265" s="44" t="s">
        <v>94</v>
      </c>
      <c r="B265" s="263">
        <v>9339.9166666666679</v>
      </c>
      <c r="C265" s="264">
        <v>1369</v>
      </c>
      <c r="D265" s="264">
        <v>2674.6666666666665</v>
      </c>
      <c r="E265" s="264">
        <v>2786</v>
      </c>
      <c r="F265" s="264">
        <v>144.91666666666666</v>
      </c>
      <c r="G265" s="264">
        <v>749.66666666666663</v>
      </c>
      <c r="H265" s="264">
        <v>171.16666666666666</v>
      </c>
      <c r="I265" s="264">
        <v>1018.5</v>
      </c>
      <c r="J265" s="264">
        <v>108.16666666666667</v>
      </c>
      <c r="K265" s="264">
        <v>316.83333333333331</v>
      </c>
      <c r="L265" s="264">
        <v>1</v>
      </c>
      <c r="M265" s="265">
        <v>0</v>
      </c>
    </row>
    <row r="266" spans="1:13" ht="16.5" thickBot="1">
      <c r="A266" s="258" t="s">
        <v>95</v>
      </c>
      <c r="B266" s="266">
        <v>78994.333333333343</v>
      </c>
      <c r="C266" s="261">
        <v>7759.833333333333</v>
      </c>
      <c r="D266" s="261">
        <v>21748.833333333332</v>
      </c>
      <c r="E266" s="261">
        <v>24404.166666666668</v>
      </c>
      <c r="F266" s="261">
        <v>334.25</v>
      </c>
      <c r="G266" s="261">
        <v>8390.6666666666661</v>
      </c>
      <c r="H266" s="261">
        <v>1880.75</v>
      </c>
      <c r="I266" s="261">
        <v>9898.25</v>
      </c>
      <c r="J266" s="261">
        <v>1046.3333333333333</v>
      </c>
      <c r="K266" s="261">
        <v>3495.5833333333335</v>
      </c>
      <c r="L266" s="261">
        <v>35.666666666666664</v>
      </c>
      <c r="M266" s="262">
        <v>0</v>
      </c>
    </row>
    <row r="267" spans="1:13" ht="15.75" hidden="1">
      <c r="A267" s="251" t="s">
        <v>96</v>
      </c>
      <c r="B267" s="263">
        <v>3338.666666666667</v>
      </c>
      <c r="C267" s="264">
        <v>666.75</v>
      </c>
      <c r="D267" s="264">
        <v>901.08333333333337</v>
      </c>
      <c r="E267" s="264">
        <v>1035.3333333333333</v>
      </c>
      <c r="F267" s="264">
        <v>17.583333333333332</v>
      </c>
      <c r="G267" s="264">
        <v>232.83333333333334</v>
      </c>
      <c r="H267" s="264">
        <v>70.416666666666671</v>
      </c>
      <c r="I267" s="264">
        <v>308</v>
      </c>
      <c r="J267" s="264">
        <v>23.333333333333332</v>
      </c>
      <c r="K267" s="264">
        <v>83.333333333333329</v>
      </c>
      <c r="L267" s="264">
        <v>0</v>
      </c>
      <c r="M267" s="265">
        <v>0</v>
      </c>
    </row>
    <row r="268" spans="1:13" ht="15.75" hidden="1">
      <c r="A268" s="44" t="s">
        <v>97</v>
      </c>
      <c r="B268" s="263">
        <v>2928.25</v>
      </c>
      <c r="C268" s="264">
        <v>89.916666666666671</v>
      </c>
      <c r="D268" s="264">
        <v>437.58333333333331</v>
      </c>
      <c r="E268" s="264">
        <v>669.91666666666663</v>
      </c>
      <c r="F268" s="264">
        <v>1.25</v>
      </c>
      <c r="G268" s="264">
        <v>389.08333333333331</v>
      </c>
      <c r="H268" s="264">
        <v>155.33333333333334</v>
      </c>
      <c r="I268" s="264">
        <v>669.16666666666663</v>
      </c>
      <c r="J268" s="264">
        <v>94.166666666666671</v>
      </c>
      <c r="K268" s="264">
        <v>412.91666666666669</v>
      </c>
      <c r="L268" s="264">
        <v>8.9166666666666661</v>
      </c>
      <c r="M268" s="265">
        <v>0</v>
      </c>
    </row>
    <row r="269" spans="1:13" ht="15.75" hidden="1">
      <c r="A269" s="44" t="s">
        <v>98</v>
      </c>
      <c r="B269" s="263">
        <v>4201.6666666666661</v>
      </c>
      <c r="C269" s="264">
        <v>118.75</v>
      </c>
      <c r="D269" s="264">
        <v>751.41666666666663</v>
      </c>
      <c r="E269" s="264">
        <v>1072.4166666666667</v>
      </c>
      <c r="F269" s="264">
        <v>4.583333333333333</v>
      </c>
      <c r="G269" s="264">
        <v>552.08333333333337</v>
      </c>
      <c r="H269" s="264">
        <v>214</v>
      </c>
      <c r="I269" s="264">
        <v>849</v>
      </c>
      <c r="J269" s="264">
        <v>103.5</v>
      </c>
      <c r="K269" s="264">
        <v>529.41666666666663</v>
      </c>
      <c r="L269" s="264">
        <v>6.5</v>
      </c>
      <c r="M269" s="265">
        <v>0</v>
      </c>
    </row>
    <row r="270" spans="1:13" ht="15.75" hidden="1">
      <c r="A270" s="44" t="s">
        <v>99</v>
      </c>
      <c r="B270" s="263">
        <v>1729.5</v>
      </c>
      <c r="C270" s="264">
        <v>17.916666666666668</v>
      </c>
      <c r="D270" s="264">
        <v>231.33333333333334</v>
      </c>
      <c r="E270" s="264">
        <v>541.25</v>
      </c>
      <c r="F270" s="264">
        <v>2.75</v>
      </c>
      <c r="G270" s="264">
        <v>245.16666666666666</v>
      </c>
      <c r="H270" s="264">
        <v>80.666666666666671</v>
      </c>
      <c r="I270" s="264">
        <v>378.08333333333331</v>
      </c>
      <c r="J270" s="264">
        <v>38.833333333333336</v>
      </c>
      <c r="K270" s="264">
        <v>191.25</v>
      </c>
      <c r="L270" s="264">
        <v>2.25</v>
      </c>
      <c r="M270" s="265">
        <v>0</v>
      </c>
    </row>
    <row r="271" spans="1:13" ht="15.75" hidden="1">
      <c r="A271" s="44" t="s">
        <v>100</v>
      </c>
      <c r="B271" s="263">
        <v>2607.833333333333</v>
      </c>
      <c r="C271" s="264">
        <v>256.16666666666669</v>
      </c>
      <c r="D271" s="264">
        <v>169.33333333333334</v>
      </c>
      <c r="E271" s="264">
        <v>785.08333333333337</v>
      </c>
      <c r="F271" s="264">
        <v>4.25</v>
      </c>
      <c r="G271" s="264">
        <v>346.5</v>
      </c>
      <c r="H271" s="264">
        <v>127</v>
      </c>
      <c r="I271" s="264">
        <v>547.66666666666663</v>
      </c>
      <c r="J271" s="264">
        <v>68</v>
      </c>
      <c r="K271" s="264">
        <v>299.5</v>
      </c>
      <c r="L271" s="264">
        <v>4.333333333333333</v>
      </c>
      <c r="M271" s="265">
        <v>0</v>
      </c>
    </row>
    <row r="272" spans="1:13" ht="15.75" hidden="1">
      <c r="A272" s="44" t="s">
        <v>101</v>
      </c>
      <c r="B272" s="263">
        <v>11678</v>
      </c>
      <c r="C272" s="264">
        <v>488.58333333333331</v>
      </c>
      <c r="D272" s="264">
        <v>4879.083333333333</v>
      </c>
      <c r="E272" s="264">
        <v>3369.5833333333335</v>
      </c>
      <c r="F272" s="264">
        <v>10.416666666666666</v>
      </c>
      <c r="G272" s="264">
        <v>1001.5833333333334</v>
      </c>
      <c r="H272" s="264">
        <v>289.83333333333331</v>
      </c>
      <c r="I272" s="264">
        <v>1203.9166666666667</v>
      </c>
      <c r="J272" s="264">
        <v>85.083333333333329</v>
      </c>
      <c r="K272" s="264">
        <v>345.75</v>
      </c>
      <c r="L272" s="264">
        <v>4.166666666666667</v>
      </c>
      <c r="M272" s="265">
        <v>0</v>
      </c>
    </row>
    <row r="273" spans="1:13" ht="15.75" hidden="1">
      <c r="A273" s="44" t="s">
        <v>102</v>
      </c>
      <c r="B273" s="263">
        <v>11280.083333333334</v>
      </c>
      <c r="C273" s="264">
        <v>1488.8333333333333</v>
      </c>
      <c r="D273" s="264">
        <v>3117.0833333333335</v>
      </c>
      <c r="E273" s="264">
        <v>3097.3333333333335</v>
      </c>
      <c r="F273" s="264">
        <v>17.75</v>
      </c>
      <c r="G273" s="264">
        <v>911.08333333333337</v>
      </c>
      <c r="H273" s="264">
        <v>382.83333333333331</v>
      </c>
      <c r="I273" s="264">
        <v>1695.8333333333333</v>
      </c>
      <c r="J273" s="264">
        <v>116.66666666666667</v>
      </c>
      <c r="K273" s="264">
        <v>448.5</v>
      </c>
      <c r="L273" s="264">
        <v>4.166666666666667</v>
      </c>
      <c r="M273" s="265">
        <v>0</v>
      </c>
    </row>
    <row r="274" spans="1:13" ht="15.75" hidden="1">
      <c r="A274" s="44" t="s">
        <v>103</v>
      </c>
      <c r="B274" s="263">
        <v>8821.8333333333339</v>
      </c>
      <c r="C274" s="264">
        <v>293.25</v>
      </c>
      <c r="D274" s="264">
        <v>3434.75</v>
      </c>
      <c r="E274" s="264">
        <v>2928.25</v>
      </c>
      <c r="F274" s="264">
        <v>11.916666666666666</v>
      </c>
      <c r="G274" s="264">
        <v>680.08333333333337</v>
      </c>
      <c r="H274" s="264">
        <v>221.91666666666666</v>
      </c>
      <c r="I274" s="264">
        <v>938.33333333333337</v>
      </c>
      <c r="J274" s="264">
        <v>103.33333333333333</v>
      </c>
      <c r="K274" s="264">
        <v>208.58333333333334</v>
      </c>
      <c r="L274" s="264">
        <v>1.4166666666666667</v>
      </c>
      <c r="M274" s="265">
        <v>0</v>
      </c>
    </row>
    <row r="275" spans="1:13" ht="15.75" hidden="1">
      <c r="A275" s="44" t="s">
        <v>104</v>
      </c>
      <c r="B275" s="263">
        <v>2463.3333333333335</v>
      </c>
      <c r="C275" s="264">
        <v>63.583333333333336</v>
      </c>
      <c r="D275" s="264">
        <v>718.66666666666663</v>
      </c>
      <c r="E275" s="264">
        <v>887.33333333333337</v>
      </c>
      <c r="F275" s="264">
        <v>0</v>
      </c>
      <c r="G275" s="264">
        <v>286.5</v>
      </c>
      <c r="H275" s="264">
        <v>81.666666666666671</v>
      </c>
      <c r="I275" s="264">
        <v>326.08333333333331</v>
      </c>
      <c r="J275" s="264">
        <v>29.25</v>
      </c>
      <c r="K275" s="264">
        <v>69.583333333333329</v>
      </c>
      <c r="L275" s="264">
        <v>0.66666666666666663</v>
      </c>
      <c r="M275" s="265">
        <v>0</v>
      </c>
    </row>
    <row r="276" spans="1:13" ht="15.75" hidden="1">
      <c r="A276" s="44" t="s">
        <v>105</v>
      </c>
      <c r="B276" s="263">
        <v>8847.3333333333321</v>
      </c>
      <c r="C276" s="264">
        <v>1514.5</v>
      </c>
      <c r="D276" s="264">
        <v>3171.25</v>
      </c>
      <c r="E276" s="264">
        <v>2088.3333333333335</v>
      </c>
      <c r="F276" s="264">
        <v>21.5</v>
      </c>
      <c r="G276" s="264">
        <v>446.16666666666669</v>
      </c>
      <c r="H276" s="264">
        <v>173.33333333333334</v>
      </c>
      <c r="I276" s="264">
        <v>1034.25</v>
      </c>
      <c r="J276" s="264">
        <v>80.583333333333329</v>
      </c>
      <c r="K276" s="264">
        <v>314.5</v>
      </c>
      <c r="L276" s="264">
        <v>2.9166666666666665</v>
      </c>
      <c r="M276" s="265">
        <v>0</v>
      </c>
    </row>
    <row r="277" spans="1:13" ht="16.5" hidden="1" thickBot="1">
      <c r="A277" s="44" t="s">
        <v>106</v>
      </c>
      <c r="B277" s="263">
        <v>13046.25</v>
      </c>
      <c r="C277" s="264">
        <v>741.58333333333337</v>
      </c>
      <c r="D277" s="264">
        <v>4013.75</v>
      </c>
      <c r="E277" s="264">
        <v>4742.083333333333</v>
      </c>
      <c r="F277" s="264">
        <v>22.916666666666668</v>
      </c>
      <c r="G277" s="264">
        <v>1076.1666666666667</v>
      </c>
      <c r="H277" s="264">
        <v>504.75</v>
      </c>
      <c r="I277" s="264">
        <v>1503.8333333333333</v>
      </c>
      <c r="J277" s="264">
        <v>104.25</v>
      </c>
      <c r="K277" s="264">
        <v>336.41666666666669</v>
      </c>
      <c r="L277" s="264">
        <v>0.5</v>
      </c>
      <c r="M277" s="265">
        <v>0</v>
      </c>
    </row>
    <row r="278" spans="1:13" ht="16.5" thickBot="1">
      <c r="A278" s="258" t="s">
        <v>107</v>
      </c>
      <c r="B278" s="266">
        <v>70942.75</v>
      </c>
      <c r="C278" s="261">
        <v>5739.833333333333</v>
      </c>
      <c r="D278" s="261">
        <v>21825.333333333332</v>
      </c>
      <c r="E278" s="261">
        <v>21216.916666666668</v>
      </c>
      <c r="F278" s="261">
        <v>114.91666666666667</v>
      </c>
      <c r="G278" s="261">
        <v>6167.25</v>
      </c>
      <c r="H278" s="261">
        <v>2301.75</v>
      </c>
      <c r="I278" s="261">
        <v>9454.1666666666661</v>
      </c>
      <c r="J278" s="261">
        <v>847</v>
      </c>
      <c r="K278" s="261">
        <v>3239.75</v>
      </c>
      <c r="L278" s="261">
        <v>35.833333333333336</v>
      </c>
      <c r="M278" s="262">
        <v>0</v>
      </c>
    </row>
    <row r="279" spans="1:13" ht="16.5" thickBot="1">
      <c r="A279" s="259" t="s">
        <v>108</v>
      </c>
      <c r="B279" s="267">
        <v>380791.25</v>
      </c>
      <c r="C279" s="268">
        <v>18364.5</v>
      </c>
      <c r="D279" s="268">
        <v>98733.25</v>
      </c>
      <c r="E279" s="268">
        <v>127991.66666666667</v>
      </c>
      <c r="F279" s="268">
        <v>1671.8333333333333</v>
      </c>
      <c r="G279" s="268">
        <v>40036.083333333336</v>
      </c>
      <c r="H279" s="268">
        <v>12304.583333333334</v>
      </c>
      <c r="I279" s="268">
        <v>54950.166666666664</v>
      </c>
      <c r="J279" s="268">
        <v>5335.583333333333</v>
      </c>
      <c r="K279" s="268">
        <v>21109.583333333332</v>
      </c>
      <c r="L279" s="268">
        <v>294</v>
      </c>
      <c r="M279" s="269">
        <v>0</v>
      </c>
    </row>
    <row r="280" spans="1:13">
      <c r="A280" s="41" t="s">
        <v>19</v>
      </c>
    </row>
  </sheetData>
  <mergeCells count="12">
    <mergeCell ref="A188:L188"/>
    <mergeCell ref="A190:A191"/>
    <mergeCell ref="B190:B191"/>
    <mergeCell ref="C190:M190"/>
    <mergeCell ref="A1:L1"/>
    <mergeCell ref="A2:A3"/>
    <mergeCell ref="B2:B3"/>
    <mergeCell ref="C2:M2"/>
    <mergeCell ref="A96:A97"/>
    <mergeCell ref="B96:B97"/>
    <mergeCell ref="C96:M96"/>
    <mergeCell ref="A94:L94"/>
  </mergeCells>
  <printOptions horizontalCentered="1" verticalCentered="1"/>
  <pageMargins left="0" right="0" top="0" bottom="0" header="0" footer="0"/>
  <pageSetup paperSize="9" scale="88" orientation="landscape" r:id="rId1"/>
  <rowBreaks count="1" manualBreakCount="1">
    <brk id="112" max="3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287"/>
  <sheetViews>
    <sheetView zoomScaleNormal="100" workbookViewId="0">
      <selection sqref="A1:K1"/>
    </sheetView>
  </sheetViews>
  <sheetFormatPr defaultRowHeight="12.75"/>
  <cols>
    <col min="1" max="1" width="27.7109375" customWidth="1"/>
  </cols>
  <sheetData>
    <row r="1" spans="1:16" ht="18" customHeight="1">
      <c r="A1" s="641" t="s">
        <v>284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564"/>
      <c r="M1" s="564"/>
      <c r="N1" s="564"/>
      <c r="O1" s="564"/>
      <c r="P1" s="564"/>
    </row>
    <row r="2" spans="1:16" ht="13.5" thickBot="1"/>
    <row r="3" spans="1:16" ht="13.9" customHeight="1">
      <c r="A3" s="622" t="s">
        <v>20</v>
      </c>
      <c r="B3" s="636" t="s">
        <v>109</v>
      </c>
      <c r="C3" s="644" t="s">
        <v>153</v>
      </c>
      <c r="D3" s="645"/>
      <c r="E3" s="645"/>
      <c r="F3" s="645"/>
      <c r="G3" s="645"/>
      <c r="H3" s="645"/>
      <c r="I3" s="645"/>
      <c r="J3" s="645"/>
      <c r="K3" s="646"/>
    </row>
    <row r="4" spans="1:16" ht="13.9" customHeight="1">
      <c r="A4" s="635"/>
      <c r="B4" s="642"/>
      <c r="C4" s="99"/>
      <c r="D4" s="100"/>
      <c r="E4" s="101"/>
      <c r="F4" s="100"/>
      <c r="G4" s="101"/>
      <c r="H4" s="100"/>
      <c r="I4" s="101"/>
      <c r="J4" s="100"/>
      <c r="K4" s="102"/>
    </row>
    <row r="5" spans="1:16">
      <c r="A5" s="635"/>
      <c r="B5" s="642"/>
      <c r="C5" s="103" t="s">
        <v>154</v>
      </c>
      <c r="D5" s="104" t="s">
        <v>155</v>
      </c>
      <c r="E5" s="105" t="s">
        <v>156</v>
      </c>
      <c r="F5" s="104" t="s">
        <v>157</v>
      </c>
      <c r="G5" s="105" t="s">
        <v>158</v>
      </c>
      <c r="H5" s="104" t="s">
        <v>159</v>
      </c>
      <c r="I5" s="105" t="s">
        <v>160</v>
      </c>
      <c r="J5" s="104" t="s">
        <v>161</v>
      </c>
      <c r="K5" s="106" t="s">
        <v>162</v>
      </c>
    </row>
    <row r="6" spans="1:16" ht="13.15" customHeight="1" thickBot="1">
      <c r="A6" s="623"/>
      <c r="B6" s="643"/>
      <c r="C6" s="107"/>
      <c r="D6" s="108"/>
      <c r="E6" s="109"/>
      <c r="F6" s="108"/>
      <c r="G6" s="109"/>
      <c r="H6" s="108"/>
      <c r="I6" s="109"/>
      <c r="J6" s="108"/>
      <c r="K6" s="110"/>
    </row>
    <row r="7" spans="1:16" ht="16.5" hidden="1" thickBot="1">
      <c r="A7" s="44" t="s">
        <v>21</v>
      </c>
      <c r="B7" s="53">
        <v>919.66666666666663</v>
      </c>
      <c r="C7" s="111">
        <v>114.45700000000001</v>
      </c>
      <c r="D7" s="112">
        <v>144.125</v>
      </c>
      <c r="E7" s="53">
        <v>132.33333333333334</v>
      </c>
      <c r="F7" s="112">
        <v>123.375</v>
      </c>
      <c r="G7" s="53">
        <v>85.583333333333329</v>
      </c>
      <c r="H7" s="112">
        <v>95.125</v>
      </c>
      <c r="I7" s="53">
        <v>109.08333333333333</v>
      </c>
      <c r="J7" s="111">
        <v>154.41666666666666</v>
      </c>
      <c r="K7" s="112">
        <v>26.75</v>
      </c>
    </row>
    <row r="8" spans="1:16" ht="16.5" hidden="1" thickBot="1">
      <c r="A8" s="44" t="s">
        <v>22</v>
      </c>
      <c r="B8" s="53">
        <v>3380.25</v>
      </c>
      <c r="C8" s="112">
        <v>543.85749999999996</v>
      </c>
      <c r="D8" s="112">
        <v>475</v>
      </c>
      <c r="E8" s="53">
        <v>423.20833333333331</v>
      </c>
      <c r="F8" s="112">
        <v>429.25</v>
      </c>
      <c r="G8" s="53">
        <v>364.33333333333331</v>
      </c>
      <c r="H8" s="112">
        <v>418.20833333333331</v>
      </c>
      <c r="I8" s="53">
        <v>347.58333333333331</v>
      </c>
      <c r="J8" s="112">
        <v>409.625</v>
      </c>
      <c r="K8" s="112">
        <v>83.916666666666671</v>
      </c>
    </row>
    <row r="9" spans="1:16" ht="16.5" hidden="1" thickBot="1">
      <c r="A9" s="44" t="s">
        <v>23</v>
      </c>
      <c r="B9" s="53">
        <v>1768.9166666666665</v>
      </c>
      <c r="C9" s="112">
        <v>262.32150000000001</v>
      </c>
      <c r="D9" s="112">
        <v>260</v>
      </c>
      <c r="E9" s="53">
        <v>253.75</v>
      </c>
      <c r="F9" s="112">
        <v>236.79166666666666</v>
      </c>
      <c r="G9" s="53">
        <v>165.41666666666666</v>
      </c>
      <c r="H9" s="112">
        <v>176.58333333333334</v>
      </c>
      <c r="I9" s="53">
        <v>198.375</v>
      </c>
      <c r="J9" s="112">
        <v>236.41666666666666</v>
      </c>
      <c r="K9" s="112">
        <v>45.083333333333336</v>
      </c>
    </row>
    <row r="10" spans="1:16" ht="16.5" hidden="1" thickBot="1">
      <c r="A10" s="44" t="s">
        <v>24</v>
      </c>
      <c r="B10" s="53">
        <v>2595.583333333333</v>
      </c>
      <c r="C10" s="112">
        <v>482.31299999999999</v>
      </c>
      <c r="D10" s="112">
        <v>364.875</v>
      </c>
      <c r="E10" s="53">
        <v>277.20833333333331</v>
      </c>
      <c r="F10" s="112">
        <v>351.70833333333331</v>
      </c>
      <c r="G10" s="53">
        <v>298.54166666666669</v>
      </c>
      <c r="H10" s="112">
        <v>293.58333333333331</v>
      </c>
      <c r="I10" s="53">
        <v>288.79166666666669</v>
      </c>
      <c r="J10" s="112">
        <v>224.08333333333334</v>
      </c>
      <c r="K10" s="112">
        <v>40.458333333333336</v>
      </c>
    </row>
    <row r="11" spans="1:16" ht="16.5" hidden="1" thickBot="1">
      <c r="A11" s="44" t="s">
        <v>25</v>
      </c>
      <c r="B11" s="53">
        <v>4079.4166666666665</v>
      </c>
      <c r="C11" s="112">
        <v>473.34899999999999</v>
      </c>
      <c r="D11" s="112">
        <v>783.25</v>
      </c>
      <c r="E11" s="53">
        <v>681.29166666666663</v>
      </c>
      <c r="F11" s="112">
        <v>426.83333333333331</v>
      </c>
      <c r="G11" s="53">
        <v>217.25</v>
      </c>
      <c r="H11" s="112">
        <v>264.5</v>
      </c>
      <c r="I11" s="53">
        <v>466.58333333333331</v>
      </c>
      <c r="J11" s="112">
        <v>693.83333333333337</v>
      </c>
      <c r="K11" s="112">
        <v>113.875</v>
      </c>
    </row>
    <row r="12" spans="1:16" ht="16.5" hidden="1" thickBot="1">
      <c r="A12" s="44" t="s">
        <v>26</v>
      </c>
      <c r="B12" s="53">
        <v>3031.25</v>
      </c>
      <c r="C12" s="112">
        <v>578.38549999999998</v>
      </c>
      <c r="D12" s="112">
        <v>412.75</v>
      </c>
      <c r="E12" s="53">
        <v>394.91666666666669</v>
      </c>
      <c r="F12" s="112">
        <v>365.33333333333331</v>
      </c>
      <c r="G12" s="53">
        <v>309.875</v>
      </c>
      <c r="H12" s="112">
        <v>296.95833333333331</v>
      </c>
      <c r="I12" s="53">
        <v>315.125</v>
      </c>
      <c r="J12" s="112">
        <v>323.875</v>
      </c>
      <c r="K12" s="112">
        <v>50.791666666666664</v>
      </c>
    </row>
    <row r="13" spans="1:16" ht="16.5" hidden="1" thickBot="1">
      <c r="A13" s="44" t="s">
        <v>27</v>
      </c>
      <c r="B13" s="53">
        <v>2288.3333333333339</v>
      </c>
      <c r="C13" s="112">
        <v>479.6155</v>
      </c>
      <c r="D13" s="112">
        <v>324.125</v>
      </c>
      <c r="E13" s="53">
        <v>276.08333333333331</v>
      </c>
      <c r="F13" s="112">
        <v>259.33333333333331</v>
      </c>
      <c r="G13" s="53">
        <v>208.45833333333334</v>
      </c>
      <c r="H13" s="112">
        <v>213.91666666666666</v>
      </c>
      <c r="I13" s="53">
        <v>240.95833333333334</v>
      </c>
      <c r="J13" s="112">
        <v>261.79166666666669</v>
      </c>
      <c r="K13" s="112">
        <v>38.708333333333336</v>
      </c>
    </row>
    <row r="14" spans="1:16" ht="16.5" hidden="1" thickBot="1">
      <c r="A14" s="44" t="s">
        <v>28</v>
      </c>
      <c r="B14" s="53">
        <v>1928.6666666666665</v>
      </c>
      <c r="C14" s="112">
        <v>336.60649999999998</v>
      </c>
      <c r="D14" s="112">
        <v>246.79166666666666</v>
      </c>
      <c r="E14" s="53">
        <v>286.91666666666669</v>
      </c>
      <c r="F14" s="112">
        <v>237.25</v>
      </c>
      <c r="G14" s="53">
        <v>202.04166666666666</v>
      </c>
      <c r="H14" s="112">
        <v>183.29166666666666</v>
      </c>
      <c r="I14" s="53">
        <v>181.875</v>
      </c>
      <c r="J14" s="112">
        <v>210.33333333333334</v>
      </c>
      <c r="K14" s="112">
        <v>21.041666666666668</v>
      </c>
    </row>
    <row r="15" spans="1:16">
      <c r="A15" s="113" t="s">
        <v>29</v>
      </c>
      <c r="B15" s="114">
        <v>19992.083333333336</v>
      </c>
      <c r="C15" s="115">
        <v>3270.9054999999998</v>
      </c>
      <c r="D15" s="115">
        <v>3010.9166666666665</v>
      </c>
      <c r="E15" s="116">
        <v>2725.7083333333335</v>
      </c>
      <c r="F15" s="115">
        <v>2429.875</v>
      </c>
      <c r="G15" s="116">
        <v>1851.5</v>
      </c>
      <c r="H15" s="115">
        <v>1942.1666666666667</v>
      </c>
      <c r="I15" s="116">
        <v>2148.375</v>
      </c>
      <c r="J15" s="115">
        <v>2514.375</v>
      </c>
      <c r="K15" s="117">
        <v>420.625</v>
      </c>
    </row>
    <row r="16" spans="1:16" hidden="1">
      <c r="A16" s="118" t="s">
        <v>30</v>
      </c>
      <c r="B16" s="61">
        <v>8313.6666666666661</v>
      </c>
      <c r="C16" s="63">
        <v>1546.6219999999998</v>
      </c>
      <c r="D16" s="63">
        <v>1051.25</v>
      </c>
      <c r="E16" s="61">
        <v>1088.9583333333333</v>
      </c>
      <c r="F16" s="63">
        <v>1124</v>
      </c>
      <c r="G16" s="61">
        <v>828.58333333333337</v>
      </c>
      <c r="H16" s="63">
        <v>848.70833333333337</v>
      </c>
      <c r="I16" s="61">
        <v>936</v>
      </c>
      <c r="J16" s="63">
        <v>905.375</v>
      </c>
      <c r="K16" s="76">
        <v>99.041666666666671</v>
      </c>
    </row>
    <row r="17" spans="1:11" hidden="1">
      <c r="A17" s="118" t="s">
        <v>31</v>
      </c>
      <c r="B17" s="61">
        <v>3521.166666666667</v>
      </c>
      <c r="C17" s="63">
        <v>665.90899999999999</v>
      </c>
      <c r="D17" s="63">
        <v>441.79166666666669</v>
      </c>
      <c r="E17" s="61">
        <v>386.20833333333331</v>
      </c>
      <c r="F17" s="63">
        <v>413.16666666666669</v>
      </c>
      <c r="G17" s="61">
        <v>331.29166666666669</v>
      </c>
      <c r="H17" s="63">
        <v>377.04166666666669</v>
      </c>
      <c r="I17" s="61">
        <v>421.91666666666669</v>
      </c>
      <c r="J17" s="63">
        <v>421.375</v>
      </c>
      <c r="K17" s="76">
        <v>39.625</v>
      </c>
    </row>
    <row r="18" spans="1:11" hidden="1">
      <c r="A18" s="118" t="s">
        <v>32</v>
      </c>
      <c r="B18" s="61">
        <v>2372.6666666666665</v>
      </c>
      <c r="C18" s="63">
        <v>465.58849999999995</v>
      </c>
      <c r="D18" s="63">
        <v>337.66666666666669</v>
      </c>
      <c r="E18" s="61">
        <v>247.29166666666666</v>
      </c>
      <c r="F18" s="63">
        <v>269.875</v>
      </c>
      <c r="G18" s="61">
        <v>225.41666666666666</v>
      </c>
      <c r="H18" s="63">
        <v>238.54166666666666</v>
      </c>
      <c r="I18" s="61">
        <v>262.54166666666669</v>
      </c>
      <c r="J18" s="63">
        <v>259.20833333333331</v>
      </c>
      <c r="K18" s="76">
        <v>24.416666666666668</v>
      </c>
    </row>
    <row r="19" spans="1:11" hidden="1">
      <c r="A19" s="118" t="s">
        <v>33</v>
      </c>
      <c r="B19" s="61">
        <v>3085.416666666667</v>
      </c>
      <c r="C19" s="63">
        <v>658.23149999999998</v>
      </c>
      <c r="D19" s="63">
        <v>462.70833333333331</v>
      </c>
      <c r="E19" s="61">
        <v>327.125</v>
      </c>
      <c r="F19" s="63">
        <v>338.33333333333331</v>
      </c>
      <c r="G19" s="61">
        <v>278.83333333333331</v>
      </c>
      <c r="H19" s="63">
        <v>307</v>
      </c>
      <c r="I19" s="61">
        <v>373.29166666666669</v>
      </c>
      <c r="J19" s="63">
        <v>357.125</v>
      </c>
      <c r="K19" s="76">
        <v>40.541666666666664</v>
      </c>
    </row>
    <row r="20" spans="1:11" hidden="1">
      <c r="A20" s="118" t="s">
        <v>34</v>
      </c>
      <c r="B20" s="61">
        <v>4126.416666666667</v>
      </c>
      <c r="C20" s="63">
        <v>830.91300000000001</v>
      </c>
      <c r="D20" s="63">
        <v>526.70833333333337</v>
      </c>
      <c r="E20" s="61">
        <v>477.75</v>
      </c>
      <c r="F20" s="63">
        <v>458.20833333333331</v>
      </c>
      <c r="G20" s="61">
        <v>400.91666666666669</v>
      </c>
      <c r="H20" s="63">
        <v>434.66666666666669</v>
      </c>
      <c r="I20" s="61">
        <v>482.41666666666669</v>
      </c>
      <c r="J20" s="63">
        <v>477.04166666666669</v>
      </c>
      <c r="K20" s="76">
        <v>67.25</v>
      </c>
    </row>
    <row r="21" spans="1:11" hidden="1">
      <c r="A21" s="118" t="s">
        <v>35</v>
      </c>
      <c r="B21" s="61">
        <v>2333.4166666666665</v>
      </c>
      <c r="C21" s="63">
        <v>469.28200000000004</v>
      </c>
      <c r="D21" s="63">
        <v>315.95833333333331</v>
      </c>
      <c r="E21" s="61">
        <v>263.91666666666669</v>
      </c>
      <c r="F21" s="63">
        <v>251.83333333333334</v>
      </c>
      <c r="G21" s="61">
        <v>219.83333333333334</v>
      </c>
      <c r="H21" s="63">
        <v>257.16666666666669</v>
      </c>
      <c r="I21" s="61">
        <v>257.5</v>
      </c>
      <c r="J21" s="63">
        <v>252</v>
      </c>
      <c r="K21" s="76">
        <v>37.583333333333336</v>
      </c>
    </row>
    <row r="22" spans="1:11" hidden="1">
      <c r="A22" s="119" t="s">
        <v>36</v>
      </c>
      <c r="B22" s="61">
        <v>5351.3333333333321</v>
      </c>
      <c r="C22" s="63">
        <v>1005.5865</v>
      </c>
      <c r="D22" s="63">
        <v>714.20833333333337</v>
      </c>
      <c r="E22" s="61">
        <v>630.125</v>
      </c>
      <c r="F22" s="63">
        <v>618.04166666666663</v>
      </c>
      <c r="G22" s="61">
        <v>474.875</v>
      </c>
      <c r="H22" s="63">
        <v>524.70833333333337</v>
      </c>
      <c r="I22" s="61">
        <v>603.91666666666663</v>
      </c>
      <c r="J22" s="63">
        <v>605.41666666666663</v>
      </c>
      <c r="K22" s="76">
        <v>75.375</v>
      </c>
    </row>
    <row r="23" spans="1:11">
      <c r="A23" s="120" t="s">
        <v>37</v>
      </c>
      <c r="B23" s="66">
        <v>29104.083333333328</v>
      </c>
      <c r="C23" s="58">
        <v>5642.1325000000006</v>
      </c>
      <c r="D23" s="58">
        <v>3850.2916666666665</v>
      </c>
      <c r="E23" s="121">
        <v>3421.375</v>
      </c>
      <c r="F23" s="58">
        <v>3473.4583333333335</v>
      </c>
      <c r="G23" s="121">
        <v>2759.75</v>
      </c>
      <c r="H23" s="58">
        <v>2987.8333333333335</v>
      </c>
      <c r="I23" s="121">
        <v>3337.5833333333335</v>
      </c>
      <c r="J23" s="58">
        <v>3277.5416666666665</v>
      </c>
      <c r="K23" s="60">
        <v>383.83333333333331</v>
      </c>
    </row>
    <row r="24" spans="1:11" hidden="1">
      <c r="A24" s="118" t="s">
        <v>38</v>
      </c>
      <c r="B24" s="61">
        <v>2130.5</v>
      </c>
      <c r="C24" s="63">
        <v>517.173</v>
      </c>
      <c r="D24" s="63">
        <v>276.91666666666669</v>
      </c>
      <c r="E24" s="61">
        <v>210.79166666666666</v>
      </c>
      <c r="F24" s="63">
        <v>209.33333333333334</v>
      </c>
      <c r="G24" s="61">
        <v>197.54166666666666</v>
      </c>
      <c r="H24" s="63">
        <v>205.33333333333334</v>
      </c>
      <c r="I24" s="61">
        <v>256.91666666666669</v>
      </c>
      <c r="J24" s="63">
        <v>235.95833333333334</v>
      </c>
      <c r="K24" s="76">
        <v>41.416666666666664</v>
      </c>
    </row>
    <row r="25" spans="1:11" hidden="1">
      <c r="A25" s="118" t="s">
        <v>39</v>
      </c>
      <c r="B25" s="61">
        <v>2848</v>
      </c>
      <c r="C25" s="63">
        <v>547.92449999999997</v>
      </c>
      <c r="D25" s="63">
        <v>401.875</v>
      </c>
      <c r="E25" s="61">
        <v>314.95833333333331</v>
      </c>
      <c r="F25" s="63">
        <v>286.375</v>
      </c>
      <c r="G25" s="61">
        <v>244.16666666666666</v>
      </c>
      <c r="H25" s="63">
        <v>326.625</v>
      </c>
      <c r="I25" s="61">
        <v>347.08333333333331</v>
      </c>
      <c r="J25" s="63">
        <v>378.45833333333331</v>
      </c>
      <c r="K25" s="76">
        <v>44.291666666666664</v>
      </c>
    </row>
    <row r="26" spans="1:11" hidden="1">
      <c r="A26" s="118" t="s">
        <v>40</v>
      </c>
      <c r="B26" s="61">
        <v>1183.25</v>
      </c>
      <c r="C26" s="63">
        <v>230.11749999999998</v>
      </c>
      <c r="D26" s="63">
        <v>164.16666666666666</v>
      </c>
      <c r="E26" s="61">
        <v>131.16666666666666</v>
      </c>
      <c r="F26" s="63">
        <v>130.33333333333334</v>
      </c>
      <c r="G26" s="61">
        <v>106</v>
      </c>
      <c r="H26" s="63">
        <v>121.66666666666667</v>
      </c>
      <c r="I26" s="61">
        <v>160.95833333333334</v>
      </c>
      <c r="J26" s="63">
        <v>144.79166666666666</v>
      </c>
      <c r="K26" s="76">
        <v>19.375</v>
      </c>
    </row>
    <row r="27" spans="1:11" hidden="1">
      <c r="A27" s="118" t="s">
        <v>41</v>
      </c>
      <c r="B27" s="61">
        <v>2895.25</v>
      </c>
      <c r="C27" s="63">
        <v>545.51750000000004</v>
      </c>
      <c r="D27" s="63">
        <v>366.29166666666669</v>
      </c>
      <c r="E27" s="61">
        <v>340.875</v>
      </c>
      <c r="F27" s="63">
        <v>299.08333333333331</v>
      </c>
      <c r="G27" s="61">
        <v>290.20833333333331</v>
      </c>
      <c r="H27" s="63">
        <v>310.79166666666669</v>
      </c>
      <c r="I27" s="61">
        <v>371.04166666666669</v>
      </c>
      <c r="J27" s="63">
        <v>369.875</v>
      </c>
      <c r="K27" s="76">
        <v>53.833333333333336</v>
      </c>
    </row>
    <row r="28" spans="1:11" hidden="1">
      <c r="A28" s="118" t="s">
        <v>42</v>
      </c>
      <c r="B28" s="61">
        <v>3464.25</v>
      </c>
      <c r="C28" s="63">
        <v>674.91449999999998</v>
      </c>
      <c r="D28" s="63">
        <v>444.16666666666669</v>
      </c>
      <c r="E28" s="61">
        <v>357.58333333333331</v>
      </c>
      <c r="F28" s="63">
        <v>387.91666666666669</v>
      </c>
      <c r="G28" s="61">
        <v>321.95833333333331</v>
      </c>
      <c r="H28" s="63">
        <v>373.04166666666669</v>
      </c>
      <c r="I28" s="61">
        <v>397</v>
      </c>
      <c r="J28" s="63">
        <v>391.29166666666669</v>
      </c>
      <c r="K28" s="76">
        <v>51.958333333333336</v>
      </c>
    </row>
    <row r="29" spans="1:11" hidden="1">
      <c r="A29" s="118" t="s">
        <v>43</v>
      </c>
      <c r="B29" s="61">
        <v>4296.75</v>
      </c>
      <c r="C29" s="63">
        <v>734.84049999999991</v>
      </c>
      <c r="D29" s="63">
        <v>526.16666666666663</v>
      </c>
      <c r="E29" s="61">
        <v>460.25</v>
      </c>
      <c r="F29" s="63">
        <v>432.91666666666669</v>
      </c>
      <c r="G29" s="61">
        <v>421.29166666666669</v>
      </c>
      <c r="H29" s="63">
        <v>502.58333333333331</v>
      </c>
      <c r="I29" s="61">
        <v>588.375</v>
      </c>
      <c r="J29" s="63">
        <v>587.04166666666663</v>
      </c>
      <c r="K29" s="76">
        <v>86.416666666666671</v>
      </c>
    </row>
    <row r="30" spans="1:11" hidden="1">
      <c r="A30" s="118" t="s">
        <v>44</v>
      </c>
      <c r="B30" s="61">
        <v>9684.4166666666679</v>
      </c>
      <c r="C30" s="63">
        <v>1954.069</v>
      </c>
      <c r="D30" s="63">
        <v>1250.1666666666667</v>
      </c>
      <c r="E30" s="61">
        <v>1052.0833333333333</v>
      </c>
      <c r="F30" s="63">
        <v>1028.5</v>
      </c>
      <c r="G30" s="61">
        <v>950.58333333333337</v>
      </c>
      <c r="H30" s="63">
        <v>1140.125</v>
      </c>
      <c r="I30" s="61">
        <v>1230.9583333333333</v>
      </c>
      <c r="J30" s="63">
        <v>1019.3333333333334</v>
      </c>
      <c r="K30" s="76">
        <v>123.79166666666667</v>
      </c>
    </row>
    <row r="31" spans="1:11" hidden="1">
      <c r="A31" s="118" t="s">
        <v>45</v>
      </c>
      <c r="B31" s="61">
        <v>1841.083333333333</v>
      </c>
      <c r="C31" s="63">
        <v>383.21100000000001</v>
      </c>
      <c r="D31" s="63">
        <v>238.79166666666666</v>
      </c>
      <c r="E31" s="61">
        <v>217.04166666666666</v>
      </c>
      <c r="F31" s="63">
        <v>210.625</v>
      </c>
      <c r="G31" s="61">
        <v>183.70833333333334</v>
      </c>
      <c r="H31" s="63">
        <v>193.33333333333334</v>
      </c>
      <c r="I31" s="61">
        <v>239.25</v>
      </c>
      <c r="J31" s="63">
        <v>240.04166666666666</v>
      </c>
      <c r="K31" s="76">
        <v>38.25</v>
      </c>
    </row>
    <row r="32" spans="1:11" hidden="1">
      <c r="A32" s="119" t="s">
        <v>46</v>
      </c>
      <c r="B32" s="61">
        <v>5132.0833333333321</v>
      </c>
      <c r="C32" s="63">
        <v>1011.6455000000001</v>
      </c>
      <c r="D32" s="63">
        <v>690.70833333333337</v>
      </c>
      <c r="E32" s="61">
        <v>550.45833333333337</v>
      </c>
      <c r="F32" s="63">
        <v>519.08333333333337</v>
      </c>
      <c r="G32" s="61">
        <v>440.08333333333331</v>
      </c>
      <c r="H32" s="63">
        <v>531.79166666666663</v>
      </c>
      <c r="I32" s="61">
        <v>601.75</v>
      </c>
      <c r="J32" s="63">
        <v>652.41666666666663</v>
      </c>
      <c r="K32" s="76">
        <v>91.75</v>
      </c>
    </row>
    <row r="33" spans="1:11">
      <c r="A33" s="120" t="s">
        <v>47</v>
      </c>
      <c r="B33" s="66">
        <v>33475.583333333336</v>
      </c>
      <c r="C33" s="58">
        <v>6599.4130000000005</v>
      </c>
      <c r="D33" s="58">
        <v>4359.25</v>
      </c>
      <c r="E33" s="121">
        <v>3635.2083333333335</v>
      </c>
      <c r="F33" s="58">
        <v>3504.1666666666665</v>
      </c>
      <c r="G33" s="121">
        <v>3155.5416666666665</v>
      </c>
      <c r="H33" s="58">
        <v>3705.2916666666665</v>
      </c>
      <c r="I33" s="121">
        <v>4193.333333333333</v>
      </c>
      <c r="J33" s="58">
        <v>4019.2083333333335</v>
      </c>
      <c r="K33" s="60">
        <v>551.08333333333337</v>
      </c>
    </row>
    <row r="34" spans="1:11" hidden="1">
      <c r="A34" s="118" t="s">
        <v>48</v>
      </c>
      <c r="B34" s="61">
        <v>10464.916666666668</v>
      </c>
      <c r="C34" s="63">
        <v>1539.4840000000002</v>
      </c>
      <c r="D34" s="63">
        <v>1230.9583333333333</v>
      </c>
      <c r="E34" s="61">
        <v>1194.375</v>
      </c>
      <c r="F34" s="63">
        <v>1328.4166666666667</v>
      </c>
      <c r="G34" s="61">
        <v>1104.2916666666667</v>
      </c>
      <c r="H34" s="63">
        <v>1225.0416666666667</v>
      </c>
      <c r="I34" s="61">
        <v>1308.625</v>
      </c>
      <c r="J34" s="63">
        <v>1349.8333333333333</v>
      </c>
      <c r="K34" s="76">
        <v>166.20833333333334</v>
      </c>
    </row>
    <row r="35" spans="1:11" hidden="1">
      <c r="A35" s="118" t="s">
        <v>49</v>
      </c>
      <c r="B35" s="61">
        <v>9799.3333333333358</v>
      </c>
      <c r="C35" s="63">
        <v>1638.5029999999999</v>
      </c>
      <c r="D35" s="63">
        <v>1142.0833333333333</v>
      </c>
      <c r="E35" s="61">
        <v>1089.7916666666667</v>
      </c>
      <c r="F35" s="63">
        <v>1253.75</v>
      </c>
      <c r="G35" s="61">
        <v>1053</v>
      </c>
      <c r="H35" s="63">
        <v>1139.25</v>
      </c>
      <c r="I35" s="61">
        <v>1236.625</v>
      </c>
      <c r="J35" s="63">
        <v>1064.7916666666667</v>
      </c>
      <c r="K35" s="76">
        <v>133.95833333333334</v>
      </c>
    </row>
    <row r="36" spans="1:11" hidden="1">
      <c r="A36" s="119" t="s">
        <v>50</v>
      </c>
      <c r="B36" s="61">
        <v>8587.6666666666679</v>
      </c>
      <c r="C36" s="63">
        <v>1571.3145</v>
      </c>
      <c r="D36" s="63">
        <v>1248.5416666666667</v>
      </c>
      <c r="E36" s="61">
        <v>982.79166666666663</v>
      </c>
      <c r="F36" s="63">
        <v>1010.5</v>
      </c>
      <c r="G36" s="61">
        <v>852.20833333333337</v>
      </c>
      <c r="H36" s="63">
        <v>864.16666666666663</v>
      </c>
      <c r="I36" s="61">
        <v>954.29166666666663</v>
      </c>
      <c r="J36" s="63">
        <v>992.70833333333337</v>
      </c>
      <c r="K36" s="76">
        <v>145.04166666666666</v>
      </c>
    </row>
    <row r="37" spans="1:11" hidden="1">
      <c r="A37" s="118" t="s">
        <v>51</v>
      </c>
      <c r="B37" s="61">
        <v>11616</v>
      </c>
      <c r="C37" s="63">
        <v>1917.5905</v>
      </c>
      <c r="D37" s="63">
        <v>1410.875</v>
      </c>
      <c r="E37" s="61">
        <v>1286.0833333333333</v>
      </c>
      <c r="F37" s="63">
        <v>1439.875</v>
      </c>
      <c r="G37" s="61">
        <v>1190.5416666666667</v>
      </c>
      <c r="H37" s="63">
        <v>1256.25</v>
      </c>
      <c r="I37" s="61">
        <v>1499.0416666666667</v>
      </c>
      <c r="J37" s="63">
        <v>1451.7083333333333</v>
      </c>
      <c r="K37" s="76">
        <v>162.125</v>
      </c>
    </row>
    <row r="38" spans="1:11" hidden="1">
      <c r="A38" s="118" t="s">
        <v>52</v>
      </c>
      <c r="B38" s="61">
        <v>3394.9166666666665</v>
      </c>
      <c r="C38" s="63">
        <v>589.21699999999998</v>
      </c>
      <c r="D38" s="63">
        <v>415.70833333333331</v>
      </c>
      <c r="E38" s="61">
        <v>381.04166666666669</v>
      </c>
      <c r="F38" s="63">
        <v>366</v>
      </c>
      <c r="G38" s="61">
        <v>321.5</v>
      </c>
      <c r="H38" s="63">
        <v>362.04166666666669</v>
      </c>
      <c r="I38" s="61">
        <v>463.125</v>
      </c>
      <c r="J38" s="63">
        <v>436.79166666666669</v>
      </c>
      <c r="K38" s="76">
        <v>40.125</v>
      </c>
    </row>
    <row r="39" spans="1:11" hidden="1">
      <c r="A39" s="118" t="s">
        <v>53</v>
      </c>
      <c r="B39" s="61">
        <v>4942.5833333333339</v>
      </c>
      <c r="C39" s="63">
        <v>932.505</v>
      </c>
      <c r="D39" s="63">
        <v>695.625</v>
      </c>
      <c r="E39" s="61">
        <v>583.04166666666663</v>
      </c>
      <c r="F39" s="63">
        <v>570.79166666666663</v>
      </c>
      <c r="G39" s="61">
        <v>450.70833333333331</v>
      </c>
      <c r="H39" s="63">
        <v>488.08333333333331</v>
      </c>
      <c r="I39" s="61">
        <v>594.54166666666663</v>
      </c>
      <c r="J39" s="63">
        <v>579.625</v>
      </c>
      <c r="K39" s="76">
        <v>75.291666666666671</v>
      </c>
    </row>
    <row r="40" spans="1:11" hidden="1">
      <c r="A40" s="118" t="s">
        <v>54</v>
      </c>
      <c r="B40" s="61">
        <v>2629.75</v>
      </c>
      <c r="C40" s="63">
        <v>498.12450000000001</v>
      </c>
      <c r="D40" s="63">
        <v>315.20833333333331</v>
      </c>
      <c r="E40" s="61">
        <v>265.33333333333331</v>
      </c>
      <c r="F40" s="63">
        <v>291.54166666666669</v>
      </c>
      <c r="G40" s="61">
        <v>260.5</v>
      </c>
      <c r="H40" s="63">
        <v>322.54166666666669</v>
      </c>
      <c r="I40" s="61">
        <v>301</v>
      </c>
      <c r="J40" s="63">
        <v>310.33333333333331</v>
      </c>
      <c r="K40" s="76">
        <v>45.916666666666664</v>
      </c>
    </row>
    <row r="41" spans="1:11">
      <c r="A41" s="120" t="s">
        <v>55</v>
      </c>
      <c r="B41" s="66">
        <v>51435.166666666672</v>
      </c>
      <c r="C41" s="58">
        <v>8686.7384999999995</v>
      </c>
      <c r="D41" s="58">
        <v>6459</v>
      </c>
      <c r="E41" s="121">
        <v>5782.458333333333</v>
      </c>
      <c r="F41" s="58">
        <v>6260.875</v>
      </c>
      <c r="G41" s="121">
        <v>5232.75</v>
      </c>
      <c r="H41" s="58">
        <v>5657.375</v>
      </c>
      <c r="I41" s="121">
        <v>6357.25</v>
      </c>
      <c r="J41" s="58">
        <v>6185.791666666667</v>
      </c>
      <c r="K41" s="60">
        <v>768.66666666666663</v>
      </c>
    </row>
    <row r="42" spans="1:11" hidden="1">
      <c r="A42" s="118" t="s">
        <v>56</v>
      </c>
      <c r="B42" s="61">
        <v>2446.9166666666665</v>
      </c>
      <c r="C42" s="63">
        <v>483.14299999999997</v>
      </c>
      <c r="D42" s="63">
        <v>260</v>
      </c>
      <c r="E42" s="61">
        <v>235.58333333333334</v>
      </c>
      <c r="F42" s="63">
        <v>280.41666666666669</v>
      </c>
      <c r="G42" s="61">
        <v>247.70833333333334</v>
      </c>
      <c r="H42" s="63">
        <v>286.54166666666669</v>
      </c>
      <c r="I42" s="61">
        <v>305.70833333333331</v>
      </c>
      <c r="J42" s="63">
        <v>286.41666666666669</v>
      </c>
      <c r="K42" s="76">
        <v>42.708333333333336</v>
      </c>
    </row>
    <row r="43" spans="1:11" hidden="1">
      <c r="A43" s="118" t="s">
        <v>57</v>
      </c>
      <c r="B43" s="61">
        <v>6135.666666666667</v>
      </c>
      <c r="C43" s="63">
        <v>1419.2170000000001</v>
      </c>
      <c r="D43" s="63">
        <v>752.375</v>
      </c>
      <c r="E43" s="61">
        <v>570.16666666666663</v>
      </c>
      <c r="F43" s="63">
        <v>641</v>
      </c>
      <c r="G43" s="61">
        <v>649.58333333333337</v>
      </c>
      <c r="H43" s="63">
        <v>680.41666666666663</v>
      </c>
      <c r="I43" s="61">
        <v>709.625</v>
      </c>
      <c r="J43" s="63">
        <v>602.16666666666663</v>
      </c>
      <c r="K43" s="76">
        <v>111.16666666666667</v>
      </c>
    </row>
    <row r="44" spans="1:11" hidden="1">
      <c r="A44" s="118" t="s">
        <v>58</v>
      </c>
      <c r="B44" s="61">
        <v>2848.083333333333</v>
      </c>
      <c r="C44" s="63">
        <v>575.27300000000002</v>
      </c>
      <c r="D44" s="63">
        <v>378.25</v>
      </c>
      <c r="E44" s="61">
        <v>308.25</v>
      </c>
      <c r="F44" s="63">
        <v>324.625</v>
      </c>
      <c r="G44" s="61">
        <v>280.70833333333331</v>
      </c>
      <c r="H44" s="63">
        <v>313.70833333333331</v>
      </c>
      <c r="I44" s="61">
        <v>314.54166666666669</v>
      </c>
      <c r="J44" s="63">
        <v>315.875</v>
      </c>
      <c r="K44" s="76">
        <v>32.291666666666664</v>
      </c>
    </row>
    <row r="45" spans="1:11" hidden="1">
      <c r="A45" s="118" t="s">
        <v>59</v>
      </c>
      <c r="B45" s="61">
        <v>2312.75</v>
      </c>
      <c r="C45" s="63">
        <v>411.72149999999999</v>
      </c>
      <c r="D45" s="63">
        <v>279.54166666666669</v>
      </c>
      <c r="E45" s="61">
        <v>247.70833333333334</v>
      </c>
      <c r="F45" s="63">
        <v>241.5</v>
      </c>
      <c r="G45" s="61">
        <v>256.91666666666669</v>
      </c>
      <c r="H45" s="63">
        <v>279.66666666666669</v>
      </c>
      <c r="I45" s="61">
        <v>286.41666666666669</v>
      </c>
      <c r="J45" s="63">
        <v>244</v>
      </c>
      <c r="K45" s="76">
        <v>41.083333333333336</v>
      </c>
    </row>
    <row r="46" spans="1:11" hidden="1">
      <c r="A46" s="118" t="s">
        <v>60</v>
      </c>
      <c r="B46" s="61">
        <v>5543.833333333333</v>
      </c>
      <c r="C46" s="63">
        <v>1028.453</v>
      </c>
      <c r="D46" s="63">
        <v>738.375</v>
      </c>
      <c r="E46" s="61">
        <v>599.33333333333337</v>
      </c>
      <c r="F46" s="63">
        <v>596.91666666666663</v>
      </c>
      <c r="G46" s="61">
        <v>554.95833333333337</v>
      </c>
      <c r="H46" s="63">
        <v>591.5</v>
      </c>
      <c r="I46" s="61">
        <v>650.25</v>
      </c>
      <c r="J46" s="63">
        <v>636.875</v>
      </c>
      <c r="K46" s="76">
        <v>97.125</v>
      </c>
    </row>
    <row r="47" spans="1:11" hidden="1">
      <c r="A47" s="118" t="s">
        <v>61</v>
      </c>
      <c r="B47" s="61">
        <v>5023.4166666666661</v>
      </c>
      <c r="C47" s="63">
        <v>999.32</v>
      </c>
      <c r="D47" s="63">
        <v>659</v>
      </c>
      <c r="E47" s="61">
        <v>507.04166666666669</v>
      </c>
      <c r="F47" s="63">
        <v>558.16666666666663</v>
      </c>
      <c r="G47" s="61">
        <v>466.95833333333331</v>
      </c>
      <c r="H47" s="63">
        <v>538.83333333333337</v>
      </c>
      <c r="I47" s="61">
        <v>639.66666666666663</v>
      </c>
      <c r="J47" s="63">
        <v>644.83333333333337</v>
      </c>
      <c r="K47" s="76">
        <v>73.416666666666671</v>
      </c>
    </row>
    <row r="48" spans="1:11" hidden="1">
      <c r="A48" s="118" t="s">
        <v>62</v>
      </c>
      <c r="B48" s="61">
        <v>3982.916666666667</v>
      </c>
      <c r="C48" s="63">
        <v>1078.9585</v>
      </c>
      <c r="D48" s="63">
        <v>463.625</v>
      </c>
      <c r="E48" s="61">
        <v>380.58333333333331</v>
      </c>
      <c r="F48" s="63">
        <v>444.95833333333331</v>
      </c>
      <c r="G48" s="61">
        <v>433.125</v>
      </c>
      <c r="H48" s="63">
        <v>421.29166666666669</v>
      </c>
      <c r="I48" s="61">
        <v>383.79166666666669</v>
      </c>
      <c r="J48" s="63">
        <v>316.70833333333331</v>
      </c>
      <c r="K48" s="76">
        <v>42.666666666666664</v>
      </c>
    </row>
    <row r="49" spans="1:11" hidden="1">
      <c r="A49" s="118" t="s">
        <v>63</v>
      </c>
      <c r="B49" s="61">
        <v>4033.6666666666661</v>
      </c>
      <c r="C49" s="63">
        <v>739.86200000000008</v>
      </c>
      <c r="D49" s="63">
        <v>511.29166666666669</v>
      </c>
      <c r="E49" s="61">
        <v>383.58333333333331</v>
      </c>
      <c r="F49" s="63">
        <v>421.54166666666669</v>
      </c>
      <c r="G49" s="61">
        <v>407.04166666666669</v>
      </c>
      <c r="H49" s="63">
        <v>427.66666666666669</v>
      </c>
      <c r="I49" s="61">
        <v>512.625</v>
      </c>
      <c r="J49" s="63">
        <v>514.41666666666663</v>
      </c>
      <c r="K49" s="76">
        <v>92.041666666666671</v>
      </c>
    </row>
    <row r="50" spans="1:11" hidden="1">
      <c r="A50" s="119" t="s">
        <v>64</v>
      </c>
      <c r="B50" s="61">
        <v>1152.5</v>
      </c>
      <c r="C50" s="63">
        <v>223.1455</v>
      </c>
      <c r="D50" s="63">
        <v>126.79166666666667</v>
      </c>
      <c r="E50" s="61">
        <v>110.875</v>
      </c>
      <c r="F50" s="63">
        <v>122.20833333333333</v>
      </c>
      <c r="G50" s="61">
        <v>125.625</v>
      </c>
      <c r="H50" s="63">
        <v>151.33333333333334</v>
      </c>
      <c r="I50" s="61">
        <v>132.91666666666666</v>
      </c>
      <c r="J50" s="63">
        <v>136.625</v>
      </c>
      <c r="K50" s="76">
        <v>25.166666666666668</v>
      </c>
    </row>
    <row r="51" spans="1:11" hidden="1">
      <c r="A51" s="118" t="s">
        <v>65</v>
      </c>
      <c r="B51" s="61">
        <v>2204.25</v>
      </c>
      <c r="C51" s="63">
        <v>612.49850000000004</v>
      </c>
      <c r="D51" s="63">
        <v>291.08333333333331</v>
      </c>
      <c r="E51" s="61">
        <v>246.75</v>
      </c>
      <c r="F51" s="63">
        <v>236.83333333333334</v>
      </c>
      <c r="G51" s="61">
        <v>198.29166666666666</v>
      </c>
      <c r="H51" s="63">
        <v>227.33333333333334</v>
      </c>
      <c r="I51" s="61">
        <v>207</v>
      </c>
      <c r="J51" s="63">
        <v>188.5</v>
      </c>
      <c r="K51" s="76">
        <v>23.208333333333332</v>
      </c>
    </row>
    <row r="52" spans="1:11" hidden="1">
      <c r="A52" s="119" t="s">
        <v>66</v>
      </c>
      <c r="B52" s="61">
        <v>7535.5</v>
      </c>
      <c r="C52" s="63">
        <v>1510.5585000000001</v>
      </c>
      <c r="D52" s="63">
        <v>1050.2916666666667</v>
      </c>
      <c r="E52" s="61">
        <v>816.41666666666663</v>
      </c>
      <c r="F52" s="63">
        <v>775.66666666666663</v>
      </c>
      <c r="G52" s="61">
        <v>709.95833333333337</v>
      </c>
      <c r="H52" s="63">
        <v>817.125</v>
      </c>
      <c r="I52" s="61">
        <v>898.5</v>
      </c>
      <c r="J52" s="63">
        <v>887.5</v>
      </c>
      <c r="K52" s="76">
        <v>131.5</v>
      </c>
    </row>
    <row r="53" spans="1:11">
      <c r="A53" s="120" t="s">
        <v>67</v>
      </c>
      <c r="B53" s="66">
        <v>43219.5</v>
      </c>
      <c r="C53" s="58">
        <v>9082.1504999999997</v>
      </c>
      <c r="D53" s="58">
        <v>5510.625</v>
      </c>
      <c r="E53" s="121">
        <v>4406.291666666667</v>
      </c>
      <c r="F53" s="58">
        <v>4643.833333333333</v>
      </c>
      <c r="G53" s="121">
        <v>4330.875</v>
      </c>
      <c r="H53" s="58">
        <v>4735.416666666667</v>
      </c>
      <c r="I53" s="121">
        <v>5041.041666666667</v>
      </c>
      <c r="J53" s="58">
        <v>4773.916666666667</v>
      </c>
      <c r="K53" s="60">
        <v>712.375</v>
      </c>
    </row>
    <row r="54" spans="1:11" hidden="1">
      <c r="A54" s="119" t="s">
        <v>68</v>
      </c>
      <c r="B54" s="61">
        <v>5984.6666666666661</v>
      </c>
      <c r="C54" s="63">
        <v>1068.5419999999999</v>
      </c>
      <c r="D54" s="63">
        <v>876.33333333333337</v>
      </c>
      <c r="E54" s="61">
        <v>668.375</v>
      </c>
      <c r="F54" s="63">
        <v>643.25</v>
      </c>
      <c r="G54" s="61">
        <v>526.45833333333337</v>
      </c>
      <c r="H54" s="63">
        <v>653.08333333333337</v>
      </c>
      <c r="I54" s="61">
        <v>745.33333333333337</v>
      </c>
      <c r="J54" s="63">
        <v>827.75</v>
      </c>
      <c r="K54" s="76">
        <v>110.04166666666667</v>
      </c>
    </row>
    <row r="55" spans="1:11" hidden="1">
      <c r="A55" s="118" t="s">
        <v>69</v>
      </c>
      <c r="B55" s="61">
        <v>1647.8333333333333</v>
      </c>
      <c r="C55" s="63">
        <v>273.73399999999998</v>
      </c>
      <c r="D55" s="63">
        <v>207.25</v>
      </c>
      <c r="E55" s="61">
        <v>193.25</v>
      </c>
      <c r="F55" s="63">
        <v>206.08333333333334</v>
      </c>
      <c r="G55" s="61">
        <v>183.41666666666666</v>
      </c>
      <c r="H55" s="63">
        <v>190.66666666666666</v>
      </c>
      <c r="I55" s="61">
        <v>204.375</v>
      </c>
      <c r="J55" s="63">
        <v>162.20833333333334</v>
      </c>
      <c r="K55" s="76">
        <v>23.791666666666668</v>
      </c>
    </row>
    <row r="56" spans="1:11" hidden="1">
      <c r="A56" s="118" t="s">
        <v>70</v>
      </c>
      <c r="B56" s="61">
        <v>6271.8333333333321</v>
      </c>
      <c r="C56" s="63">
        <v>1102.24</v>
      </c>
      <c r="D56" s="63">
        <v>760.625</v>
      </c>
      <c r="E56" s="61">
        <v>704</v>
      </c>
      <c r="F56" s="63">
        <v>772.83333333333337</v>
      </c>
      <c r="G56" s="61">
        <v>685.45833333333337</v>
      </c>
      <c r="H56" s="63">
        <v>679.45833333333337</v>
      </c>
      <c r="I56" s="61">
        <v>738.625</v>
      </c>
      <c r="J56" s="63">
        <v>688.875</v>
      </c>
      <c r="K56" s="76">
        <v>90.75</v>
      </c>
    </row>
    <row r="57" spans="1:11" hidden="1">
      <c r="A57" s="118" t="s">
        <v>71</v>
      </c>
      <c r="B57" s="61">
        <v>3023.75</v>
      </c>
      <c r="C57" s="63">
        <v>485.50849999999997</v>
      </c>
      <c r="D57" s="63">
        <v>362.83333333333331</v>
      </c>
      <c r="E57" s="61">
        <v>306.16666666666669</v>
      </c>
      <c r="F57" s="63">
        <v>366.79166666666669</v>
      </c>
      <c r="G57" s="61">
        <v>336.29166666666669</v>
      </c>
      <c r="H57" s="63">
        <v>381.45833333333331</v>
      </c>
      <c r="I57" s="61">
        <v>375.95833333333331</v>
      </c>
      <c r="J57" s="63">
        <v>361.29166666666669</v>
      </c>
      <c r="K57" s="76">
        <v>47.833333333333336</v>
      </c>
    </row>
    <row r="58" spans="1:11" hidden="1">
      <c r="A58" s="118" t="s">
        <v>72</v>
      </c>
      <c r="B58" s="61">
        <v>2411.833333333333</v>
      </c>
      <c r="C58" s="63">
        <v>415.04149999999998</v>
      </c>
      <c r="D58" s="63">
        <v>296.125</v>
      </c>
      <c r="E58" s="61">
        <v>282.875</v>
      </c>
      <c r="F58" s="63">
        <v>278.29166666666669</v>
      </c>
      <c r="G58" s="61">
        <v>293.70833333333331</v>
      </c>
      <c r="H58" s="63">
        <v>282.75</v>
      </c>
      <c r="I58" s="61">
        <v>292.20833333333331</v>
      </c>
      <c r="J58" s="63">
        <v>237.41666666666666</v>
      </c>
      <c r="K58" s="76">
        <v>27.125</v>
      </c>
    </row>
    <row r="59" spans="1:11" hidden="1">
      <c r="A59" s="118" t="s">
        <v>73</v>
      </c>
      <c r="B59" s="61">
        <v>8859.5833333333339</v>
      </c>
      <c r="C59" s="63">
        <v>1448.8895</v>
      </c>
      <c r="D59" s="63">
        <v>1087.125</v>
      </c>
      <c r="E59" s="61">
        <v>1084.25</v>
      </c>
      <c r="F59" s="63">
        <v>1109.9166666666667</v>
      </c>
      <c r="G59" s="61">
        <v>920.125</v>
      </c>
      <c r="H59" s="63">
        <v>1001.125</v>
      </c>
      <c r="I59" s="61">
        <v>1041.4166666666667</v>
      </c>
      <c r="J59" s="63">
        <v>854.875</v>
      </c>
      <c r="K59" s="76">
        <v>101.08333333333333</v>
      </c>
    </row>
    <row r="60" spans="1:11" hidden="1">
      <c r="A60" s="118" t="s">
        <v>74</v>
      </c>
      <c r="B60" s="61">
        <v>3262.0833333333335</v>
      </c>
      <c r="C60" s="63">
        <v>466.62599999999998</v>
      </c>
      <c r="D60" s="63">
        <v>352.16666666666669</v>
      </c>
      <c r="E60" s="61">
        <v>414.625</v>
      </c>
      <c r="F60" s="63">
        <v>425.75</v>
      </c>
      <c r="G60" s="61">
        <v>365.08333333333331</v>
      </c>
      <c r="H60" s="63">
        <v>398.45833333333331</v>
      </c>
      <c r="I60" s="61">
        <v>405.20833333333331</v>
      </c>
      <c r="J60" s="63">
        <v>337.04166666666669</v>
      </c>
      <c r="K60" s="76">
        <v>39.25</v>
      </c>
    </row>
    <row r="61" spans="1:11" hidden="1">
      <c r="A61" s="118" t="s">
        <v>75</v>
      </c>
      <c r="B61" s="61">
        <v>7052.166666666667</v>
      </c>
      <c r="C61" s="63">
        <v>1156.8955000000001</v>
      </c>
      <c r="D61" s="63">
        <v>893.79166666666663</v>
      </c>
      <c r="E61" s="61">
        <v>849.91666666666663</v>
      </c>
      <c r="F61" s="63">
        <v>942.33333333333337</v>
      </c>
      <c r="G61" s="61">
        <v>739.91666666666663</v>
      </c>
      <c r="H61" s="63">
        <v>802.08333333333337</v>
      </c>
      <c r="I61" s="61">
        <v>817.875</v>
      </c>
      <c r="J61" s="63">
        <v>732.20833333333337</v>
      </c>
      <c r="K61" s="76">
        <v>90.125</v>
      </c>
    </row>
    <row r="62" spans="1:11" hidden="1">
      <c r="A62" s="118" t="s">
        <v>76</v>
      </c>
      <c r="B62" s="61">
        <v>14517.583333333332</v>
      </c>
      <c r="C62" s="63">
        <v>2615.4960000000001</v>
      </c>
      <c r="D62" s="63">
        <v>1871.0833333333333</v>
      </c>
      <c r="E62" s="61">
        <v>1814</v>
      </c>
      <c r="F62" s="63">
        <v>1909.2916666666667</v>
      </c>
      <c r="G62" s="61">
        <v>1515.0416666666667</v>
      </c>
      <c r="H62" s="63">
        <v>1621.2916666666667</v>
      </c>
      <c r="I62" s="61">
        <v>1648.25</v>
      </c>
      <c r="J62" s="63">
        <v>1387</v>
      </c>
      <c r="K62" s="76">
        <v>153.91666666666666</v>
      </c>
    </row>
    <row r="63" spans="1:11" hidden="1">
      <c r="A63" s="118" t="s">
        <v>77</v>
      </c>
      <c r="B63" s="61">
        <v>5254.833333333333</v>
      </c>
      <c r="C63" s="63">
        <v>976.91000000000008</v>
      </c>
      <c r="D63" s="63">
        <v>609.70833333333337</v>
      </c>
      <c r="E63" s="61">
        <v>567.66666666666663</v>
      </c>
      <c r="F63" s="63">
        <v>614.08333333333337</v>
      </c>
      <c r="G63" s="61">
        <v>567.16666666666663</v>
      </c>
      <c r="H63" s="63">
        <v>654.08333333333337</v>
      </c>
      <c r="I63" s="61">
        <v>676.33333333333337</v>
      </c>
      <c r="J63" s="63">
        <v>491.75</v>
      </c>
      <c r="K63" s="76">
        <v>55.041666666666664</v>
      </c>
    </row>
    <row r="64" spans="1:11" hidden="1">
      <c r="A64" s="118" t="s">
        <v>78</v>
      </c>
      <c r="B64" s="61">
        <v>4067.5</v>
      </c>
      <c r="C64" s="63">
        <v>703.38350000000003</v>
      </c>
      <c r="D64" s="63">
        <v>586.5</v>
      </c>
      <c r="E64" s="61">
        <v>464</v>
      </c>
      <c r="F64" s="63">
        <v>446.20833333333331</v>
      </c>
      <c r="G64" s="61">
        <v>388.20833333333331</v>
      </c>
      <c r="H64" s="63">
        <v>435.70833333333331</v>
      </c>
      <c r="I64" s="61">
        <v>450.625</v>
      </c>
      <c r="J64" s="63">
        <v>507.58333333333331</v>
      </c>
      <c r="K64" s="76">
        <v>57.708333333333336</v>
      </c>
    </row>
    <row r="65" spans="1:11" hidden="1">
      <c r="A65" s="118" t="s">
        <v>79</v>
      </c>
      <c r="B65" s="61">
        <v>2749</v>
      </c>
      <c r="C65" s="63">
        <v>458.32600000000002</v>
      </c>
      <c r="D65" s="63">
        <v>339.25</v>
      </c>
      <c r="E65" s="61">
        <v>315.41666666666669</v>
      </c>
      <c r="F65" s="63">
        <v>321.08333333333331</v>
      </c>
      <c r="G65" s="61">
        <v>278.83333333333331</v>
      </c>
      <c r="H65" s="63">
        <v>325.79166666666669</v>
      </c>
      <c r="I65" s="61">
        <v>327</v>
      </c>
      <c r="J65" s="63">
        <v>338.33333333333331</v>
      </c>
      <c r="K65" s="76">
        <v>42</v>
      </c>
    </row>
    <row r="66" spans="1:11" hidden="1">
      <c r="A66" s="122" t="s">
        <v>80</v>
      </c>
      <c r="B66" s="61">
        <v>3636.9166666666665</v>
      </c>
      <c r="C66" s="63">
        <v>655.36800000000005</v>
      </c>
      <c r="D66" s="63">
        <v>464.54166666666669</v>
      </c>
      <c r="E66" s="61">
        <v>431.79166666666669</v>
      </c>
      <c r="F66" s="63">
        <v>432.79166666666669</v>
      </c>
      <c r="G66" s="61">
        <v>357.375</v>
      </c>
      <c r="H66" s="63">
        <v>395</v>
      </c>
      <c r="I66" s="61">
        <v>412.16666666666669</v>
      </c>
      <c r="J66" s="63">
        <v>427.25</v>
      </c>
      <c r="K66" s="76">
        <v>53.708333333333336</v>
      </c>
    </row>
    <row r="67" spans="1:11">
      <c r="A67" s="122" t="s">
        <v>81</v>
      </c>
      <c r="B67" s="66">
        <v>68739.583333333328</v>
      </c>
      <c r="C67" s="58">
        <v>11826.960500000001</v>
      </c>
      <c r="D67" s="58">
        <v>8707.3333333333339</v>
      </c>
      <c r="E67" s="121">
        <v>8096.333333333333</v>
      </c>
      <c r="F67" s="58">
        <v>8468.7083333333339</v>
      </c>
      <c r="G67" s="121">
        <v>7157.083333333333</v>
      </c>
      <c r="H67" s="58">
        <v>7820.958333333333</v>
      </c>
      <c r="I67" s="121">
        <v>8135.375</v>
      </c>
      <c r="J67" s="58">
        <v>7353.583333333333</v>
      </c>
      <c r="K67" s="60">
        <v>892.375</v>
      </c>
    </row>
    <row r="68" spans="1:11" hidden="1">
      <c r="A68" s="118" t="s">
        <v>82</v>
      </c>
      <c r="B68" s="61">
        <v>8222.3333333333339</v>
      </c>
      <c r="C68" s="63">
        <v>1830.5650000000001</v>
      </c>
      <c r="D68" s="63">
        <v>1148.5416666666667</v>
      </c>
      <c r="E68" s="61">
        <v>1037.1666666666667</v>
      </c>
      <c r="F68" s="63">
        <v>913.875</v>
      </c>
      <c r="G68" s="61">
        <v>813.5</v>
      </c>
      <c r="H68" s="63">
        <v>872</v>
      </c>
      <c r="I68" s="61">
        <v>867.33333333333337</v>
      </c>
      <c r="J68" s="63">
        <v>674.25</v>
      </c>
      <c r="K68" s="76">
        <v>88</v>
      </c>
    </row>
    <row r="69" spans="1:11" hidden="1">
      <c r="A69" s="118" t="s">
        <v>83</v>
      </c>
      <c r="B69" s="61">
        <v>6318.75</v>
      </c>
      <c r="C69" s="63">
        <v>1167.3119999999999</v>
      </c>
      <c r="D69" s="63">
        <v>867.33333333333337</v>
      </c>
      <c r="E69" s="61">
        <v>736.04166666666663</v>
      </c>
      <c r="F69" s="63">
        <v>720.41666666666663</v>
      </c>
      <c r="G69" s="61">
        <v>655.125</v>
      </c>
      <c r="H69" s="63">
        <v>687.04166666666663</v>
      </c>
      <c r="I69" s="61">
        <v>715.375</v>
      </c>
      <c r="J69" s="63">
        <v>589.25</v>
      </c>
      <c r="K69" s="76">
        <v>69.541666666666671</v>
      </c>
    </row>
    <row r="70" spans="1:11" hidden="1">
      <c r="A70" s="118" t="s">
        <v>84</v>
      </c>
      <c r="B70" s="61">
        <v>9436.6666666666661</v>
      </c>
      <c r="C70" s="63">
        <v>2227.3879999999999</v>
      </c>
      <c r="D70" s="63">
        <v>1325.4166666666667</v>
      </c>
      <c r="E70" s="61">
        <v>1161.5</v>
      </c>
      <c r="F70" s="63">
        <v>1088.7916666666667</v>
      </c>
      <c r="G70" s="61">
        <v>1003.7083333333334</v>
      </c>
      <c r="H70" s="63">
        <v>983.08333333333337</v>
      </c>
      <c r="I70" s="61">
        <v>888.54166666666663</v>
      </c>
      <c r="J70" s="63">
        <v>673.875</v>
      </c>
      <c r="K70" s="76">
        <v>103.75</v>
      </c>
    </row>
    <row r="71" spans="1:11" hidden="1">
      <c r="A71" s="118" t="s">
        <v>85</v>
      </c>
      <c r="B71" s="61">
        <v>3308</v>
      </c>
      <c r="C71" s="63">
        <v>677.57049999999992</v>
      </c>
      <c r="D71" s="63">
        <v>449.16666666666669</v>
      </c>
      <c r="E71" s="61">
        <v>397.83333333333331</v>
      </c>
      <c r="F71" s="63">
        <v>406.08333333333331</v>
      </c>
      <c r="G71" s="61">
        <v>349.625</v>
      </c>
      <c r="H71" s="63">
        <v>370.95833333333331</v>
      </c>
      <c r="I71" s="61">
        <v>355.91666666666669</v>
      </c>
      <c r="J71" s="63">
        <v>251.45833333333334</v>
      </c>
      <c r="K71" s="76">
        <v>40.625</v>
      </c>
    </row>
    <row r="72" spans="1:11" hidden="1">
      <c r="A72" s="118" t="s">
        <v>86</v>
      </c>
      <c r="B72" s="61">
        <v>1411.5</v>
      </c>
      <c r="C72" s="63">
        <v>247.506</v>
      </c>
      <c r="D72" s="63">
        <v>190.70833333333334</v>
      </c>
      <c r="E72" s="61">
        <v>158.16666666666666</v>
      </c>
      <c r="F72" s="63">
        <v>177.54166666666666</v>
      </c>
      <c r="G72" s="61">
        <v>157</v>
      </c>
      <c r="H72" s="63">
        <v>165.54166666666666</v>
      </c>
      <c r="I72" s="61">
        <v>174.41666666666666</v>
      </c>
      <c r="J72" s="63">
        <v>132.83333333333334</v>
      </c>
      <c r="K72" s="76">
        <v>15.458333333333334</v>
      </c>
    </row>
    <row r="73" spans="1:11" hidden="1">
      <c r="A73" s="118" t="s">
        <v>87</v>
      </c>
      <c r="B73" s="61">
        <v>8348</v>
      </c>
      <c r="C73" s="63">
        <v>1639</v>
      </c>
      <c r="D73" s="63">
        <v>1153.9583333333333</v>
      </c>
      <c r="E73" s="61">
        <v>1073.125</v>
      </c>
      <c r="F73" s="63">
        <v>967.58333333333337</v>
      </c>
      <c r="G73" s="61">
        <v>868.66666666666663</v>
      </c>
      <c r="H73" s="63">
        <v>901.54166666666663</v>
      </c>
      <c r="I73" s="61">
        <v>886.95833333333337</v>
      </c>
      <c r="J73" s="63">
        <v>737.125</v>
      </c>
      <c r="K73" s="76">
        <v>116.54166666666667</v>
      </c>
    </row>
    <row r="74" spans="1:11" hidden="1">
      <c r="A74" s="119" t="s">
        <v>88</v>
      </c>
      <c r="B74" s="61">
        <v>15286.75</v>
      </c>
      <c r="C74" s="63">
        <v>3074.154</v>
      </c>
      <c r="D74" s="63">
        <v>2218.5833333333335</v>
      </c>
      <c r="E74" s="61">
        <v>1660.0833333333333</v>
      </c>
      <c r="F74" s="63">
        <v>1792.1666666666667</v>
      </c>
      <c r="G74" s="61">
        <v>1554.0416666666667</v>
      </c>
      <c r="H74" s="63">
        <v>1605.75</v>
      </c>
      <c r="I74" s="61">
        <v>1676.375</v>
      </c>
      <c r="J74" s="63">
        <v>1439.5833333333333</v>
      </c>
      <c r="K74" s="76">
        <v>248.20833333333334</v>
      </c>
    </row>
    <row r="75" spans="1:11" hidden="1">
      <c r="A75" s="118" t="s">
        <v>89</v>
      </c>
      <c r="B75" s="61">
        <v>6859.5833333333339</v>
      </c>
      <c r="C75" s="63">
        <v>1616</v>
      </c>
      <c r="D75" s="63">
        <v>981.875</v>
      </c>
      <c r="E75" s="61">
        <v>819</v>
      </c>
      <c r="F75" s="63">
        <v>841.54166666666663</v>
      </c>
      <c r="G75" s="61">
        <v>724.70833333333337</v>
      </c>
      <c r="H75" s="63">
        <v>671.375</v>
      </c>
      <c r="I75" s="61">
        <v>653.70833333333337</v>
      </c>
      <c r="J75" s="63">
        <v>497.625</v>
      </c>
      <c r="K75" s="76">
        <v>79.458333333333329</v>
      </c>
    </row>
    <row r="76" spans="1:11" hidden="1">
      <c r="A76" s="118" t="s">
        <v>90</v>
      </c>
      <c r="B76" s="61">
        <v>4184.4166666666679</v>
      </c>
      <c r="C76" s="63">
        <v>778.58150000000001</v>
      </c>
      <c r="D76" s="63">
        <v>560.33333333333337</v>
      </c>
      <c r="E76" s="61">
        <v>488.125</v>
      </c>
      <c r="F76" s="63">
        <v>495.375</v>
      </c>
      <c r="G76" s="61">
        <v>462.375</v>
      </c>
      <c r="H76" s="63">
        <v>502.58333333333331</v>
      </c>
      <c r="I76" s="61">
        <v>517</v>
      </c>
      <c r="J76" s="63">
        <v>346.33333333333331</v>
      </c>
      <c r="K76" s="76">
        <v>43.833333333333336</v>
      </c>
    </row>
    <row r="77" spans="1:11" hidden="1">
      <c r="A77" s="118" t="s">
        <v>91</v>
      </c>
      <c r="B77" s="61">
        <v>4494.75</v>
      </c>
      <c r="C77" s="63">
        <v>1034.2215000000001</v>
      </c>
      <c r="D77" s="63">
        <v>585.58333333333337</v>
      </c>
      <c r="E77" s="61">
        <v>451.375</v>
      </c>
      <c r="F77" s="63">
        <v>501.95833333333331</v>
      </c>
      <c r="G77" s="61">
        <v>430.08333333333331</v>
      </c>
      <c r="H77" s="63">
        <v>426.95833333333331</v>
      </c>
      <c r="I77" s="61">
        <v>424.29166666666669</v>
      </c>
      <c r="J77" s="63">
        <v>307.125</v>
      </c>
      <c r="K77" s="76">
        <v>56.333333333333336</v>
      </c>
    </row>
    <row r="78" spans="1:11" hidden="1">
      <c r="A78" s="118" t="s">
        <v>92</v>
      </c>
      <c r="B78" s="61">
        <v>2318.25</v>
      </c>
      <c r="C78" s="63">
        <v>465.96199999999999</v>
      </c>
      <c r="D78" s="63">
        <v>364.66666666666669</v>
      </c>
      <c r="E78" s="61">
        <v>253.16666666666666</v>
      </c>
      <c r="F78" s="63">
        <v>284.25</v>
      </c>
      <c r="G78" s="61">
        <v>254.91666666666666</v>
      </c>
      <c r="H78" s="63">
        <v>259.25</v>
      </c>
      <c r="I78" s="61">
        <v>236.08333333333334</v>
      </c>
      <c r="J78" s="63">
        <v>192.04166666666666</v>
      </c>
      <c r="K78" s="76">
        <v>25.125</v>
      </c>
    </row>
    <row r="79" spans="1:11" hidden="1">
      <c r="A79" s="118" t="s">
        <v>93</v>
      </c>
      <c r="B79" s="61">
        <v>4034.3333333333335</v>
      </c>
      <c r="C79" s="63">
        <v>865.35800000000006</v>
      </c>
      <c r="D79" s="63">
        <v>569.33333333333337</v>
      </c>
      <c r="E79" s="61">
        <v>479.5</v>
      </c>
      <c r="F79" s="63">
        <v>481</v>
      </c>
      <c r="G79" s="61">
        <v>420.75</v>
      </c>
      <c r="H79" s="63">
        <v>436.70833333333331</v>
      </c>
      <c r="I79" s="61">
        <v>425.20833333333331</v>
      </c>
      <c r="J79" s="63">
        <v>324.29166666666669</v>
      </c>
      <c r="K79" s="76">
        <v>37.208333333333336</v>
      </c>
    </row>
    <row r="80" spans="1:11" hidden="1">
      <c r="A80" s="122" t="s">
        <v>94</v>
      </c>
      <c r="B80" s="61">
        <v>10041.25</v>
      </c>
      <c r="C80" s="63">
        <v>2182.2774999999997</v>
      </c>
      <c r="D80" s="63">
        <v>1441.375</v>
      </c>
      <c r="E80" s="61">
        <v>1250.2916666666667</v>
      </c>
      <c r="F80" s="63">
        <v>1246.7083333333333</v>
      </c>
      <c r="G80" s="61">
        <v>1062.7083333333333</v>
      </c>
      <c r="H80" s="63">
        <v>1087.0416666666667</v>
      </c>
      <c r="I80" s="61">
        <v>997.625</v>
      </c>
      <c r="J80" s="63">
        <v>773.20833333333337</v>
      </c>
      <c r="K80" s="76">
        <v>98.625</v>
      </c>
    </row>
    <row r="81" spans="1:11">
      <c r="A81" s="122" t="s">
        <v>95</v>
      </c>
      <c r="B81" s="66">
        <v>84264.583333333328</v>
      </c>
      <c r="C81" s="58">
        <f>SUM(C68:C80)</f>
        <v>17805.895999999997</v>
      </c>
      <c r="D81" s="58">
        <v>11856.875</v>
      </c>
      <c r="E81" s="121">
        <v>9965.375</v>
      </c>
      <c r="F81" s="58">
        <v>9917.2916666666661</v>
      </c>
      <c r="G81" s="121">
        <v>8757.2083333333339</v>
      </c>
      <c r="H81" s="58">
        <v>8969.8333333333339</v>
      </c>
      <c r="I81" s="121">
        <v>8818.8333333333339</v>
      </c>
      <c r="J81" s="58">
        <v>6939</v>
      </c>
      <c r="K81" s="60">
        <v>1022.7083333333334</v>
      </c>
    </row>
    <row r="82" spans="1:11" hidden="1">
      <c r="A82" s="119" t="s">
        <v>96</v>
      </c>
      <c r="B82" s="61">
        <v>3462.0833333333335</v>
      </c>
      <c r="C82" s="63">
        <v>761.60799999999995</v>
      </c>
      <c r="D82" s="63">
        <v>466.04166666666669</v>
      </c>
      <c r="E82" s="61">
        <v>381.75</v>
      </c>
      <c r="F82" s="63">
        <v>408.58333333333331</v>
      </c>
      <c r="G82" s="61">
        <v>394.95833333333331</v>
      </c>
      <c r="H82" s="63">
        <v>392.375</v>
      </c>
      <c r="I82" s="61">
        <v>364.5</v>
      </c>
      <c r="J82" s="63">
        <v>243.79166666666666</v>
      </c>
      <c r="K82" s="76">
        <v>37.125</v>
      </c>
    </row>
    <row r="83" spans="1:11" hidden="1">
      <c r="A83" s="118" t="s">
        <v>97</v>
      </c>
      <c r="B83" s="61">
        <v>3684.6666666666661</v>
      </c>
      <c r="C83" s="63">
        <v>746.70950000000005</v>
      </c>
      <c r="D83" s="63">
        <v>510.875</v>
      </c>
      <c r="E83" s="61">
        <v>344.125</v>
      </c>
      <c r="F83" s="63">
        <v>405.70833333333331</v>
      </c>
      <c r="G83" s="61">
        <v>378.75</v>
      </c>
      <c r="H83" s="63">
        <v>438.58333333333331</v>
      </c>
      <c r="I83" s="61">
        <v>395.66666666666669</v>
      </c>
      <c r="J83" s="63">
        <v>313</v>
      </c>
      <c r="K83" s="76">
        <v>56.625</v>
      </c>
    </row>
    <row r="84" spans="1:11" hidden="1">
      <c r="A84" s="118" t="s">
        <v>98</v>
      </c>
      <c r="B84" s="61">
        <v>4478.916666666667</v>
      </c>
      <c r="C84" s="63">
        <v>786.96450000000004</v>
      </c>
      <c r="D84" s="63">
        <v>807.875</v>
      </c>
      <c r="E84" s="61">
        <v>474.54166666666669</v>
      </c>
      <c r="F84" s="63">
        <v>491.58333333333331</v>
      </c>
      <c r="G84" s="61">
        <v>428.875</v>
      </c>
      <c r="H84" s="63">
        <v>508.33333333333331</v>
      </c>
      <c r="I84" s="61">
        <v>511.33333333333331</v>
      </c>
      <c r="J84" s="63">
        <v>423.125</v>
      </c>
      <c r="K84" s="76">
        <v>64.5</v>
      </c>
    </row>
    <row r="85" spans="1:11" hidden="1">
      <c r="A85" s="118" t="s">
        <v>99</v>
      </c>
      <c r="B85" s="61">
        <v>1895.4166666666665</v>
      </c>
      <c r="C85" s="63">
        <v>243.93699999999998</v>
      </c>
      <c r="D85" s="63">
        <v>285.375</v>
      </c>
      <c r="E85" s="61">
        <v>295.08333333333331</v>
      </c>
      <c r="F85" s="63">
        <v>218.33333333333334</v>
      </c>
      <c r="G85" s="61">
        <v>128.41666666666666</v>
      </c>
      <c r="H85" s="63">
        <v>127.16666666666667</v>
      </c>
      <c r="I85" s="61">
        <v>196.625</v>
      </c>
      <c r="J85" s="63">
        <v>353.33333333333331</v>
      </c>
      <c r="K85" s="76">
        <v>37.916666666666664</v>
      </c>
    </row>
    <row r="86" spans="1:11" hidden="1">
      <c r="A86" s="118" t="s">
        <v>100</v>
      </c>
      <c r="B86" s="61">
        <v>2997</v>
      </c>
      <c r="C86" s="63">
        <v>466.66750000000002</v>
      </c>
      <c r="D86" s="63">
        <v>367.04166666666669</v>
      </c>
      <c r="E86" s="61">
        <v>402.33333333333331</v>
      </c>
      <c r="F86" s="63">
        <v>506.91666666666669</v>
      </c>
      <c r="G86" s="61">
        <v>352.54166666666669</v>
      </c>
      <c r="H86" s="63">
        <v>252.54166666666666</v>
      </c>
      <c r="I86" s="61">
        <v>239.375</v>
      </c>
      <c r="J86" s="63">
        <v>320.91666666666669</v>
      </c>
      <c r="K86" s="76">
        <v>66.041666666666671</v>
      </c>
    </row>
    <row r="87" spans="1:11" hidden="1">
      <c r="A87" s="118" t="s">
        <v>101</v>
      </c>
      <c r="B87" s="61">
        <v>12533.5</v>
      </c>
      <c r="C87" s="63">
        <v>2510</v>
      </c>
      <c r="D87" s="63">
        <v>1715.4583333333333</v>
      </c>
      <c r="E87" s="61">
        <v>1468.3333333333333</v>
      </c>
      <c r="F87" s="63">
        <v>1509.1666666666667</v>
      </c>
      <c r="G87" s="61">
        <v>1285.9166666666667</v>
      </c>
      <c r="H87" s="63">
        <v>1355.1666666666667</v>
      </c>
      <c r="I87" s="61">
        <v>1388.25</v>
      </c>
      <c r="J87" s="63">
        <v>1112.75</v>
      </c>
      <c r="K87" s="76">
        <v>163.08333333333334</v>
      </c>
    </row>
    <row r="88" spans="1:11" hidden="1">
      <c r="A88" s="118" t="s">
        <v>102</v>
      </c>
      <c r="B88" s="61">
        <v>11348.166666666666</v>
      </c>
      <c r="C88" s="63">
        <v>2168</v>
      </c>
      <c r="D88" s="63">
        <v>1559.5</v>
      </c>
      <c r="E88" s="61">
        <v>1414.625</v>
      </c>
      <c r="F88" s="63">
        <v>1295.2916666666667</v>
      </c>
      <c r="G88" s="61">
        <v>1182.75</v>
      </c>
      <c r="H88" s="63">
        <v>1271.4583333333333</v>
      </c>
      <c r="I88" s="61">
        <v>1317.9166666666667</v>
      </c>
      <c r="J88" s="63">
        <v>1037.2083333333333</v>
      </c>
      <c r="K88" s="76">
        <v>166.25</v>
      </c>
    </row>
    <row r="89" spans="1:11" hidden="1">
      <c r="A89" s="118" t="s">
        <v>103</v>
      </c>
      <c r="B89" s="61">
        <v>9375.1666666666661</v>
      </c>
      <c r="C89" s="63">
        <v>1473.665</v>
      </c>
      <c r="D89" s="63">
        <v>1219.0833333333333</v>
      </c>
      <c r="E89" s="61">
        <v>1152.5416666666667</v>
      </c>
      <c r="F89" s="63">
        <v>1216</v>
      </c>
      <c r="G89" s="61">
        <v>989.20833333333337</v>
      </c>
      <c r="H89" s="63">
        <v>1083.5833333333333</v>
      </c>
      <c r="I89" s="61">
        <v>1110.9166666666667</v>
      </c>
      <c r="J89" s="63">
        <v>953.125</v>
      </c>
      <c r="K89" s="76">
        <v>115.41666666666667</v>
      </c>
    </row>
    <row r="90" spans="1:11" hidden="1">
      <c r="A90" s="118" t="s">
        <v>104</v>
      </c>
      <c r="B90" s="61">
        <v>2596</v>
      </c>
      <c r="C90" s="63">
        <v>525.76350000000002</v>
      </c>
      <c r="D90" s="63">
        <v>326.375</v>
      </c>
      <c r="E90" s="61">
        <v>292.20833333333331</v>
      </c>
      <c r="F90" s="63">
        <v>308.20833333333331</v>
      </c>
      <c r="G90" s="61">
        <v>287.375</v>
      </c>
      <c r="H90" s="63">
        <v>287.25</v>
      </c>
      <c r="I90" s="61">
        <v>296.875</v>
      </c>
      <c r="J90" s="63">
        <v>231.25</v>
      </c>
      <c r="K90" s="76">
        <v>39.125</v>
      </c>
    </row>
    <row r="91" spans="1:11" hidden="1">
      <c r="A91" s="118" t="s">
        <v>105</v>
      </c>
      <c r="B91" s="61">
        <v>9502</v>
      </c>
      <c r="C91" s="63">
        <v>1964.7345</v>
      </c>
      <c r="D91" s="63">
        <v>1366.2083333333333</v>
      </c>
      <c r="E91" s="61">
        <v>1098.6666666666667</v>
      </c>
      <c r="F91" s="63">
        <v>1180.75</v>
      </c>
      <c r="G91" s="61">
        <v>1042.25</v>
      </c>
      <c r="H91" s="63">
        <v>1053.0833333333333</v>
      </c>
      <c r="I91" s="61">
        <v>997.04166666666663</v>
      </c>
      <c r="J91" s="63">
        <v>657.41666666666663</v>
      </c>
      <c r="K91" s="76">
        <v>110.875</v>
      </c>
    </row>
    <row r="92" spans="1:11" hidden="1">
      <c r="A92" s="122" t="s">
        <v>106</v>
      </c>
      <c r="B92" s="61">
        <v>13785.416666666666</v>
      </c>
      <c r="C92" s="63">
        <v>2413</v>
      </c>
      <c r="D92" s="63">
        <v>1844</v>
      </c>
      <c r="E92" s="61">
        <v>1675.5833333333333</v>
      </c>
      <c r="F92" s="63">
        <v>1701.3333333333333</v>
      </c>
      <c r="G92" s="61">
        <v>1500.875</v>
      </c>
      <c r="H92" s="63">
        <v>1610.3333333333333</v>
      </c>
      <c r="I92" s="61">
        <v>1646.5833333333333</v>
      </c>
      <c r="J92" s="63">
        <v>1294.0416666666667</v>
      </c>
      <c r="K92" s="76">
        <v>194.58333333333334</v>
      </c>
    </row>
    <row r="93" spans="1:11">
      <c r="A93" s="118" t="s">
        <v>107</v>
      </c>
      <c r="B93" s="66">
        <v>75658.333333333343</v>
      </c>
      <c r="C93" s="58">
        <f>SUM(C82:C92)</f>
        <v>14061.049500000003</v>
      </c>
      <c r="D93" s="58">
        <v>10467.833333333334</v>
      </c>
      <c r="E93" s="121">
        <v>8999.7916666666661</v>
      </c>
      <c r="F93" s="58">
        <v>9241.875</v>
      </c>
      <c r="G93" s="121">
        <v>7971.916666666667</v>
      </c>
      <c r="H93" s="58">
        <v>8379.875</v>
      </c>
      <c r="I93" s="121">
        <v>8465.0833333333339</v>
      </c>
      <c r="J93" s="58">
        <v>6939.958333333333</v>
      </c>
      <c r="K93" s="60">
        <v>1051.5416666666667</v>
      </c>
    </row>
    <row r="94" spans="1:11" ht="14.25" thickBot="1">
      <c r="A94" s="123" t="s">
        <v>108</v>
      </c>
      <c r="B94" s="69">
        <v>405888.91666666669</v>
      </c>
      <c r="C94" s="124">
        <f>C15+C23+C33+C41+C53+C67+C81+C93</f>
        <v>76975.245999999999</v>
      </c>
      <c r="D94" s="124">
        <v>54222.125</v>
      </c>
      <c r="E94" s="69">
        <v>47032.541666666664</v>
      </c>
      <c r="F94" s="124">
        <v>47940.083333333336</v>
      </c>
      <c r="G94" s="69">
        <v>41216.625</v>
      </c>
      <c r="H94" s="124">
        <v>44198.75</v>
      </c>
      <c r="I94" s="69">
        <v>46496.875</v>
      </c>
      <c r="J94" s="124">
        <v>42003.375</v>
      </c>
      <c r="K94" s="125">
        <v>5803.208333333333</v>
      </c>
    </row>
    <row r="95" spans="1:11">
      <c r="A95" s="41" t="s">
        <v>19</v>
      </c>
      <c r="C95" s="73"/>
    </row>
    <row r="96" spans="1:11">
      <c r="C96" s="126"/>
    </row>
    <row r="97" spans="1:11" ht="15.75">
      <c r="A97" s="641" t="s">
        <v>285</v>
      </c>
      <c r="B97" s="641"/>
      <c r="C97" s="641"/>
      <c r="D97" s="641"/>
      <c r="E97" s="641"/>
      <c r="F97" s="641"/>
      <c r="G97" s="641"/>
      <c r="H97" s="641"/>
      <c r="I97" s="641"/>
      <c r="J97" s="641"/>
      <c r="K97" s="641"/>
    </row>
    <row r="98" spans="1:11" ht="13.5" thickBot="1"/>
    <row r="99" spans="1:11" ht="15">
      <c r="A99" s="622" t="s">
        <v>20</v>
      </c>
      <c r="B99" s="636" t="s">
        <v>109</v>
      </c>
      <c r="C99" s="639" t="s">
        <v>153</v>
      </c>
      <c r="D99" s="639"/>
      <c r="E99" s="639"/>
      <c r="F99" s="639"/>
      <c r="G99" s="639"/>
      <c r="H99" s="639"/>
      <c r="I99" s="639"/>
      <c r="J99" s="639"/>
      <c r="K99" s="640"/>
    </row>
    <row r="100" spans="1:11">
      <c r="A100" s="635"/>
      <c r="B100" s="637"/>
      <c r="C100" s="132"/>
      <c r="D100" s="100"/>
      <c r="E100" s="101"/>
      <c r="F100" s="100"/>
      <c r="G100" s="101"/>
      <c r="H100" s="100"/>
      <c r="I100" s="101"/>
      <c r="J100" s="100"/>
      <c r="K100" s="102"/>
    </row>
    <row r="101" spans="1:11">
      <c r="A101" s="635"/>
      <c r="B101" s="637"/>
      <c r="C101" s="103" t="s">
        <v>154</v>
      </c>
      <c r="D101" s="104" t="s">
        <v>155</v>
      </c>
      <c r="E101" s="105" t="s">
        <v>156</v>
      </c>
      <c r="F101" s="104" t="s">
        <v>157</v>
      </c>
      <c r="G101" s="105" t="s">
        <v>158</v>
      </c>
      <c r="H101" s="104" t="s">
        <v>159</v>
      </c>
      <c r="I101" s="105" t="s">
        <v>160</v>
      </c>
      <c r="J101" s="104" t="s">
        <v>161</v>
      </c>
      <c r="K101" s="106" t="s">
        <v>162</v>
      </c>
    </row>
    <row r="102" spans="1:11" ht="13.5" thickBot="1">
      <c r="A102" s="623"/>
      <c r="B102" s="638"/>
      <c r="C102" s="133"/>
      <c r="D102" s="108"/>
      <c r="E102" s="109"/>
      <c r="F102" s="108"/>
      <c r="G102" s="109"/>
      <c r="H102" s="108"/>
      <c r="I102" s="109"/>
      <c r="J102" s="108"/>
      <c r="K102" s="110"/>
    </row>
    <row r="103" spans="1:11" ht="15.75" hidden="1">
      <c r="A103" s="44" t="s">
        <v>21</v>
      </c>
      <c r="B103" s="53">
        <v>825.08333333333314</v>
      </c>
      <c r="C103" s="111">
        <v>71.303805560407469</v>
      </c>
      <c r="D103" s="53">
        <v>112.224626688</v>
      </c>
      <c r="E103" s="53">
        <v>107.89838085</v>
      </c>
      <c r="F103" s="112">
        <v>101.73875</v>
      </c>
      <c r="G103" s="53">
        <v>78.5</v>
      </c>
      <c r="H103" s="112">
        <v>85.321250000000006</v>
      </c>
      <c r="I103" s="53">
        <v>81.674250000000001</v>
      </c>
      <c r="J103" s="111">
        <v>152.4255</v>
      </c>
      <c r="K103" s="112">
        <v>31</v>
      </c>
    </row>
    <row r="104" spans="1:11" ht="15.75" hidden="1">
      <c r="A104" s="44" t="s">
        <v>22</v>
      </c>
      <c r="B104" s="53">
        <v>3152.8333333333335</v>
      </c>
      <c r="C104" s="112">
        <v>409.50171665595116</v>
      </c>
      <c r="D104" s="53">
        <v>457.964688384</v>
      </c>
      <c r="E104" s="53">
        <v>385.71935999999999</v>
      </c>
      <c r="F104" s="112">
        <v>390.28874999999999</v>
      </c>
      <c r="G104" s="53">
        <v>345.5</v>
      </c>
      <c r="H104" s="112">
        <v>387.55250000000001</v>
      </c>
      <c r="I104" s="53">
        <v>288.21825000000001</v>
      </c>
      <c r="J104" s="112">
        <v>372.375</v>
      </c>
      <c r="K104" s="112">
        <v>75.316000000000003</v>
      </c>
    </row>
    <row r="105" spans="1:11" ht="15.75" hidden="1">
      <c r="A105" s="44" t="s">
        <v>23</v>
      </c>
      <c r="B105" s="53">
        <v>1515.1666666666667</v>
      </c>
      <c r="C105" s="112">
        <v>175.53610466086423</v>
      </c>
      <c r="D105" s="53">
        <v>210.972496896</v>
      </c>
      <c r="E105" s="53">
        <v>198.29931199999999</v>
      </c>
      <c r="F105" s="112">
        <v>182.08500000000001</v>
      </c>
      <c r="G105" s="53">
        <v>131.5</v>
      </c>
      <c r="H105" s="112">
        <v>164.17500000000001</v>
      </c>
      <c r="I105" s="53">
        <v>152.922</v>
      </c>
      <c r="J105" s="112">
        <v>213.74324999999999</v>
      </c>
      <c r="K105" s="112">
        <v>62.9285</v>
      </c>
    </row>
    <row r="106" spans="1:11" ht="15.75" hidden="1">
      <c r="A106" s="44" t="s">
        <v>24</v>
      </c>
      <c r="B106" s="53">
        <v>2372.916666666667</v>
      </c>
      <c r="C106" s="112">
        <v>386.72411210193212</v>
      </c>
      <c r="D106" s="53">
        <v>358.48172236799996</v>
      </c>
      <c r="E106" s="53">
        <v>267.77824800000002</v>
      </c>
      <c r="F106" s="112">
        <v>317.65375</v>
      </c>
      <c r="G106" s="53">
        <v>261.5</v>
      </c>
      <c r="H106" s="112">
        <v>256.21249999999998</v>
      </c>
      <c r="I106" s="53">
        <v>197.607</v>
      </c>
      <c r="J106" s="112">
        <v>209.0265</v>
      </c>
      <c r="K106" s="112">
        <v>62.680749999999996</v>
      </c>
    </row>
    <row r="107" spans="1:11" ht="15.75" hidden="1">
      <c r="A107" s="44" t="s">
        <v>25</v>
      </c>
      <c r="B107" s="53">
        <v>3876.75</v>
      </c>
      <c r="C107" s="112">
        <v>375.08772716672678</v>
      </c>
      <c r="D107" s="53">
        <v>751.26791577599988</v>
      </c>
      <c r="E107" s="53">
        <v>640.14578400000005</v>
      </c>
      <c r="F107" s="112">
        <v>386.06</v>
      </c>
      <c r="G107" s="53">
        <v>210.75</v>
      </c>
      <c r="H107" s="112">
        <v>239.54624999999999</v>
      </c>
      <c r="I107" s="53">
        <v>461.24849999999998</v>
      </c>
      <c r="J107" s="112">
        <v>690.63149999999996</v>
      </c>
      <c r="K107" s="112">
        <v>154.10050000000001</v>
      </c>
    </row>
    <row r="108" spans="1:11" ht="15.75" hidden="1">
      <c r="A108" s="44" t="s">
        <v>26</v>
      </c>
      <c r="B108" s="53">
        <v>2864.75</v>
      </c>
      <c r="C108" s="112">
        <v>501.8500481630067</v>
      </c>
      <c r="D108" s="53">
        <v>391.31600179199995</v>
      </c>
      <c r="E108" s="53">
        <v>315.74591199999998</v>
      </c>
      <c r="F108" s="112">
        <v>343.52375000000001</v>
      </c>
      <c r="G108" s="53">
        <v>289.5</v>
      </c>
      <c r="H108" s="112">
        <v>285.31625000000003</v>
      </c>
      <c r="I108" s="53">
        <v>326.44875000000002</v>
      </c>
      <c r="J108" s="112">
        <v>296.41050000000001</v>
      </c>
      <c r="K108" s="112">
        <v>77.298000000000002</v>
      </c>
    </row>
    <row r="109" spans="1:11" ht="15.75" hidden="1">
      <c r="A109" s="44" t="s">
        <v>27</v>
      </c>
      <c r="B109" s="53">
        <v>2128.583333333333</v>
      </c>
      <c r="C109" s="112">
        <v>399.84599298631269</v>
      </c>
      <c r="D109" s="53">
        <v>333.97852876800005</v>
      </c>
      <c r="E109" s="53">
        <v>258.87703199999999</v>
      </c>
      <c r="F109" s="112">
        <v>253.22749999999999</v>
      </c>
      <c r="G109" s="53">
        <v>190.5</v>
      </c>
      <c r="H109" s="112">
        <v>195.76624999999999</v>
      </c>
      <c r="I109" s="53">
        <v>241.29900000000001</v>
      </c>
      <c r="J109" s="112">
        <v>251.97375</v>
      </c>
      <c r="K109" s="112">
        <v>53.266249999999999</v>
      </c>
    </row>
    <row r="110" spans="1:11" ht="16.5" hidden="1" thickBot="1">
      <c r="A110" s="44" t="s">
        <v>28</v>
      </c>
      <c r="B110" s="53">
        <v>1932.8333333333335</v>
      </c>
      <c r="C110" s="112">
        <v>324.82844755296736</v>
      </c>
      <c r="D110" s="53">
        <v>269.29009766400003</v>
      </c>
      <c r="E110" s="53">
        <v>254.67367999999999</v>
      </c>
      <c r="F110" s="112">
        <v>247.755</v>
      </c>
      <c r="G110" s="53">
        <v>189.75</v>
      </c>
      <c r="H110" s="112">
        <v>185.07</v>
      </c>
      <c r="I110" s="53">
        <v>189.91125</v>
      </c>
      <c r="J110" s="112">
        <v>220.446</v>
      </c>
      <c r="K110" s="112">
        <v>39.144500000000001</v>
      </c>
    </row>
    <row r="111" spans="1:11">
      <c r="A111" s="211" t="s">
        <v>29</v>
      </c>
      <c r="B111" s="114">
        <v>18668.916666666668</v>
      </c>
      <c r="C111" s="115">
        <f>SUM(C103:C110)</f>
        <v>2644.6779548481682</v>
      </c>
      <c r="D111" s="115">
        <f t="shared" ref="D111:K111" si="0">SUM(D103:D110)</f>
        <v>2885.4960783359998</v>
      </c>
      <c r="E111" s="115">
        <f t="shared" si="0"/>
        <v>2429.1377088499999</v>
      </c>
      <c r="F111" s="115">
        <f t="shared" si="0"/>
        <v>2222.3325</v>
      </c>
      <c r="G111" s="115">
        <f t="shared" si="0"/>
        <v>1697.5</v>
      </c>
      <c r="H111" s="115">
        <f t="shared" si="0"/>
        <v>1798.9599999999998</v>
      </c>
      <c r="I111" s="115">
        <f t="shared" si="0"/>
        <v>1939.3290000000002</v>
      </c>
      <c r="J111" s="115">
        <f t="shared" si="0"/>
        <v>2407.0319999999997</v>
      </c>
      <c r="K111" s="117">
        <f t="shared" si="0"/>
        <v>555.73450000000003</v>
      </c>
    </row>
    <row r="112" spans="1:11" hidden="1">
      <c r="A112" s="212" t="s">
        <v>30</v>
      </c>
      <c r="B112" s="61">
        <v>7764</v>
      </c>
      <c r="C112" s="63">
        <v>1306.4936872995493</v>
      </c>
      <c r="D112" s="61">
        <v>989.92902143999993</v>
      </c>
      <c r="E112" s="61">
        <v>932.402376</v>
      </c>
      <c r="F112" s="63">
        <v>1013.905</v>
      </c>
      <c r="G112" s="61">
        <v>761</v>
      </c>
      <c r="H112" s="63">
        <v>826.59624999999994</v>
      </c>
      <c r="I112" s="61">
        <v>859.19325000000003</v>
      </c>
      <c r="J112" s="63">
        <v>882.28049999999996</v>
      </c>
      <c r="K112" s="76">
        <v>158.06450000000001</v>
      </c>
    </row>
    <row r="113" spans="1:11" hidden="1">
      <c r="A113" s="212" t="s">
        <v>31</v>
      </c>
      <c r="B113" s="61">
        <v>3546.4166666666665</v>
      </c>
      <c r="C113" s="63">
        <v>649.65689510593472</v>
      </c>
      <c r="D113" s="61">
        <v>464.09048678399995</v>
      </c>
      <c r="E113" s="61">
        <v>394.12606399999999</v>
      </c>
      <c r="F113" s="63">
        <v>385.81124999999997</v>
      </c>
      <c r="G113" s="61">
        <v>355.25</v>
      </c>
      <c r="H113" s="63">
        <v>361.185</v>
      </c>
      <c r="I113" s="61">
        <v>429.22424999999998</v>
      </c>
      <c r="J113" s="63">
        <v>436.17525000000001</v>
      </c>
      <c r="K113" s="76">
        <v>64.415000000000006</v>
      </c>
    </row>
    <row r="114" spans="1:11" hidden="1">
      <c r="A114" s="212" t="s">
        <v>32</v>
      </c>
      <c r="B114" s="61">
        <v>2282.7500000000005</v>
      </c>
      <c r="C114" s="63">
        <v>434.75514779192883</v>
      </c>
      <c r="D114" s="61">
        <v>369.99822336000005</v>
      </c>
      <c r="E114" s="61">
        <v>258.38252</v>
      </c>
      <c r="F114" s="63">
        <v>262.92874999999998</v>
      </c>
      <c r="G114" s="61">
        <v>231.25</v>
      </c>
      <c r="H114" s="63">
        <v>236.06375</v>
      </c>
      <c r="I114" s="61">
        <v>237.07874999999999</v>
      </c>
      <c r="J114" s="63">
        <v>247.00874999999999</v>
      </c>
      <c r="K114" s="76">
        <v>40.878749999999997</v>
      </c>
    </row>
    <row r="115" spans="1:11" hidden="1">
      <c r="A115" s="212" t="s">
        <v>33</v>
      </c>
      <c r="B115" s="61">
        <v>2899.75</v>
      </c>
      <c r="C115" s="63">
        <v>551.61416246037447</v>
      </c>
      <c r="D115" s="61">
        <v>464.33551871999998</v>
      </c>
      <c r="E115" s="61">
        <v>302.39408799999995</v>
      </c>
      <c r="F115" s="63">
        <v>301.73374999999999</v>
      </c>
      <c r="G115" s="61">
        <v>261</v>
      </c>
      <c r="H115" s="63">
        <v>289.04750000000001</v>
      </c>
      <c r="I115" s="61">
        <v>352.01850000000002</v>
      </c>
      <c r="J115" s="63">
        <v>330.42075</v>
      </c>
      <c r="K115" s="76">
        <v>63.671750000000003</v>
      </c>
    </row>
    <row r="116" spans="1:11" hidden="1">
      <c r="A116" s="212" t="s">
        <v>34</v>
      </c>
      <c r="B116" s="61">
        <v>4233.4999999999991</v>
      </c>
      <c r="C116" s="63">
        <v>757.35535142113338</v>
      </c>
      <c r="D116" s="61">
        <v>540.54045081599998</v>
      </c>
      <c r="E116" s="61">
        <v>485.85804000000002</v>
      </c>
      <c r="F116" s="63">
        <v>456.45625000000001</v>
      </c>
      <c r="G116" s="61">
        <v>411.5</v>
      </c>
      <c r="H116" s="63">
        <v>441.28249999999997</v>
      </c>
      <c r="I116" s="61">
        <v>524.55224999999996</v>
      </c>
      <c r="J116" s="63">
        <v>497.98950000000002</v>
      </c>
      <c r="K116" s="76">
        <v>102.81625</v>
      </c>
    </row>
    <row r="117" spans="1:11" hidden="1">
      <c r="A117" s="212" t="s">
        <v>35</v>
      </c>
      <c r="B117" s="61">
        <v>2487.8333333333335</v>
      </c>
      <c r="C117" s="63">
        <v>412.72029121249733</v>
      </c>
      <c r="D117" s="61">
        <v>343.28974233599996</v>
      </c>
      <c r="E117" s="61">
        <v>294.23464000000001</v>
      </c>
      <c r="F117" s="63">
        <v>286.0625</v>
      </c>
      <c r="G117" s="61">
        <v>241.5</v>
      </c>
      <c r="H117" s="63">
        <v>262.43124999999998</v>
      </c>
      <c r="I117" s="61">
        <v>345.56400000000002</v>
      </c>
      <c r="J117" s="63">
        <v>283.25324999999998</v>
      </c>
      <c r="K117" s="76">
        <v>69.37</v>
      </c>
    </row>
    <row r="118" spans="1:11" hidden="1">
      <c r="A118" s="213" t="s">
        <v>36</v>
      </c>
      <c r="B118" s="61">
        <v>5075.9166666666661</v>
      </c>
      <c r="C118" s="63">
        <v>935.36728266395619</v>
      </c>
      <c r="D118" s="61">
        <v>757.39371417599989</v>
      </c>
      <c r="E118" s="61">
        <v>602.31561600000009</v>
      </c>
      <c r="F118" s="63">
        <v>585.30875000000003</v>
      </c>
      <c r="G118" s="61">
        <v>444.75</v>
      </c>
      <c r="H118" s="63">
        <v>485.31124999999997</v>
      </c>
      <c r="I118" s="61">
        <v>564.024</v>
      </c>
      <c r="J118" s="63">
        <v>599.27549999999997</v>
      </c>
      <c r="K118" s="76">
        <v>135.767</v>
      </c>
    </row>
    <row r="119" spans="1:11">
      <c r="A119" s="214" t="s">
        <v>37</v>
      </c>
      <c r="B119" s="66">
        <v>28290.166666666672</v>
      </c>
      <c r="C119" s="58">
        <f>SUM(C112:C118)</f>
        <v>5047.9628179553738</v>
      </c>
      <c r="D119" s="58">
        <f t="shared" ref="D119:K119" si="1">SUM(D112:D118)</f>
        <v>3929.5771576319994</v>
      </c>
      <c r="E119" s="58">
        <f t="shared" si="1"/>
        <v>3269.7133440000007</v>
      </c>
      <c r="F119" s="58">
        <f t="shared" si="1"/>
        <v>3292.2062500000002</v>
      </c>
      <c r="G119" s="58">
        <f t="shared" si="1"/>
        <v>2706.25</v>
      </c>
      <c r="H119" s="58">
        <f t="shared" si="1"/>
        <v>2901.9174999999996</v>
      </c>
      <c r="I119" s="58">
        <f t="shared" si="1"/>
        <v>3311.6549999999997</v>
      </c>
      <c r="J119" s="58">
        <f t="shared" si="1"/>
        <v>3276.4034999999994</v>
      </c>
      <c r="K119" s="60">
        <f t="shared" si="1"/>
        <v>634.98325</v>
      </c>
    </row>
    <row r="120" spans="1:11" hidden="1">
      <c r="A120" s="212" t="s">
        <v>38</v>
      </c>
      <c r="B120" s="61">
        <v>2008.6666666666667</v>
      </c>
      <c r="C120" s="63">
        <v>428.56558133703237</v>
      </c>
      <c r="D120" s="61">
        <v>267.81990604800001</v>
      </c>
      <c r="E120" s="61">
        <v>204.727968</v>
      </c>
      <c r="F120" s="63">
        <v>198.75125</v>
      </c>
      <c r="G120" s="61">
        <v>179.25</v>
      </c>
      <c r="H120" s="63">
        <v>193.03</v>
      </c>
      <c r="I120" s="61">
        <v>247.00874999999999</v>
      </c>
      <c r="J120" s="63">
        <v>231.8655</v>
      </c>
      <c r="K120" s="76">
        <v>51.77975</v>
      </c>
    </row>
    <row r="121" spans="1:11" hidden="1">
      <c r="A121" s="212" t="s">
        <v>39</v>
      </c>
      <c r="B121" s="61">
        <v>2540.5833333333339</v>
      </c>
      <c r="C121" s="63">
        <v>434.01239981734125</v>
      </c>
      <c r="D121" s="61">
        <v>383.72001177599998</v>
      </c>
      <c r="E121" s="61">
        <v>265.80020000000002</v>
      </c>
      <c r="F121" s="63">
        <v>248.00375</v>
      </c>
      <c r="G121" s="61">
        <v>211</v>
      </c>
      <c r="H121" s="63">
        <v>277.60500000000002</v>
      </c>
      <c r="I121" s="61">
        <v>372.12675000000002</v>
      </c>
      <c r="J121" s="63">
        <v>338.11649999999997</v>
      </c>
      <c r="K121" s="76">
        <v>65.653750000000002</v>
      </c>
    </row>
    <row r="122" spans="1:11" hidden="1">
      <c r="A122" s="212" t="s">
        <v>40</v>
      </c>
      <c r="B122" s="61">
        <v>1262.5</v>
      </c>
      <c r="C122" s="63">
        <v>217.87273921235615</v>
      </c>
      <c r="D122" s="61">
        <v>181.32363264</v>
      </c>
      <c r="E122" s="61">
        <v>131.292936</v>
      </c>
      <c r="F122" s="63">
        <v>131.09125</v>
      </c>
      <c r="G122" s="61">
        <v>111</v>
      </c>
      <c r="H122" s="63">
        <v>122.63375000000001</v>
      </c>
      <c r="I122" s="61">
        <v>217.71525</v>
      </c>
      <c r="J122" s="63">
        <v>155.65275</v>
      </c>
      <c r="K122" s="76">
        <v>34.685000000000002</v>
      </c>
    </row>
    <row r="123" spans="1:11" hidden="1">
      <c r="A123" s="212" t="s">
        <v>41</v>
      </c>
      <c r="B123" s="61">
        <v>2818.3333333333339</v>
      </c>
      <c r="C123" s="63">
        <v>477.83453031800838</v>
      </c>
      <c r="D123" s="61">
        <v>377.34918144</v>
      </c>
      <c r="E123" s="61">
        <v>326.37792000000002</v>
      </c>
      <c r="F123" s="63">
        <v>267.15749999999997</v>
      </c>
      <c r="G123" s="61">
        <v>264.5</v>
      </c>
      <c r="H123" s="63">
        <v>284.07249999999999</v>
      </c>
      <c r="I123" s="61">
        <v>377.58825000000002</v>
      </c>
      <c r="J123" s="63">
        <v>348.79124999999999</v>
      </c>
      <c r="K123" s="76">
        <v>89.437749999999994</v>
      </c>
    </row>
    <row r="124" spans="1:11" hidden="1">
      <c r="A124" s="212" t="s">
        <v>42</v>
      </c>
      <c r="B124" s="61">
        <v>3256.75</v>
      </c>
      <c r="C124" s="63">
        <v>623.90829865356534</v>
      </c>
      <c r="D124" s="61">
        <v>430.276079616</v>
      </c>
      <c r="E124" s="61">
        <v>338.74072000000001</v>
      </c>
      <c r="F124" s="63">
        <v>348.49874999999997</v>
      </c>
      <c r="G124" s="61">
        <v>303</v>
      </c>
      <c r="H124" s="63">
        <v>348.99624999999997</v>
      </c>
      <c r="I124" s="61">
        <v>391.73849999999999</v>
      </c>
      <c r="J124" s="63">
        <v>378.58125000000001</v>
      </c>
      <c r="K124" s="76">
        <v>85.225999999999999</v>
      </c>
    </row>
    <row r="125" spans="1:11" hidden="1">
      <c r="A125" s="212" t="s">
        <v>43</v>
      </c>
      <c r="B125" s="61">
        <v>4414.833333333333</v>
      </c>
      <c r="C125" s="63">
        <v>726.65510180484694</v>
      </c>
      <c r="D125" s="61">
        <v>605.47391385599997</v>
      </c>
      <c r="E125" s="61">
        <v>459.40164799999997</v>
      </c>
      <c r="F125" s="63">
        <v>419.89</v>
      </c>
      <c r="G125" s="61">
        <v>431.75</v>
      </c>
      <c r="H125" s="63">
        <v>498.24624999999997</v>
      </c>
      <c r="I125" s="61">
        <v>647.43600000000004</v>
      </c>
      <c r="J125" s="63">
        <v>571.22325000000001</v>
      </c>
      <c r="K125" s="76">
        <v>109.25775</v>
      </c>
    </row>
    <row r="126" spans="1:11" hidden="1">
      <c r="A126" s="212" t="s">
        <v>44</v>
      </c>
      <c r="B126" s="61">
        <v>9231.75</v>
      </c>
      <c r="C126" s="63">
        <v>1686.2854849719974</v>
      </c>
      <c r="D126" s="61">
        <v>1289.6030791679998</v>
      </c>
      <c r="E126" s="61">
        <v>1009.793504</v>
      </c>
      <c r="F126" s="63">
        <v>962.66250000000002</v>
      </c>
      <c r="G126" s="61">
        <v>874.25</v>
      </c>
      <c r="H126" s="63">
        <v>1050.72</v>
      </c>
      <c r="I126" s="61">
        <v>1176.7049999999999</v>
      </c>
      <c r="J126" s="63">
        <v>1038.42975</v>
      </c>
      <c r="K126" s="76">
        <v>165.99250000000001</v>
      </c>
    </row>
    <row r="127" spans="1:11" hidden="1">
      <c r="A127" s="212" t="s">
        <v>45</v>
      </c>
      <c r="B127" s="61">
        <v>1882.3333333333337</v>
      </c>
      <c r="C127" s="63">
        <v>330.770431349668</v>
      </c>
      <c r="D127" s="61">
        <v>230.82008371199998</v>
      </c>
      <c r="E127" s="61">
        <v>200.27735999999999</v>
      </c>
      <c r="F127" s="63">
        <v>209.19874999999999</v>
      </c>
      <c r="G127" s="61">
        <v>163.5</v>
      </c>
      <c r="H127" s="63">
        <v>190.54249999999999</v>
      </c>
      <c r="I127" s="61">
        <v>266.62049999999999</v>
      </c>
      <c r="J127" s="63">
        <v>252.71850000000001</v>
      </c>
      <c r="K127" s="76">
        <v>61.194249999999997</v>
      </c>
    </row>
    <row r="128" spans="1:11" hidden="1">
      <c r="A128" s="213" t="s">
        <v>46</v>
      </c>
      <c r="B128" s="61">
        <v>4595.4166666666661</v>
      </c>
      <c r="C128" s="63">
        <v>842.02862052411729</v>
      </c>
      <c r="D128" s="61">
        <v>668.93718527999988</v>
      </c>
      <c r="E128" s="61">
        <v>494.512</v>
      </c>
      <c r="F128" s="63">
        <v>447.50124999999997</v>
      </c>
      <c r="G128" s="61">
        <v>389.25</v>
      </c>
      <c r="H128" s="63">
        <v>470.88375000000002</v>
      </c>
      <c r="I128" s="61">
        <v>591.57974999999999</v>
      </c>
      <c r="J128" s="63">
        <v>610.94325000000003</v>
      </c>
      <c r="K128" s="76">
        <v>128.58224999999999</v>
      </c>
    </row>
    <row r="129" spans="1:11">
      <c r="A129" s="214" t="s">
        <v>47</v>
      </c>
      <c r="B129" s="66">
        <v>32011.166666666664</v>
      </c>
      <c r="C129" s="58">
        <f>SUM(C120:C128)</f>
        <v>5767.9331879889332</v>
      </c>
      <c r="D129" s="58">
        <f t="shared" ref="D129:K129" si="2">SUM(D120:D128)</f>
        <v>4435.3230735359994</v>
      </c>
      <c r="E129" s="58">
        <f t="shared" si="2"/>
        <v>3430.9242560000007</v>
      </c>
      <c r="F129" s="58">
        <f t="shared" si="2"/>
        <v>3232.7549999999997</v>
      </c>
      <c r="G129" s="58">
        <f t="shared" si="2"/>
        <v>2927.5</v>
      </c>
      <c r="H129" s="58">
        <f t="shared" si="2"/>
        <v>3436.73</v>
      </c>
      <c r="I129" s="58">
        <f t="shared" si="2"/>
        <v>4288.5187500000002</v>
      </c>
      <c r="J129" s="58">
        <f t="shared" si="2"/>
        <v>3926.3220000000001</v>
      </c>
      <c r="K129" s="60">
        <f t="shared" si="2"/>
        <v>791.80899999999997</v>
      </c>
    </row>
    <row r="130" spans="1:11" hidden="1">
      <c r="A130" s="212" t="s">
        <v>48</v>
      </c>
      <c r="B130" s="61">
        <v>9375.3333333333321</v>
      </c>
      <c r="C130" s="63">
        <v>1289.4104838840351</v>
      </c>
      <c r="D130" s="61">
        <v>1112.9350533119998</v>
      </c>
      <c r="E130" s="61">
        <v>1058.25568</v>
      </c>
      <c r="F130" s="63">
        <v>1123.10625</v>
      </c>
      <c r="G130" s="61">
        <v>956.5</v>
      </c>
      <c r="H130" s="63">
        <v>1120.1212499999999</v>
      </c>
      <c r="I130" s="61">
        <v>1170.00225</v>
      </c>
      <c r="J130" s="63">
        <v>1265.0819999999999</v>
      </c>
      <c r="K130" s="76">
        <v>243.786</v>
      </c>
    </row>
    <row r="131" spans="1:11" hidden="1">
      <c r="A131" s="212" t="s">
        <v>49</v>
      </c>
      <c r="B131" s="61">
        <v>9865.4166666666642</v>
      </c>
      <c r="C131" s="63">
        <v>1421.8672060188198</v>
      </c>
      <c r="D131" s="61">
        <v>1223.6894883839998</v>
      </c>
      <c r="E131" s="61">
        <v>1114.630048</v>
      </c>
      <c r="F131" s="63">
        <v>1255.4412500000001</v>
      </c>
      <c r="G131" s="61">
        <v>1093.75</v>
      </c>
      <c r="H131" s="63">
        <v>1135.7925</v>
      </c>
      <c r="I131" s="61">
        <v>1264.5854999999999</v>
      </c>
      <c r="J131" s="63">
        <v>1128.2962500000001</v>
      </c>
      <c r="K131" s="76">
        <v>195.227</v>
      </c>
    </row>
    <row r="132" spans="1:11" hidden="1">
      <c r="A132" s="213" t="s">
        <v>50</v>
      </c>
      <c r="B132" s="61">
        <v>7635.7500000000009</v>
      </c>
      <c r="C132" s="63">
        <v>1179.7313663032694</v>
      </c>
      <c r="D132" s="61">
        <v>1217.5636899839999</v>
      </c>
      <c r="E132" s="61">
        <v>864.15971999999999</v>
      </c>
      <c r="F132" s="63">
        <v>887.78875000000005</v>
      </c>
      <c r="G132" s="61">
        <v>786.75</v>
      </c>
      <c r="H132" s="63">
        <v>762.91624999999999</v>
      </c>
      <c r="I132" s="61">
        <v>863.4135</v>
      </c>
      <c r="J132" s="63">
        <v>906.11249999999995</v>
      </c>
      <c r="K132" s="76">
        <v>189.28100000000001</v>
      </c>
    </row>
    <row r="133" spans="1:11" hidden="1">
      <c r="A133" s="212" t="s">
        <v>51</v>
      </c>
      <c r="B133" s="61">
        <v>10826.833333333334</v>
      </c>
      <c r="C133" s="63">
        <v>1622.4091591574656</v>
      </c>
      <c r="D133" s="61">
        <v>1316.5565921279999</v>
      </c>
      <c r="E133" s="61">
        <v>1185.5925200000001</v>
      </c>
      <c r="F133" s="63">
        <v>1337.5287499999999</v>
      </c>
      <c r="G133" s="61">
        <v>1085.5</v>
      </c>
      <c r="H133" s="63">
        <v>1195.2437500000001</v>
      </c>
      <c r="I133" s="61">
        <v>1362.1477500000001</v>
      </c>
      <c r="J133" s="63">
        <v>1417.011</v>
      </c>
      <c r="K133" s="76">
        <v>265.09249999999997</v>
      </c>
    </row>
    <row r="134" spans="1:11" hidden="1">
      <c r="A134" s="212" t="s">
        <v>52</v>
      </c>
      <c r="B134" s="61">
        <v>3240.4999999999995</v>
      </c>
      <c r="C134" s="63">
        <v>510.76302385805764</v>
      </c>
      <c r="D134" s="61">
        <v>409.20333312000002</v>
      </c>
      <c r="E134" s="61">
        <v>331.57029599999998</v>
      </c>
      <c r="F134" s="63">
        <v>346.50875000000002</v>
      </c>
      <c r="G134" s="61">
        <v>306</v>
      </c>
      <c r="H134" s="63">
        <v>367.90125</v>
      </c>
      <c r="I134" s="61">
        <v>429.72075000000001</v>
      </c>
      <c r="J134" s="63">
        <v>452.06324999999998</v>
      </c>
      <c r="K134" s="76">
        <v>73.58175</v>
      </c>
    </row>
    <row r="135" spans="1:11" hidden="1">
      <c r="A135" s="212" t="s">
        <v>53</v>
      </c>
      <c r="B135" s="61">
        <v>4673.7499999999991</v>
      </c>
      <c r="C135" s="63">
        <v>797.2161593906668</v>
      </c>
      <c r="D135" s="61">
        <v>696.38076211200007</v>
      </c>
      <c r="E135" s="61">
        <v>549.89734399999998</v>
      </c>
      <c r="F135" s="63">
        <v>506.95249999999999</v>
      </c>
      <c r="G135" s="61">
        <v>414.5</v>
      </c>
      <c r="H135" s="63">
        <v>451.97874999999999</v>
      </c>
      <c r="I135" s="61">
        <v>555.83174999999994</v>
      </c>
      <c r="J135" s="63">
        <v>568.49249999999995</v>
      </c>
      <c r="K135" s="76">
        <v>128.08674999999999</v>
      </c>
    </row>
    <row r="136" spans="1:11" hidden="1">
      <c r="A136" s="212" t="s">
        <v>54</v>
      </c>
      <c r="B136" s="61">
        <v>2446.416666666667</v>
      </c>
      <c r="C136" s="63">
        <v>413.7106218452808</v>
      </c>
      <c r="D136" s="61">
        <v>319.27661260799999</v>
      </c>
      <c r="E136" s="61">
        <v>249.48130399999999</v>
      </c>
      <c r="F136" s="63">
        <v>273.625</v>
      </c>
      <c r="G136" s="61">
        <v>238</v>
      </c>
      <c r="H136" s="63">
        <v>296.75875000000002</v>
      </c>
      <c r="I136" s="61">
        <v>293.43149999999997</v>
      </c>
      <c r="J136" s="63">
        <v>296.16224999999997</v>
      </c>
      <c r="K136" s="76">
        <v>53.761749999999999</v>
      </c>
    </row>
    <row r="137" spans="1:11">
      <c r="A137" s="214" t="s">
        <v>55</v>
      </c>
      <c r="B137" s="66">
        <v>48064</v>
      </c>
      <c r="C137" s="58">
        <f>SUM(C130:C136)</f>
        <v>7235.1080204575956</v>
      </c>
      <c r="D137" s="58">
        <f t="shared" ref="D137:K137" si="3">SUM(D130:D136)</f>
        <v>6295.6055316479997</v>
      </c>
      <c r="E137" s="58">
        <f t="shared" si="3"/>
        <v>5353.5869120000007</v>
      </c>
      <c r="F137" s="58">
        <f t="shared" si="3"/>
        <v>5730.9512500000001</v>
      </c>
      <c r="G137" s="58">
        <f t="shared" si="3"/>
        <v>4881</v>
      </c>
      <c r="H137" s="58">
        <f t="shared" si="3"/>
        <v>5330.7124999999996</v>
      </c>
      <c r="I137" s="58">
        <f t="shared" si="3"/>
        <v>5939.1329999999998</v>
      </c>
      <c r="J137" s="58">
        <f t="shared" si="3"/>
        <v>6033.2197500000002</v>
      </c>
      <c r="K137" s="60">
        <f t="shared" si="3"/>
        <v>1148.81675</v>
      </c>
    </row>
    <row r="138" spans="1:11" hidden="1">
      <c r="A138" s="212" t="s">
        <v>56</v>
      </c>
      <c r="B138" s="61">
        <v>2310.916666666667</v>
      </c>
      <c r="C138" s="63">
        <v>442.43021019600047</v>
      </c>
      <c r="D138" s="61">
        <v>245.031936</v>
      </c>
      <c r="E138" s="61">
        <v>225.25021599999999</v>
      </c>
      <c r="F138" s="63">
        <v>244.52125000000001</v>
      </c>
      <c r="G138" s="61">
        <v>236.75</v>
      </c>
      <c r="H138" s="63">
        <v>266.41125</v>
      </c>
      <c r="I138" s="61">
        <v>306.58875</v>
      </c>
      <c r="J138" s="63">
        <v>289.45949999999999</v>
      </c>
      <c r="K138" s="76">
        <v>59.707749999999997</v>
      </c>
    </row>
    <row r="139" spans="1:11" hidden="1">
      <c r="A139" s="212" t="s">
        <v>57</v>
      </c>
      <c r="B139" s="61">
        <v>5754.2499999999991</v>
      </c>
      <c r="C139" s="63">
        <v>1239.1512042702757</v>
      </c>
      <c r="D139" s="61">
        <v>732.15542476799999</v>
      </c>
      <c r="E139" s="61">
        <v>519.97936800000002</v>
      </c>
      <c r="F139" s="63">
        <v>588.54250000000002</v>
      </c>
      <c r="G139" s="61">
        <v>586.75</v>
      </c>
      <c r="H139" s="63">
        <v>644.26250000000005</v>
      </c>
      <c r="I139" s="61">
        <v>695.59649999999999</v>
      </c>
      <c r="J139" s="63">
        <v>600.76499999999999</v>
      </c>
      <c r="K139" s="76">
        <v>157.32124999999999</v>
      </c>
    </row>
    <row r="140" spans="1:11" hidden="1">
      <c r="A140" s="212" t="s">
        <v>58</v>
      </c>
      <c r="B140" s="61">
        <v>2720.0000000000005</v>
      </c>
      <c r="C140" s="63">
        <v>474.36837310326632</v>
      </c>
      <c r="D140" s="61">
        <v>377.10414950400002</v>
      </c>
      <c r="E140" s="61">
        <v>305.36115999999998</v>
      </c>
      <c r="F140" s="63">
        <v>300.24124999999998</v>
      </c>
      <c r="G140" s="61">
        <v>282.75</v>
      </c>
      <c r="H140" s="63">
        <v>301.48500000000001</v>
      </c>
      <c r="I140" s="61">
        <v>343.32974999999999</v>
      </c>
      <c r="J140" s="63">
        <v>322.2285</v>
      </c>
      <c r="K140" s="76">
        <v>56.239249999999998</v>
      </c>
    </row>
    <row r="141" spans="1:11" hidden="1">
      <c r="A141" s="212" t="s">
        <v>59</v>
      </c>
      <c r="B141" s="61">
        <v>2098.5833333333335</v>
      </c>
      <c r="C141" s="63">
        <v>368.65057805363443</v>
      </c>
      <c r="D141" s="61">
        <v>264.14442700799998</v>
      </c>
      <c r="E141" s="61">
        <v>204.975224</v>
      </c>
      <c r="F141" s="63">
        <v>206.21375</v>
      </c>
      <c r="G141" s="61">
        <v>236.25</v>
      </c>
      <c r="H141" s="63">
        <v>249.745</v>
      </c>
      <c r="I141" s="61">
        <v>303.60975000000002</v>
      </c>
      <c r="J141" s="63">
        <v>263.39325000000002</v>
      </c>
      <c r="K141" s="76">
        <v>45.585999999999999</v>
      </c>
    </row>
    <row r="142" spans="1:11" hidden="1">
      <c r="A142" s="212" t="s">
        <v>60</v>
      </c>
      <c r="B142" s="61">
        <v>5098.083333333333</v>
      </c>
      <c r="C142" s="63">
        <v>831.38256622169536</v>
      </c>
      <c r="D142" s="61">
        <v>738.281223168</v>
      </c>
      <c r="E142" s="61">
        <v>544.952224</v>
      </c>
      <c r="F142" s="63">
        <v>545.75750000000005</v>
      </c>
      <c r="G142" s="61">
        <v>524.25</v>
      </c>
      <c r="H142" s="63">
        <v>551.23</v>
      </c>
      <c r="I142" s="61">
        <v>625.59</v>
      </c>
      <c r="J142" s="63">
        <v>625.83825000000002</v>
      </c>
      <c r="K142" s="76">
        <v>126.848</v>
      </c>
    </row>
    <row r="143" spans="1:11" hidden="1">
      <c r="A143" s="212" t="s">
        <v>61</v>
      </c>
      <c r="B143" s="61">
        <v>5079.5000000000009</v>
      </c>
      <c r="C143" s="63">
        <v>886.34591634117612</v>
      </c>
      <c r="D143" s="61">
        <v>695.40063436799994</v>
      </c>
      <c r="E143" s="61">
        <v>509.34735999999998</v>
      </c>
      <c r="F143" s="63">
        <v>528.34500000000003</v>
      </c>
      <c r="G143" s="61">
        <v>487.25</v>
      </c>
      <c r="H143" s="63">
        <v>525.11125000000004</v>
      </c>
      <c r="I143" s="61">
        <v>668.53724999999997</v>
      </c>
      <c r="J143" s="63">
        <v>650.66324999999995</v>
      </c>
      <c r="K143" s="76">
        <v>129.07775000000001</v>
      </c>
    </row>
    <row r="144" spans="1:11" hidden="1">
      <c r="A144" s="212" t="s">
        <v>62</v>
      </c>
      <c r="B144" s="61">
        <v>3640.583333333333</v>
      </c>
      <c r="C144" s="63">
        <v>912.34209545174133</v>
      </c>
      <c r="D144" s="61">
        <v>482.46788198400003</v>
      </c>
      <c r="E144" s="61">
        <v>362.72455199999996</v>
      </c>
      <c r="F144" s="63">
        <v>403.72125</v>
      </c>
      <c r="G144" s="61">
        <v>406</v>
      </c>
      <c r="H144" s="63">
        <v>389.29374999999999</v>
      </c>
      <c r="I144" s="61">
        <v>384.53924999999998</v>
      </c>
      <c r="J144" s="63">
        <v>306.83699999999999</v>
      </c>
      <c r="K144" s="76">
        <v>56.239249999999998</v>
      </c>
    </row>
    <row r="145" spans="1:11" hidden="1">
      <c r="A145" s="212" t="s">
        <v>63</v>
      </c>
      <c r="B145" s="61">
        <v>3872.5833333333335</v>
      </c>
      <c r="C145" s="63">
        <v>605.83476460526754</v>
      </c>
      <c r="D145" s="61">
        <v>517.50744883200002</v>
      </c>
      <c r="E145" s="61">
        <v>365.93888000000004</v>
      </c>
      <c r="F145" s="63">
        <v>401.23374999999999</v>
      </c>
      <c r="G145" s="61">
        <v>390.5</v>
      </c>
      <c r="H145" s="63">
        <v>443.52125000000001</v>
      </c>
      <c r="I145" s="61">
        <v>532.74450000000002</v>
      </c>
      <c r="J145" s="63">
        <v>504.94049999999999</v>
      </c>
      <c r="K145" s="76">
        <v>127.839</v>
      </c>
    </row>
    <row r="146" spans="1:11" hidden="1">
      <c r="A146" s="213" t="s">
        <v>64</v>
      </c>
      <c r="B146" s="61">
        <v>1089.3333333333335</v>
      </c>
      <c r="C146" s="63">
        <v>203.51294503699631</v>
      </c>
      <c r="D146" s="61">
        <v>122.515968</v>
      </c>
      <c r="E146" s="61">
        <v>102.61124</v>
      </c>
      <c r="F146" s="63">
        <v>112.435</v>
      </c>
      <c r="G146" s="61">
        <v>117.25</v>
      </c>
      <c r="H146" s="63">
        <v>135.8175</v>
      </c>
      <c r="I146" s="61">
        <v>137.28225</v>
      </c>
      <c r="J146" s="63">
        <v>136.28925000000001</v>
      </c>
      <c r="K146" s="76">
        <v>40</v>
      </c>
    </row>
    <row r="147" spans="1:11" hidden="1">
      <c r="A147" s="212" t="s">
        <v>65</v>
      </c>
      <c r="B147" s="61">
        <v>2171.083333333333</v>
      </c>
      <c r="C147" s="63">
        <v>554.33757170052888</v>
      </c>
      <c r="D147" s="61">
        <v>319.52164454400003</v>
      </c>
      <c r="E147" s="61">
        <v>247.256</v>
      </c>
      <c r="F147" s="63">
        <v>225.61625000000001</v>
      </c>
      <c r="G147" s="61">
        <v>180.75</v>
      </c>
      <c r="H147" s="63">
        <v>222.38249999999999</v>
      </c>
      <c r="I147" s="61">
        <v>235.09275</v>
      </c>
      <c r="J147" s="63">
        <v>194.62799999999999</v>
      </c>
      <c r="K147" s="76">
        <v>37.658000000000001</v>
      </c>
    </row>
    <row r="148" spans="1:11" hidden="1">
      <c r="A148" s="213" t="s">
        <v>66</v>
      </c>
      <c r="B148" s="61">
        <v>7308.416666666667</v>
      </c>
      <c r="C148" s="63">
        <v>1343.3835033707323</v>
      </c>
      <c r="D148" s="61">
        <v>1119.7959475199998</v>
      </c>
      <c r="E148" s="61">
        <v>751.65823999999998</v>
      </c>
      <c r="F148" s="63">
        <v>716.4</v>
      </c>
      <c r="G148" s="61">
        <v>670.25</v>
      </c>
      <c r="H148" s="63">
        <v>777.34375</v>
      </c>
      <c r="I148" s="61">
        <v>846.53250000000003</v>
      </c>
      <c r="J148" s="63">
        <v>888.73500000000001</v>
      </c>
      <c r="K148" s="76">
        <v>183.8305</v>
      </c>
    </row>
    <row r="149" spans="1:11">
      <c r="A149" s="214" t="s">
        <v>67</v>
      </c>
      <c r="B149" s="66">
        <v>41143.333333333328</v>
      </c>
      <c r="C149" s="58">
        <f>SUM(C138:C148)</f>
        <v>7861.7397283513146</v>
      </c>
      <c r="D149" s="58">
        <f t="shared" ref="D149:K149" si="4">SUM(D138:D148)</f>
        <v>5613.9266856959994</v>
      </c>
      <c r="E149" s="58">
        <f t="shared" si="4"/>
        <v>4140.0544640000007</v>
      </c>
      <c r="F149" s="58">
        <f t="shared" si="4"/>
        <v>4273.0275000000001</v>
      </c>
      <c r="G149" s="58">
        <f t="shared" si="4"/>
        <v>4118.75</v>
      </c>
      <c r="H149" s="58">
        <f t="shared" si="4"/>
        <v>4506.6037500000002</v>
      </c>
      <c r="I149" s="58">
        <f t="shared" si="4"/>
        <v>5079.4432500000003</v>
      </c>
      <c r="J149" s="58">
        <f t="shared" si="4"/>
        <v>4783.7775000000001</v>
      </c>
      <c r="K149" s="60">
        <f t="shared" si="4"/>
        <v>1020.34675</v>
      </c>
    </row>
    <row r="150" spans="1:11" hidden="1">
      <c r="A150" s="213" t="s">
        <v>68</v>
      </c>
      <c r="B150" s="61">
        <v>5872.7500000000009</v>
      </c>
      <c r="C150" s="63">
        <v>873.96678343138308</v>
      </c>
      <c r="D150" s="61">
        <v>878.68452249599989</v>
      </c>
      <c r="E150" s="61">
        <v>636.18968800000005</v>
      </c>
      <c r="F150" s="63">
        <v>615.40750000000003</v>
      </c>
      <c r="G150" s="61">
        <v>496.25</v>
      </c>
      <c r="H150" s="63">
        <v>634.80999999999995</v>
      </c>
      <c r="I150" s="61">
        <v>703.04399999999998</v>
      </c>
      <c r="J150" s="63">
        <v>847.029</v>
      </c>
      <c r="K150" s="76">
        <v>172.18625</v>
      </c>
    </row>
    <row r="151" spans="1:11" hidden="1">
      <c r="A151" s="212" t="s">
        <v>69</v>
      </c>
      <c r="B151" s="61">
        <v>1556.916666666667</v>
      </c>
      <c r="C151" s="63">
        <v>239.9075957917876</v>
      </c>
      <c r="D151" s="61">
        <v>195.04542105599998</v>
      </c>
      <c r="E151" s="61">
        <v>179.507856</v>
      </c>
      <c r="F151" s="63">
        <v>182.58250000000001</v>
      </c>
      <c r="G151" s="61">
        <v>182.25</v>
      </c>
      <c r="H151" s="63">
        <v>173.87625</v>
      </c>
      <c r="I151" s="61">
        <v>186.1875</v>
      </c>
      <c r="J151" s="63">
        <v>180.97425000000001</v>
      </c>
      <c r="K151" s="76">
        <v>31.46425</v>
      </c>
    </row>
    <row r="152" spans="1:11" hidden="1">
      <c r="A152" s="212" t="s">
        <v>70</v>
      </c>
      <c r="B152" s="61">
        <v>6218.833333333333</v>
      </c>
      <c r="C152" s="63">
        <v>1020.5357170833319</v>
      </c>
      <c r="D152" s="61">
        <v>755.18842675200005</v>
      </c>
      <c r="E152" s="61">
        <v>683.16832800000009</v>
      </c>
      <c r="F152" s="63">
        <v>754.21</v>
      </c>
      <c r="G152" s="61">
        <v>691.5</v>
      </c>
      <c r="H152" s="63">
        <v>678.59</v>
      </c>
      <c r="I152" s="61">
        <v>784.47</v>
      </c>
      <c r="J152" s="63">
        <v>737.79899999999998</v>
      </c>
      <c r="K152" s="76">
        <v>132.05074999999999</v>
      </c>
    </row>
    <row r="153" spans="1:11" hidden="1">
      <c r="A153" s="212" t="s">
        <v>71</v>
      </c>
      <c r="B153" s="61">
        <v>2904.9166666666665</v>
      </c>
      <c r="C153" s="63">
        <v>384.99103349456112</v>
      </c>
      <c r="D153" s="61">
        <v>343.28974233599996</v>
      </c>
      <c r="E153" s="61">
        <v>276.92671999999999</v>
      </c>
      <c r="F153" s="63">
        <v>349.245</v>
      </c>
      <c r="G153" s="61">
        <v>334</v>
      </c>
      <c r="H153" s="63">
        <v>368.39875000000001</v>
      </c>
      <c r="I153" s="61">
        <v>416.06700000000001</v>
      </c>
      <c r="J153" s="63">
        <v>382.30500000000001</v>
      </c>
      <c r="K153" s="76">
        <v>73.829499999999996</v>
      </c>
    </row>
    <row r="154" spans="1:11" hidden="1">
      <c r="A154" s="212" t="s">
        <v>72</v>
      </c>
      <c r="B154" s="61">
        <v>2389.2500000000005</v>
      </c>
      <c r="C154" s="63">
        <v>366.17475147167585</v>
      </c>
      <c r="D154" s="61">
        <v>285.952269312</v>
      </c>
      <c r="E154" s="61">
        <v>286.07519199999996</v>
      </c>
      <c r="F154" s="63">
        <v>265.16750000000002</v>
      </c>
      <c r="G154" s="61">
        <v>279.75</v>
      </c>
      <c r="H154" s="63">
        <v>289.79374999999999</v>
      </c>
      <c r="I154" s="61">
        <v>305.84399999999999</v>
      </c>
      <c r="J154" s="63">
        <v>251.47725</v>
      </c>
      <c r="K154" s="76">
        <v>54.009500000000003</v>
      </c>
    </row>
    <row r="155" spans="1:11" hidden="1">
      <c r="A155" s="212" t="s">
        <v>73</v>
      </c>
      <c r="B155" s="61">
        <v>8572.5000000000018</v>
      </c>
      <c r="C155" s="63">
        <v>1309.7122618560954</v>
      </c>
      <c r="D155" s="61">
        <v>1075.6901990400002</v>
      </c>
      <c r="E155" s="61">
        <v>1066.167872</v>
      </c>
      <c r="F155" s="63">
        <v>1100.2212500000001</v>
      </c>
      <c r="G155" s="61">
        <v>927.5</v>
      </c>
      <c r="H155" s="63">
        <v>1000.97</v>
      </c>
      <c r="I155" s="61">
        <v>1072.6882499999999</v>
      </c>
      <c r="J155" s="63">
        <v>860.68274999999994</v>
      </c>
      <c r="K155" s="76">
        <v>149.39324999999999</v>
      </c>
    </row>
    <row r="156" spans="1:11" hidden="1">
      <c r="A156" s="212" t="s">
        <v>74</v>
      </c>
      <c r="B156" s="61">
        <v>2905.6666666666665</v>
      </c>
      <c r="C156" s="63">
        <v>364.68925552250067</v>
      </c>
      <c r="D156" s="61">
        <v>345.49502976000002</v>
      </c>
      <c r="E156" s="61">
        <v>385.472104</v>
      </c>
      <c r="F156" s="63">
        <v>394.26875000000001</v>
      </c>
      <c r="G156" s="61">
        <v>331.25</v>
      </c>
      <c r="H156" s="63">
        <v>340.29</v>
      </c>
      <c r="I156" s="61">
        <v>376.09875</v>
      </c>
      <c r="J156" s="63">
        <v>315.27749999999997</v>
      </c>
      <c r="K156" s="76">
        <v>54.505000000000003</v>
      </c>
    </row>
    <row r="157" spans="1:11" hidden="1">
      <c r="A157" s="212" t="s">
        <v>75</v>
      </c>
      <c r="B157" s="61">
        <v>7002.4166666666661</v>
      </c>
      <c r="C157" s="63">
        <v>1024.0018742980737</v>
      </c>
      <c r="D157" s="61">
        <v>864.71770214399999</v>
      </c>
      <c r="E157" s="61">
        <v>829.54387999999994</v>
      </c>
      <c r="F157" s="63">
        <v>937.04124999999999</v>
      </c>
      <c r="G157" s="61">
        <v>744.25</v>
      </c>
      <c r="H157" s="63">
        <v>802.46749999999997</v>
      </c>
      <c r="I157" s="61">
        <v>858.20024999999998</v>
      </c>
      <c r="J157" s="63">
        <v>792.41399999999999</v>
      </c>
      <c r="K157" s="76">
        <v>144.43825000000001</v>
      </c>
    </row>
    <row r="158" spans="1:11" hidden="1">
      <c r="A158" s="212" t="s">
        <v>76</v>
      </c>
      <c r="B158" s="61">
        <v>14319.833333333334</v>
      </c>
      <c r="C158" s="63">
        <v>2339.160954634478</v>
      </c>
      <c r="D158" s="61">
        <v>1843.3752545279999</v>
      </c>
      <c r="E158" s="61">
        <v>1767.1386319999999</v>
      </c>
      <c r="F158" s="63">
        <v>1859.1575</v>
      </c>
      <c r="G158" s="61">
        <v>1502.75</v>
      </c>
      <c r="H158" s="63">
        <v>1634.2874999999999</v>
      </c>
      <c r="I158" s="61">
        <v>1692.0719999999999</v>
      </c>
      <c r="J158" s="63">
        <v>1422.22425</v>
      </c>
      <c r="K158" s="76">
        <v>232.14175</v>
      </c>
    </row>
    <row r="159" spans="1:11" hidden="1">
      <c r="A159" s="212" t="s">
        <v>77</v>
      </c>
      <c r="B159" s="61">
        <v>5236.083333333333</v>
      </c>
      <c r="C159" s="63">
        <v>879.41360191169213</v>
      </c>
      <c r="D159" s="61">
        <v>645.90418329599993</v>
      </c>
      <c r="E159" s="61">
        <v>554.10069599999997</v>
      </c>
      <c r="F159" s="63">
        <v>646.25249999999994</v>
      </c>
      <c r="G159" s="61">
        <v>578</v>
      </c>
      <c r="H159" s="63">
        <v>644.51125000000002</v>
      </c>
      <c r="I159" s="61">
        <v>660.09675000000004</v>
      </c>
      <c r="J159" s="63">
        <v>516.60825</v>
      </c>
      <c r="K159" s="76">
        <v>85.969250000000002</v>
      </c>
    </row>
    <row r="160" spans="1:11" hidden="1">
      <c r="A160" s="212" t="s">
        <v>78</v>
      </c>
      <c r="B160" s="61">
        <v>3753.9166666666665</v>
      </c>
      <c r="C160" s="63">
        <v>548.89075322021995</v>
      </c>
      <c r="D160" s="61">
        <v>555.97746278399995</v>
      </c>
      <c r="E160" s="61">
        <v>435.912328</v>
      </c>
      <c r="F160" s="63">
        <v>417.40249999999997</v>
      </c>
      <c r="G160" s="61">
        <v>377.75</v>
      </c>
      <c r="H160" s="63">
        <v>409.19375000000002</v>
      </c>
      <c r="I160" s="61">
        <v>434.93399999999997</v>
      </c>
      <c r="J160" s="63">
        <v>503.94749999999999</v>
      </c>
      <c r="K160" s="76">
        <v>94.144999999999996</v>
      </c>
    </row>
    <row r="161" spans="1:11" hidden="1">
      <c r="A161" s="212" t="s">
        <v>79</v>
      </c>
      <c r="B161" s="61">
        <v>2675.7499999999995</v>
      </c>
      <c r="C161" s="63">
        <v>404.79764615022987</v>
      </c>
      <c r="D161" s="61">
        <v>342.06458265599997</v>
      </c>
      <c r="E161" s="61">
        <v>303.87762399999997</v>
      </c>
      <c r="F161" s="63">
        <v>307.70375000000001</v>
      </c>
      <c r="G161" s="61">
        <v>270</v>
      </c>
      <c r="H161" s="63">
        <v>301.73374999999999</v>
      </c>
      <c r="I161" s="61">
        <v>363.43799999999999</v>
      </c>
      <c r="J161" s="63">
        <v>350.28075000000001</v>
      </c>
      <c r="K161" s="76">
        <v>53.514000000000003</v>
      </c>
    </row>
    <row r="162" spans="1:11" hidden="1">
      <c r="A162" s="215" t="s">
        <v>80</v>
      </c>
      <c r="B162" s="61">
        <v>3607.0833333333335</v>
      </c>
      <c r="C162" s="63">
        <v>574.63934967258933</v>
      </c>
      <c r="D162" s="61">
        <v>499.86514943999998</v>
      </c>
      <c r="E162" s="61">
        <v>399.31843999999995</v>
      </c>
      <c r="F162" s="63">
        <v>432.07875000000001</v>
      </c>
      <c r="G162" s="61">
        <v>339.5</v>
      </c>
      <c r="H162" s="63">
        <v>392.77625</v>
      </c>
      <c r="I162" s="61">
        <v>450.32549999999998</v>
      </c>
      <c r="J162" s="63">
        <v>442.13324999999998</v>
      </c>
      <c r="K162" s="76">
        <v>77.050250000000005</v>
      </c>
    </row>
    <row r="163" spans="1:11">
      <c r="A163" s="215" t="s">
        <v>81</v>
      </c>
      <c r="B163" s="66">
        <v>67015.916666666657</v>
      </c>
      <c r="C163" s="58">
        <f>SUM(C150:C162)</f>
        <v>10330.881578538616</v>
      </c>
      <c r="D163" s="58">
        <f t="shared" ref="D163:K163" si="5">SUM(D150:D162)</f>
        <v>8631.2499456000005</v>
      </c>
      <c r="E163" s="58">
        <f t="shared" si="5"/>
        <v>7803.3993599999994</v>
      </c>
      <c r="F163" s="58">
        <f t="shared" si="5"/>
        <v>8260.7387500000004</v>
      </c>
      <c r="G163" s="58">
        <f t="shared" si="5"/>
        <v>7054.75</v>
      </c>
      <c r="H163" s="58">
        <f t="shared" si="5"/>
        <v>7671.6987499999996</v>
      </c>
      <c r="I163" s="58">
        <f t="shared" si="5"/>
        <v>8303.4660000000003</v>
      </c>
      <c r="J163" s="58">
        <f t="shared" si="5"/>
        <v>7603.1527500000002</v>
      </c>
      <c r="K163" s="60">
        <f t="shared" si="5"/>
        <v>1354.6970000000001</v>
      </c>
    </row>
    <row r="164" spans="1:11" hidden="1">
      <c r="A164" s="212" t="s">
        <v>82</v>
      </c>
      <c r="B164" s="61">
        <v>7904.916666666667</v>
      </c>
      <c r="C164" s="63">
        <v>1562.9893211904596</v>
      </c>
      <c r="D164" s="61">
        <v>1123.7164584960001</v>
      </c>
      <c r="E164" s="61">
        <v>999.90326400000004</v>
      </c>
      <c r="F164" s="63">
        <v>878.58500000000004</v>
      </c>
      <c r="G164" s="61">
        <v>795.5</v>
      </c>
      <c r="H164" s="63">
        <v>855.45124999999996</v>
      </c>
      <c r="I164" s="61">
        <v>913.56</v>
      </c>
      <c r="J164" s="63">
        <v>646.93949999999995</v>
      </c>
      <c r="K164" s="76">
        <v>118.92</v>
      </c>
    </row>
    <row r="165" spans="1:11" hidden="1">
      <c r="A165" s="212" t="s">
        <v>83</v>
      </c>
      <c r="B165" s="61">
        <v>5998</v>
      </c>
      <c r="C165" s="63">
        <v>986.12172759410737</v>
      </c>
      <c r="D165" s="61">
        <v>896.57185382399996</v>
      </c>
      <c r="E165" s="61">
        <v>681.93204800000001</v>
      </c>
      <c r="F165" s="63">
        <v>681.57500000000005</v>
      </c>
      <c r="G165" s="61">
        <v>635.75</v>
      </c>
      <c r="H165" s="63">
        <v>660.68</v>
      </c>
      <c r="I165" s="61">
        <v>753.68700000000001</v>
      </c>
      <c r="J165" s="63">
        <v>601.50974999999994</v>
      </c>
      <c r="K165" s="76">
        <v>102.5685</v>
      </c>
    </row>
    <row r="166" spans="1:11" hidden="1">
      <c r="A166" s="212" t="s">
        <v>84</v>
      </c>
      <c r="B166" s="61">
        <v>8950.5833333333339</v>
      </c>
      <c r="C166" s="63">
        <v>1909.8526253228581</v>
      </c>
      <c r="D166" s="61">
        <v>1269.5104604159999</v>
      </c>
      <c r="E166" s="61">
        <v>1098.311152</v>
      </c>
      <c r="F166" s="63">
        <v>1024.6012499999999</v>
      </c>
      <c r="G166" s="61">
        <v>974.75</v>
      </c>
      <c r="H166" s="63">
        <v>942.51374999999996</v>
      </c>
      <c r="I166" s="61">
        <v>835.11299999999994</v>
      </c>
      <c r="J166" s="63">
        <v>688.39724999999999</v>
      </c>
      <c r="K166" s="76">
        <v>140.47425000000001</v>
      </c>
    </row>
    <row r="167" spans="1:11" hidden="1">
      <c r="A167" s="212" t="s">
        <v>85</v>
      </c>
      <c r="B167" s="61">
        <v>3260.3333333333335</v>
      </c>
      <c r="C167" s="63">
        <v>594.44596232825802</v>
      </c>
      <c r="D167" s="61">
        <v>457.22959257600002</v>
      </c>
      <c r="E167" s="61">
        <v>403.27453600000001</v>
      </c>
      <c r="F167" s="63">
        <v>409.94</v>
      </c>
      <c r="G167" s="61">
        <v>357</v>
      </c>
      <c r="H167" s="63">
        <v>350.48874999999998</v>
      </c>
      <c r="I167" s="61">
        <v>371.63024999999999</v>
      </c>
      <c r="J167" s="63">
        <v>252.22200000000001</v>
      </c>
      <c r="K167" s="76">
        <v>59.46</v>
      </c>
    </row>
    <row r="168" spans="1:11" hidden="1">
      <c r="A168" s="212" t="s">
        <v>86</v>
      </c>
      <c r="B168" s="61">
        <v>1427</v>
      </c>
      <c r="C168" s="63">
        <v>217.12999123776856</v>
      </c>
      <c r="D168" s="61">
        <v>206.56192204799999</v>
      </c>
      <c r="E168" s="61">
        <v>152.80420800000002</v>
      </c>
      <c r="F168" s="63">
        <v>183.08</v>
      </c>
      <c r="G168" s="61">
        <v>155</v>
      </c>
      <c r="H168" s="63">
        <v>161.43875</v>
      </c>
      <c r="I168" s="61">
        <v>189.41475</v>
      </c>
      <c r="J168" s="63">
        <v>140.75774999999999</v>
      </c>
      <c r="K168" s="76">
        <v>26.013749999999998</v>
      </c>
    </row>
    <row r="169" spans="1:11" hidden="1">
      <c r="A169" s="212" t="s">
        <v>87</v>
      </c>
      <c r="B169" s="61">
        <v>7986.666666666667</v>
      </c>
      <c r="C169" s="63">
        <v>1383.2443113402658</v>
      </c>
      <c r="D169" s="61">
        <v>1105.3390632959999</v>
      </c>
      <c r="E169" s="61">
        <v>1015.727648</v>
      </c>
      <c r="F169" s="63">
        <v>920.375</v>
      </c>
      <c r="G169" s="61">
        <v>850.25</v>
      </c>
      <c r="H169" s="63">
        <v>859.68</v>
      </c>
      <c r="I169" s="61">
        <v>906.36074999999994</v>
      </c>
      <c r="J169" s="63">
        <v>790.92449999999997</v>
      </c>
      <c r="K169" s="76">
        <v>183.33500000000001</v>
      </c>
    </row>
    <row r="170" spans="1:11" hidden="1">
      <c r="A170" s="213" t="s">
        <v>88</v>
      </c>
      <c r="B170" s="61">
        <v>14470.250000000005</v>
      </c>
      <c r="C170" s="63">
        <v>2612.7397919409027</v>
      </c>
      <c r="D170" s="61">
        <v>2145.0095677439999</v>
      </c>
      <c r="E170" s="61">
        <v>1576.5042559999999</v>
      </c>
      <c r="F170" s="63">
        <v>1677.57</v>
      </c>
      <c r="G170" s="61">
        <v>1499.75</v>
      </c>
      <c r="H170" s="63">
        <v>1553.4437499999999</v>
      </c>
      <c r="I170" s="61">
        <v>1650.1177499999999</v>
      </c>
      <c r="J170" s="63">
        <v>1414.5284999999999</v>
      </c>
      <c r="K170" s="76">
        <v>319.84525000000002</v>
      </c>
    </row>
    <row r="171" spans="1:11" hidden="1">
      <c r="A171" s="212" t="s">
        <v>89</v>
      </c>
      <c r="B171" s="61">
        <v>6414.3333333333339</v>
      </c>
      <c r="C171" s="63">
        <v>1389.6814604533579</v>
      </c>
      <c r="D171" s="61">
        <v>917.39956838399996</v>
      </c>
      <c r="E171" s="61">
        <v>753.14177600000005</v>
      </c>
      <c r="F171" s="63">
        <v>790.27874999999995</v>
      </c>
      <c r="G171" s="61">
        <v>676.25</v>
      </c>
      <c r="H171" s="63">
        <v>646.00374999999997</v>
      </c>
      <c r="I171" s="61">
        <v>627.32775000000004</v>
      </c>
      <c r="J171" s="63">
        <v>488.05950000000001</v>
      </c>
      <c r="K171" s="76">
        <v>108.01900000000001</v>
      </c>
    </row>
    <row r="172" spans="1:11" hidden="1">
      <c r="A172" s="212" t="s">
        <v>90</v>
      </c>
      <c r="B172" s="61">
        <v>4156.583333333333</v>
      </c>
      <c r="C172" s="63">
        <v>686.05154586072604</v>
      </c>
      <c r="D172" s="61">
        <v>566.51383603199997</v>
      </c>
      <c r="E172" s="61">
        <v>490.555904</v>
      </c>
      <c r="F172" s="63">
        <v>490.28625</v>
      </c>
      <c r="G172" s="61">
        <v>460.5</v>
      </c>
      <c r="H172" s="63">
        <v>502.47500000000002</v>
      </c>
      <c r="I172" s="61">
        <v>536.7165</v>
      </c>
      <c r="J172" s="63">
        <v>355.49399999999997</v>
      </c>
      <c r="K172" s="76">
        <v>71.352000000000004</v>
      </c>
    </row>
    <row r="173" spans="1:11" hidden="1">
      <c r="A173" s="212" t="s">
        <v>91</v>
      </c>
      <c r="B173" s="61">
        <v>3996.2499999999991</v>
      </c>
      <c r="C173" s="63">
        <v>923.23573241235908</v>
      </c>
      <c r="D173" s="61">
        <v>574.35485798399998</v>
      </c>
      <c r="E173" s="61">
        <v>414.64831200000003</v>
      </c>
      <c r="F173" s="63">
        <v>477.10250000000002</v>
      </c>
      <c r="G173" s="61">
        <v>429.25</v>
      </c>
      <c r="H173" s="63">
        <v>406.20875000000001</v>
      </c>
      <c r="I173" s="61">
        <v>381.80849999999998</v>
      </c>
      <c r="J173" s="63">
        <v>301.62374999999997</v>
      </c>
      <c r="K173" s="76">
        <v>68.626750000000001</v>
      </c>
    </row>
    <row r="174" spans="1:11" hidden="1">
      <c r="A174" s="212" t="s">
        <v>92</v>
      </c>
      <c r="B174" s="61">
        <v>2242</v>
      </c>
      <c r="C174" s="63">
        <v>378.30630172327295</v>
      </c>
      <c r="D174" s="61">
        <v>353.33605171199997</v>
      </c>
      <c r="E174" s="61">
        <v>243.052648</v>
      </c>
      <c r="F174" s="63">
        <v>271.88375000000002</v>
      </c>
      <c r="G174" s="61">
        <v>250.75</v>
      </c>
      <c r="H174" s="63">
        <v>254.47125</v>
      </c>
      <c r="I174" s="61">
        <v>256.19400000000002</v>
      </c>
      <c r="J174" s="63">
        <v>203.0685</v>
      </c>
      <c r="K174" s="76">
        <v>30.96875</v>
      </c>
    </row>
    <row r="175" spans="1:11" hidden="1">
      <c r="A175" s="212" t="s">
        <v>93</v>
      </c>
      <c r="B175" s="61">
        <v>3814.3333333333335</v>
      </c>
      <c r="C175" s="63">
        <v>710.8098116803119</v>
      </c>
      <c r="D175" s="61">
        <v>572.14957056000003</v>
      </c>
      <c r="E175" s="61">
        <v>456.43457599999999</v>
      </c>
      <c r="F175" s="63">
        <v>480.08749999999998</v>
      </c>
      <c r="G175" s="61">
        <v>407.25</v>
      </c>
      <c r="H175" s="63">
        <v>422.3775</v>
      </c>
      <c r="I175" s="61">
        <v>411.5985</v>
      </c>
      <c r="J175" s="63">
        <v>308.07825000000003</v>
      </c>
      <c r="K175" s="76">
        <v>50.29325</v>
      </c>
    </row>
    <row r="176" spans="1:11" hidden="1">
      <c r="A176" s="215" t="s">
        <v>94</v>
      </c>
      <c r="B176" s="61">
        <v>9618.6666666666679</v>
      </c>
      <c r="C176" s="63">
        <v>1892.5218392491481</v>
      </c>
      <c r="D176" s="61">
        <v>1492.9795860480001</v>
      </c>
      <c r="E176" s="61">
        <v>1181.8836800000001</v>
      </c>
      <c r="F176" s="63">
        <v>1187.2837500000001</v>
      </c>
      <c r="G176" s="61">
        <v>1003</v>
      </c>
      <c r="H176" s="63">
        <v>1025.845</v>
      </c>
      <c r="I176" s="61">
        <v>973.88474999999994</v>
      </c>
      <c r="J176" s="63">
        <v>749.46675000000005</v>
      </c>
      <c r="K176" s="76">
        <v>126.848</v>
      </c>
    </row>
    <row r="177" spans="1:11">
      <c r="A177" s="215" t="s">
        <v>95</v>
      </c>
      <c r="B177" s="66">
        <v>80239.916666666672</v>
      </c>
      <c r="C177" s="58">
        <f>SUM(C164:C176)</f>
        <v>15247.130422333796</v>
      </c>
      <c r="D177" s="58">
        <f t="shared" ref="D177:K177" si="6">SUM(D164:D176)</f>
        <v>11680.672389120002</v>
      </c>
      <c r="E177" s="58">
        <f t="shared" si="6"/>
        <v>9468.1740080000018</v>
      </c>
      <c r="F177" s="58">
        <f t="shared" si="6"/>
        <v>9472.6487500000003</v>
      </c>
      <c r="G177" s="58">
        <f t="shared" si="6"/>
        <v>8495</v>
      </c>
      <c r="H177" s="58">
        <f t="shared" si="6"/>
        <v>8641.0774999999976</v>
      </c>
      <c r="I177" s="58">
        <f t="shared" si="6"/>
        <v>8807.4135000000006</v>
      </c>
      <c r="J177" s="58">
        <f t="shared" si="6"/>
        <v>6941.07</v>
      </c>
      <c r="K177" s="60">
        <f t="shared" si="6"/>
        <v>1406.7245</v>
      </c>
    </row>
    <row r="178" spans="1:11" hidden="1">
      <c r="A178" s="213" t="s">
        <v>96</v>
      </c>
      <c r="B178" s="61">
        <v>3263.416666666667</v>
      </c>
      <c r="C178" s="63">
        <v>626.38412523552392</v>
      </c>
      <c r="D178" s="61">
        <v>433.46149478399997</v>
      </c>
      <c r="E178" s="61">
        <v>352.33979999999997</v>
      </c>
      <c r="F178" s="63">
        <v>388.79624999999999</v>
      </c>
      <c r="G178" s="61">
        <v>396.25</v>
      </c>
      <c r="H178" s="63">
        <v>379.34375</v>
      </c>
      <c r="I178" s="61">
        <v>401.17200000000003</v>
      </c>
      <c r="J178" s="63">
        <v>256.44225</v>
      </c>
      <c r="K178" s="76">
        <v>55</v>
      </c>
    </row>
    <row r="179" spans="1:11" hidden="1">
      <c r="A179" s="212" t="s">
        <v>97</v>
      </c>
      <c r="B179" s="61">
        <v>3257.0833333333335</v>
      </c>
      <c r="C179" s="63">
        <v>597.16937156841243</v>
      </c>
      <c r="D179" s="61">
        <v>487.36852070399999</v>
      </c>
      <c r="E179" s="61">
        <v>315.004144</v>
      </c>
      <c r="F179" s="63">
        <v>362.67750000000001</v>
      </c>
      <c r="G179" s="61">
        <v>358.75</v>
      </c>
      <c r="H179" s="63">
        <v>401.98</v>
      </c>
      <c r="I179" s="61">
        <v>312.29849999999999</v>
      </c>
      <c r="J179" s="63">
        <v>308.07825000000003</v>
      </c>
      <c r="K179" s="76">
        <v>62.9285</v>
      </c>
    </row>
    <row r="180" spans="1:11" hidden="1">
      <c r="A180" s="212" t="s">
        <v>98</v>
      </c>
      <c r="B180" s="61">
        <v>4339.916666666667</v>
      </c>
      <c r="C180" s="63">
        <v>683.32813662057151</v>
      </c>
      <c r="D180" s="61">
        <v>858.10183987199991</v>
      </c>
      <c r="E180" s="61">
        <v>438.63214399999998</v>
      </c>
      <c r="F180" s="63">
        <v>465.16250000000002</v>
      </c>
      <c r="G180" s="61">
        <v>424.25</v>
      </c>
      <c r="H180" s="63">
        <v>491.53</v>
      </c>
      <c r="I180" s="61">
        <v>506.43</v>
      </c>
      <c r="J180" s="63">
        <v>414.32925</v>
      </c>
      <c r="K180" s="76">
        <v>81.509749999999997</v>
      </c>
    </row>
    <row r="181" spans="1:11" hidden="1">
      <c r="A181" s="212" t="s">
        <v>99</v>
      </c>
      <c r="B181" s="61">
        <v>1813.7500000000002</v>
      </c>
      <c r="C181" s="63">
        <v>218.120321870552</v>
      </c>
      <c r="D181" s="61">
        <v>284.97214156799998</v>
      </c>
      <c r="E181" s="61">
        <v>299.67427200000003</v>
      </c>
      <c r="F181" s="63">
        <v>211.935</v>
      </c>
      <c r="G181" s="61">
        <v>115.75</v>
      </c>
      <c r="H181" s="63">
        <v>118.9025</v>
      </c>
      <c r="I181" s="61">
        <v>196.614</v>
      </c>
      <c r="J181" s="63">
        <v>335.63400000000001</v>
      </c>
      <c r="K181" s="76">
        <v>54.257249999999999</v>
      </c>
    </row>
    <row r="182" spans="1:11" hidden="1">
      <c r="A182" s="212" t="s">
        <v>100</v>
      </c>
      <c r="B182" s="61">
        <v>2860.916666666667</v>
      </c>
      <c r="C182" s="63">
        <v>410.73962994693051</v>
      </c>
      <c r="D182" s="61">
        <v>381.51472435200003</v>
      </c>
      <c r="E182" s="61">
        <v>407.23063200000001</v>
      </c>
      <c r="F182" s="63">
        <v>493.27125000000001</v>
      </c>
      <c r="G182" s="61">
        <v>329.25</v>
      </c>
      <c r="H182" s="63">
        <v>238.05375000000001</v>
      </c>
      <c r="I182" s="61">
        <v>238.32</v>
      </c>
      <c r="J182" s="63">
        <v>304.851</v>
      </c>
      <c r="K182" s="76">
        <v>75.316000000000003</v>
      </c>
    </row>
    <row r="183" spans="1:11" hidden="1">
      <c r="A183" s="212" t="s">
        <v>101</v>
      </c>
      <c r="B183" s="61">
        <v>12130.999999999998</v>
      </c>
      <c r="C183" s="63">
        <v>2216.1123735111364</v>
      </c>
      <c r="D183" s="61">
        <v>1729.9254681599998</v>
      </c>
      <c r="E183" s="61">
        <v>1388.095184</v>
      </c>
      <c r="F183" s="63">
        <v>1441.2574999999999</v>
      </c>
      <c r="G183" s="61">
        <v>1229</v>
      </c>
      <c r="H183" s="63">
        <v>1345.48875</v>
      </c>
      <c r="I183" s="61">
        <v>1311.7529999999999</v>
      </c>
      <c r="J183" s="63">
        <v>1138.971</v>
      </c>
      <c r="K183" s="76">
        <v>246.26349999999999</v>
      </c>
    </row>
    <row r="184" spans="1:11" hidden="1">
      <c r="A184" s="212" t="s">
        <v>102</v>
      </c>
      <c r="B184" s="61">
        <v>11345.083333333334</v>
      </c>
      <c r="C184" s="63">
        <v>1917.7752703851256</v>
      </c>
      <c r="D184" s="61">
        <v>1595.4029352959999</v>
      </c>
      <c r="E184" s="61">
        <v>1383.39732</v>
      </c>
      <c r="F184" s="63">
        <v>1311.41</v>
      </c>
      <c r="G184" s="61">
        <v>1155</v>
      </c>
      <c r="H184" s="63">
        <v>1288.7737500000001</v>
      </c>
      <c r="I184" s="61">
        <v>1372.5742499999999</v>
      </c>
      <c r="J184" s="63">
        <v>1049.1044999999999</v>
      </c>
      <c r="K184" s="76">
        <v>234.61924999999999</v>
      </c>
    </row>
    <row r="185" spans="1:11" hidden="1">
      <c r="A185" s="212" t="s">
        <v>103</v>
      </c>
      <c r="B185" s="61">
        <v>9271.6666666666661</v>
      </c>
      <c r="C185" s="63">
        <v>1362.4473680518136</v>
      </c>
      <c r="D185" s="61">
        <v>1209.2326041599997</v>
      </c>
      <c r="E185" s="61">
        <v>1142.075464</v>
      </c>
      <c r="F185" s="63">
        <v>1163.4037499999999</v>
      </c>
      <c r="G185" s="61">
        <v>982.5</v>
      </c>
      <c r="H185" s="63">
        <v>1072.8587500000001</v>
      </c>
      <c r="I185" s="61">
        <v>1108.1880000000001</v>
      </c>
      <c r="J185" s="63">
        <v>1003.4265</v>
      </c>
      <c r="K185" s="76">
        <v>181.35300000000001</v>
      </c>
    </row>
    <row r="186" spans="1:11" hidden="1">
      <c r="A186" s="212" t="s">
        <v>104</v>
      </c>
      <c r="B186" s="61">
        <v>2464.833333333333</v>
      </c>
      <c r="C186" s="63">
        <v>459.51341361151475</v>
      </c>
      <c r="D186" s="61">
        <v>328.09776230399996</v>
      </c>
      <c r="E186" s="61">
        <v>274.70141599999999</v>
      </c>
      <c r="F186" s="63">
        <v>268.15249999999997</v>
      </c>
      <c r="G186" s="61">
        <v>260.5</v>
      </c>
      <c r="H186" s="63">
        <v>278.60000000000002</v>
      </c>
      <c r="I186" s="61">
        <v>318.75299999999999</v>
      </c>
      <c r="J186" s="63">
        <v>239.31299999999999</v>
      </c>
      <c r="K186" s="76">
        <v>51.28425</v>
      </c>
    </row>
    <row r="187" spans="1:11" hidden="1">
      <c r="A187" s="212" t="s">
        <v>105</v>
      </c>
      <c r="B187" s="61">
        <v>9497.25</v>
      </c>
      <c r="C187" s="63">
        <v>1808.0961528043599</v>
      </c>
      <c r="D187" s="61">
        <v>1429.76134656</v>
      </c>
      <c r="E187" s="61">
        <v>1122.047728</v>
      </c>
      <c r="F187" s="63">
        <v>1198.22875</v>
      </c>
      <c r="G187" s="61">
        <v>1040.75</v>
      </c>
      <c r="H187" s="63">
        <v>1049.2275</v>
      </c>
      <c r="I187" s="61">
        <v>942.10874999999999</v>
      </c>
      <c r="J187" s="63">
        <v>688.64549999999997</v>
      </c>
      <c r="K187" s="76">
        <v>151.37524999999999</v>
      </c>
    </row>
    <row r="188" spans="1:11" hidden="1">
      <c r="A188" s="215" t="s">
        <v>106</v>
      </c>
      <c r="B188" s="61">
        <v>13585.250000000002</v>
      </c>
      <c r="C188" s="63">
        <v>2184.6693759202617</v>
      </c>
      <c r="D188" s="61">
        <v>1812.0111667200001</v>
      </c>
      <c r="E188" s="61">
        <v>1614.3344239999999</v>
      </c>
      <c r="F188" s="63">
        <v>1654.1875</v>
      </c>
      <c r="G188" s="61">
        <v>1467.5</v>
      </c>
      <c r="H188" s="63">
        <v>1549.9612500000001</v>
      </c>
      <c r="I188" s="61">
        <v>1619.33475</v>
      </c>
      <c r="J188" s="63">
        <v>1318.704</v>
      </c>
      <c r="K188" s="76">
        <v>272.02949999999998</v>
      </c>
    </row>
    <row r="189" spans="1:11">
      <c r="A189" s="212" t="s">
        <v>107</v>
      </c>
      <c r="B189" s="66">
        <v>73830.166666666657</v>
      </c>
      <c r="C189" s="58">
        <f>SUM(C178:C188)</f>
        <v>12484.355539526201</v>
      </c>
      <c r="D189" s="58">
        <f t="shared" ref="D189:K189" si="7">SUM(D178:D188)</f>
        <v>10549.850004479998</v>
      </c>
      <c r="E189" s="58">
        <f t="shared" si="7"/>
        <v>8737.5325279999997</v>
      </c>
      <c r="F189" s="58">
        <f t="shared" si="7"/>
        <v>8958.4825000000001</v>
      </c>
      <c r="G189" s="58">
        <f t="shared" si="7"/>
        <v>7759.5</v>
      </c>
      <c r="H189" s="58">
        <f t="shared" si="7"/>
        <v>8214.7200000000012</v>
      </c>
      <c r="I189" s="58">
        <f t="shared" si="7"/>
        <v>8327.5462499999994</v>
      </c>
      <c r="J189" s="58">
        <f t="shared" si="7"/>
        <v>7057.4992499999998</v>
      </c>
      <c r="K189" s="60">
        <f t="shared" si="7"/>
        <v>1465.9362499999997</v>
      </c>
    </row>
    <row r="190" spans="1:11" ht="14.25" thickBot="1">
      <c r="A190" s="216" t="s">
        <v>108</v>
      </c>
      <c r="B190" s="69">
        <v>389263.58333333331</v>
      </c>
      <c r="C190" s="124">
        <f>C111+C119+C129+C137+C149+C163+C177+C189</f>
        <v>66619.789250000002</v>
      </c>
      <c r="D190" s="124">
        <f t="shared" ref="D190:K190" si="8">D111+D119+D129+D137+D149+D163+D177+D189</f>
        <v>54021.700866048006</v>
      </c>
      <c r="E190" s="124">
        <f t="shared" si="8"/>
        <v>44632.522580849996</v>
      </c>
      <c r="F190" s="124">
        <f t="shared" si="8"/>
        <v>45443.142500000002</v>
      </c>
      <c r="G190" s="124">
        <f t="shared" si="8"/>
        <v>39640.25</v>
      </c>
      <c r="H190" s="124">
        <f t="shared" si="8"/>
        <v>42502.42</v>
      </c>
      <c r="I190" s="124">
        <f t="shared" si="8"/>
        <v>45996.50475</v>
      </c>
      <c r="J190" s="124">
        <f t="shared" si="8"/>
        <v>42028.476750000002</v>
      </c>
      <c r="K190" s="125">
        <f t="shared" si="8"/>
        <v>8379.0479999999989</v>
      </c>
    </row>
    <row r="191" spans="1:11">
      <c r="A191" s="41" t="s">
        <v>19</v>
      </c>
    </row>
    <row r="193" spans="1:17" ht="15.75">
      <c r="A193" s="641" t="s">
        <v>286</v>
      </c>
      <c r="B193" s="641"/>
      <c r="C193" s="641"/>
      <c r="D193" s="641"/>
      <c r="E193" s="641"/>
      <c r="F193" s="641"/>
      <c r="G193" s="641"/>
      <c r="H193" s="641"/>
      <c r="I193" s="641"/>
      <c r="J193" s="641"/>
      <c r="K193" s="641"/>
      <c r="L193" s="641"/>
      <c r="M193" s="641"/>
      <c r="N193" s="641"/>
      <c r="O193" s="641"/>
      <c r="P193" s="641"/>
      <c r="Q193" s="641"/>
    </row>
    <row r="194" spans="1:17" ht="13.5" thickBot="1"/>
    <row r="195" spans="1:17" ht="15">
      <c r="A195" s="622" t="s">
        <v>20</v>
      </c>
      <c r="B195" s="636" t="s">
        <v>109</v>
      </c>
      <c r="C195" s="639" t="s">
        <v>153</v>
      </c>
      <c r="D195" s="639"/>
      <c r="E195" s="639"/>
      <c r="F195" s="639"/>
      <c r="G195" s="639"/>
      <c r="H195" s="639"/>
      <c r="I195" s="639"/>
      <c r="J195" s="639"/>
      <c r="K195" s="640"/>
    </row>
    <row r="196" spans="1:17">
      <c r="A196" s="635"/>
      <c r="B196" s="637"/>
      <c r="C196" s="132"/>
      <c r="D196" s="100"/>
      <c r="E196" s="101"/>
      <c r="F196" s="100"/>
      <c r="G196" s="101"/>
      <c r="H196" s="100"/>
      <c r="I196" s="101"/>
      <c r="J196" s="100"/>
      <c r="K196" s="102"/>
    </row>
    <row r="197" spans="1:17">
      <c r="A197" s="635"/>
      <c r="B197" s="637"/>
      <c r="C197" s="103" t="s">
        <v>154</v>
      </c>
      <c r="D197" s="104" t="s">
        <v>155</v>
      </c>
      <c r="E197" s="105" t="s">
        <v>156</v>
      </c>
      <c r="F197" s="104" t="s">
        <v>157</v>
      </c>
      <c r="G197" s="105" t="s">
        <v>158</v>
      </c>
      <c r="H197" s="104" t="s">
        <v>159</v>
      </c>
      <c r="I197" s="105" t="s">
        <v>160</v>
      </c>
      <c r="J197" s="104" t="s">
        <v>161</v>
      </c>
      <c r="K197" s="106" t="s">
        <v>162</v>
      </c>
    </row>
    <row r="198" spans="1:17" ht="13.5" thickBot="1">
      <c r="A198" s="623"/>
      <c r="B198" s="638"/>
      <c r="C198" s="133"/>
      <c r="D198" s="108"/>
      <c r="E198" s="109"/>
      <c r="F198" s="108"/>
      <c r="G198" s="109"/>
      <c r="H198" s="108"/>
      <c r="I198" s="109"/>
      <c r="J198" s="108"/>
      <c r="K198" s="110"/>
    </row>
    <row r="199" spans="1:17" ht="15.75" hidden="1">
      <c r="A199" s="44" t="s">
        <v>21</v>
      </c>
      <c r="B199" s="53">
        <v>739.5</v>
      </c>
      <c r="C199" s="111">
        <v>81.010999999999996</v>
      </c>
      <c r="D199" s="112">
        <v>127.224</v>
      </c>
      <c r="E199" s="53">
        <v>99.548249999999996</v>
      </c>
      <c r="F199" s="112">
        <v>83.75</v>
      </c>
      <c r="G199" s="53">
        <v>68.203999999999994</v>
      </c>
      <c r="H199" s="112">
        <v>72.119921099999999</v>
      </c>
      <c r="I199" s="53">
        <v>81.674250000000001</v>
      </c>
      <c r="J199" s="111">
        <v>107</v>
      </c>
      <c r="K199" s="112">
        <v>21</v>
      </c>
    </row>
    <row r="200" spans="1:17" ht="15.75" hidden="1">
      <c r="A200" s="44" t="s">
        <v>22</v>
      </c>
      <c r="B200" s="53">
        <v>2797</v>
      </c>
      <c r="C200" s="112">
        <v>457.9855</v>
      </c>
      <c r="D200" s="112">
        <v>402.75200000000001</v>
      </c>
      <c r="E200" s="53">
        <v>346.30874999999997</v>
      </c>
      <c r="F200" s="112">
        <v>329.75</v>
      </c>
      <c r="G200" s="53">
        <v>292.62524999999999</v>
      </c>
      <c r="H200" s="112">
        <v>320.67162150000001</v>
      </c>
      <c r="I200" s="53">
        <v>288.21825000000001</v>
      </c>
      <c r="J200" s="112">
        <v>298.86949999999996</v>
      </c>
      <c r="K200" s="112">
        <v>53.5</v>
      </c>
    </row>
    <row r="201" spans="1:17" ht="15.75" hidden="1">
      <c r="A201" s="44" t="s">
        <v>23</v>
      </c>
      <c r="B201" s="53">
        <v>1310.0833333333335</v>
      </c>
      <c r="C201" s="112">
        <v>167.489</v>
      </c>
      <c r="D201" s="112">
        <v>159.71199999999999</v>
      </c>
      <c r="E201" s="53">
        <v>182.71199999999999</v>
      </c>
      <c r="F201" s="112">
        <v>144.5</v>
      </c>
      <c r="G201" s="53">
        <v>125.37499999999999</v>
      </c>
      <c r="H201" s="112">
        <v>142.7425428</v>
      </c>
      <c r="I201" s="53">
        <v>152.922</v>
      </c>
      <c r="J201" s="112">
        <v>178.82149999999999</v>
      </c>
      <c r="K201" s="112">
        <v>45.25</v>
      </c>
    </row>
    <row r="202" spans="1:17" ht="15.75" hidden="1">
      <c r="A202" s="44" t="s">
        <v>24</v>
      </c>
      <c r="B202" s="53">
        <v>2022.5</v>
      </c>
      <c r="C202" s="112">
        <v>360.32499999999999</v>
      </c>
      <c r="D202" s="112">
        <v>272.55200000000002</v>
      </c>
      <c r="E202" s="53">
        <v>224.16974999999999</v>
      </c>
      <c r="F202" s="112">
        <v>262.5</v>
      </c>
      <c r="G202" s="53">
        <v>228.43324999999999</v>
      </c>
      <c r="H202" s="112">
        <v>242.06340299999999</v>
      </c>
      <c r="I202" s="53">
        <v>197.607</v>
      </c>
      <c r="J202" s="112">
        <v>187.32489999999999</v>
      </c>
      <c r="K202" s="112">
        <v>54</v>
      </c>
    </row>
    <row r="203" spans="1:17" ht="15.75" hidden="1">
      <c r="A203" s="44" t="s">
        <v>25</v>
      </c>
      <c r="B203" s="53">
        <v>3362.166666666667</v>
      </c>
      <c r="C203" s="112">
        <v>357.5915</v>
      </c>
      <c r="D203" s="112">
        <v>727.63199999999995</v>
      </c>
      <c r="E203" s="53">
        <v>516.60825</v>
      </c>
      <c r="F203" s="112">
        <v>287</v>
      </c>
      <c r="G203" s="53">
        <v>168.00249999999997</v>
      </c>
      <c r="H203" s="112">
        <v>229.08680819999998</v>
      </c>
      <c r="I203" s="53">
        <v>461.24849999999998</v>
      </c>
      <c r="J203" s="112">
        <v>529.96190000000001</v>
      </c>
      <c r="K203" s="112">
        <v>97.5</v>
      </c>
    </row>
    <row r="204" spans="1:17" ht="15.75" hidden="1">
      <c r="A204" s="44" t="s">
        <v>26</v>
      </c>
      <c r="B204" s="53">
        <v>3039.083333333333</v>
      </c>
      <c r="C204" s="112">
        <v>568.81650000000002</v>
      </c>
      <c r="D204" s="112">
        <v>404.98399999999998</v>
      </c>
      <c r="E204" s="53">
        <v>379.07774999999998</v>
      </c>
      <c r="F204" s="112">
        <v>349.75</v>
      </c>
      <c r="G204" s="53">
        <v>299.64624999999995</v>
      </c>
      <c r="H204" s="112">
        <v>323.66622029999996</v>
      </c>
      <c r="I204" s="53">
        <v>326.44875000000002</v>
      </c>
      <c r="J204" s="112">
        <v>305.12200000000001</v>
      </c>
      <c r="K204" s="112">
        <v>74.75</v>
      </c>
    </row>
    <row r="205" spans="1:17" ht="15.75" hidden="1">
      <c r="A205" s="44" t="s">
        <v>27</v>
      </c>
      <c r="B205" s="53">
        <v>1939.25</v>
      </c>
      <c r="C205" s="112">
        <v>370.01650000000001</v>
      </c>
      <c r="D205" s="112">
        <v>296.85599999999999</v>
      </c>
      <c r="E205" s="53">
        <v>227.39699999999999</v>
      </c>
      <c r="F205" s="112">
        <v>209.25</v>
      </c>
      <c r="G205" s="53">
        <v>186.55799999999999</v>
      </c>
      <c r="H205" s="112">
        <v>180.9236775</v>
      </c>
      <c r="I205" s="53">
        <v>241.29900000000001</v>
      </c>
      <c r="J205" s="112">
        <v>206.08239999999998</v>
      </c>
      <c r="K205" s="112">
        <v>38.5</v>
      </c>
    </row>
    <row r="206" spans="1:17" ht="15.75" hidden="1">
      <c r="A206" s="44" t="s">
        <v>28</v>
      </c>
      <c r="B206" s="53">
        <v>1712.9166666666667</v>
      </c>
      <c r="C206" s="112">
        <v>300.93349999999998</v>
      </c>
      <c r="D206" s="112">
        <v>240.31200000000001</v>
      </c>
      <c r="E206" s="53">
        <v>216.97049999999999</v>
      </c>
      <c r="F206" s="112">
        <v>197.75</v>
      </c>
      <c r="G206" s="53">
        <v>178.28324999999998</v>
      </c>
      <c r="H206" s="112">
        <v>166.94888310000002</v>
      </c>
      <c r="I206" s="53">
        <v>189.91125</v>
      </c>
      <c r="J206" s="112">
        <v>209.8339</v>
      </c>
      <c r="K206" s="112">
        <v>28.25</v>
      </c>
    </row>
    <row r="207" spans="1:17" ht="15.75">
      <c r="A207" s="45" t="s">
        <v>29</v>
      </c>
      <c r="B207" s="66">
        <v>16922.5</v>
      </c>
      <c r="C207" s="58">
        <v>2664.1684999999998</v>
      </c>
      <c r="D207" s="58">
        <v>2632.0239999999999</v>
      </c>
      <c r="E207" s="121">
        <v>2192.79225</v>
      </c>
      <c r="F207" s="58">
        <v>1864.25</v>
      </c>
      <c r="G207" s="121">
        <v>1547.1274999999998</v>
      </c>
      <c r="H207" s="58">
        <v>1678.2230775</v>
      </c>
      <c r="I207" s="121">
        <v>1939.329</v>
      </c>
      <c r="J207" s="58">
        <v>2020.3077999999998</v>
      </c>
      <c r="K207" s="58">
        <v>412.75</v>
      </c>
    </row>
    <row r="208" spans="1:17" ht="15.75" hidden="1">
      <c r="A208" s="46" t="s">
        <v>30</v>
      </c>
      <c r="B208" s="61">
        <v>7187.083333333333</v>
      </c>
      <c r="C208" s="63">
        <v>1246.4759999999999</v>
      </c>
      <c r="D208" s="63">
        <v>959.51199999999994</v>
      </c>
      <c r="E208" s="61">
        <v>918.02850000000001</v>
      </c>
      <c r="F208" s="63">
        <v>871.75</v>
      </c>
      <c r="G208" s="61">
        <v>704.35674999999992</v>
      </c>
      <c r="H208" s="63">
        <v>764.12179379999998</v>
      </c>
      <c r="I208" s="61">
        <v>859.19325000000003</v>
      </c>
      <c r="J208" s="63">
        <v>782.06269999999995</v>
      </c>
      <c r="K208" s="63">
        <v>131</v>
      </c>
    </row>
    <row r="209" spans="1:11" ht="15.75" hidden="1">
      <c r="A209" s="46" t="s">
        <v>31</v>
      </c>
      <c r="B209" s="61">
        <v>3423.583333333333</v>
      </c>
      <c r="C209" s="63">
        <v>622.49249999999995</v>
      </c>
      <c r="D209" s="63">
        <v>456.072</v>
      </c>
      <c r="E209" s="61">
        <v>370.38900000000001</v>
      </c>
      <c r="F209" s="63">
        <v>392.5</v>
      </c>
      <c r="G209" s="61">
        <v>338.76324999999997</v>
      </c>
      <c r="H209" s="63">
        <v>353.8617582</v>
      </c>
      <c r="I209" s="61">
        <v>429.22424999999998</v>
      </c>
      <c r="J209" s="63">
        <v>405.16199999999998</v>
      </c>
      <c r="K209" s="63">
        <v>60</v>
      </c>
    </row>
    <row r="210" spans="1:11" ht="15.75" hidden="1">
      <c r="A210" s="46" t="s">
        <v>32</v>
      </c>
      <c r="B210" s="61">
        <v>2055</v>
      </c>
      <c r="C210" s="63">
        <v>401.57600000000002</v>
      </c>
      <c r="D210" s="63">
        <v>310.24799999999999</v>
      </c>
      <c r="E210" s="61">
        <v>236.8305</v>
      </c>
      <c r="F210" s="63">
        <v>214.25</v>
      </c>
      <c r="G210" s="61">
        <v>195.33424999999997</v>
      </c>
      <c r="H210" s="63">
        <v>222.84806069999999</v>
      </c>
      <c r="I210" s="61">
        <v>237.07874999999999</v>
      </c>
      <c r="J210" s="63">
        <v>219.33769999999998</v>
      </c>
      <c r="K210" s="63">
        <v>30</v>
      </c>
    </row>
    <row r="211" spans="1:11" ht="15.75" hidden="1">
      <c r="A211" s="46" t="s">
        <v>33</v>
      </c>
      <c r="B211" s="61">
        <v>2956.8333333333335</v>
      </c>
      <c r="C211" s="63">
        <v>596.4</v>
      </c>
      <c r="D211" s="63">
        <v>460.78399999999999</v>
      </c>
      <c r="E211" s="61">
        <v>318.25650000000002</v>
      </c>
      <c r="F211" s="63">
        <v>291.5</v>
      </c>
      <c r="G211" s="61">
        <v>245.73499999999999</v>
      </c>
      <c r="H211" s="63">
        <v>313.18512449999997</v>
      </c>
      <c r="I211" s="61">
        <v>352.01850000000002</v>
      </c>
      <c r="J211" s="63">
        <v>327.3809</v>
      </c>
      <c r="K211" s="63">
        <v>54.5</v>
      </c>
    </row>
    <row r="212" spans="1:11" ht="15.75" hidden="1">
      <c r="A212" s="46" t="s">
        <v>34</v>
      </c>
      <c r="B212" s="61">
        <v>4649.0833333333339</v>
      </c>
      <c r="C212" s="63">
        <v>864.78</v>
      </c>
      <c r="D212" s="63">
        <v>592.47199999999998</v>
      </c>
      <c r="E212" s="61">
        <v>543.66750000000002</v>
      </c>
      <c r="F212" s="63">
        <v>499.25</v>
      </c>
      <c r="G212" s="61">
        <v>455.36199999999997</v>
      </c>
      <c r="H212" s="63">
        <v>528.79623809999998</v>
      </c>
      <c r="I212" s="61">
        <v>524.55224999999996</v>
      </c>
      <c r="J212" s="63">
        <v>523.20920000000001</v>
      </c>
      <c r="K212" s="63">
        <v>104.25</v>
      </c>
    </row>
    <row r="213" spans="1:11" ht="15.75" hidden="1">
      <c r="A213" s="46" t="s">
        <v>35</v>
      </c>
      <c r="B213" s="61">
        <v>2863.333333333333</v>
      </c>
      <c r="C213" s="63">
        <v>522.59550000000002</v>
      </c>
      <c r="D213" s="63">
        <v>388.86399999999998</v>
      </c>
      <c r="E213" s="61">
        <v>321.98025000000001</v>
      </c>
      <c r="F213" s="63">
        <v>290</v>
      </c>
      <c r="G213" s="61">
        <v>283.59824999999995</v>
      </c>
      <c r="H213" s="63">
        <v>296.96438099999995</v>
      </c>
      <c r="I213" s="61">
        <v>345.56400000000002</v>
      </c>
      <c r="J213" s="63">
        <v>298.86949999999996</v>
      </c>
      <c r="K213" s="63">
        <v>73.5</v>
      </c>
    </row>
    <row r="214" spans="1:11" ht="15.75" hidden="1">
      <c r="A214" s="47" t="s">
        <v>36</v>
      </c>
      <c r="B214" s="61">
        <v>4850.083333333333</v>
      </c>
      <c r="C214" s="63">
        <v>915.971</v>
      </c>
      <c r="D214" s="63">
        <v>721.68</v>
      </c>
      <c r="E214" s="61">
        <v>561.29324999999994</v>
      </c>
      <c r="F214" s="63">
        <v>506.25</v>
      </c>
      <c r="G214" s="61">
        <v>429.78549999999996</v>
      </c>
      <c r="H214" s="63">
        <v>505.3385475</v>
      </c>
      <c r="I214" s="61">
        <v>564.024</v>
      </c>
      <c r="J214" s="63">
        <v>561.47449999999992</v>
      </c>
      <c r="K214" s="63">
        <v>109.25</v>
      </c>
    </row>
    <row r="215" spans="1:11" ht="15.75">
      <c r="A215" s="45" t="s">
        <v>37</v>
      </c>
      <c r="B215" s="66">
        <v>27985</v>
      </c>
      <c r="C215" s="58">
        <v>5170.2910000000002</v>
      </c>
      <c r="D215" s="58">
        <v>3889.6320000000001</v>
      </c>
      <c r="E215" s="121">
        <v>3270.4454999999998</v>
      </c>
      <c r="F215" s="58">
        <v>3065.5</v>
      </c>
      <c r="G215" s="121">
        <v>2652.9349999999995</v>
      </c>
      <c r="H215" s="58">
        <v>2985.1159037999996</v>
      </c>
      <c r="I215" s="121">
        <v>3311.6550000000002</v>
      </c>
      <c r="J215" s="58">
        <v>3117.4964999999997</v>
      </c>
      <c r="K215" s="58">
        <v>562.5</v>
      </c>
    </row>
    <row r="216" spans="1:11" ht="15.75" hidden="1">
      <c r="A216" s="46" t="s">
        <v>38</v>
      </c>
      <c r="B216" s="61">
        <v>2082.5833333333335</v>
      </c>
      <c r="C216" s="63">
        <v>451.02749999999997</v>
      </c>
      <c r="D216" s="63">
        <v>287.68</v>
      </c>
      <c r="E216" s="61">
        <v>230.376</v>
      </c>
      <c r="F216" s="63">
        <v>192.25</v>
      </c>
      <c r="G216" s="61">
        <v>187.31024999999997</v>
      </c>
      <c r="H216" s="63">
        <v>214.61291399999999</v>
      </c>
      <c r="I216" s="61">
        <v>247.00874999999999</v>
      </c>
      <c r="J216" s="63">
        <v>227.34089999999998</v>
      </c>
      <c r="K216" s="63">
        <v>50.75</v>
      </c>
    </row>
    <row r="217" spans="1:11" ht="15.75" hidden="1">
      <c r="A217" s="46" t="s">
        <v>39</v>
      </c>
      <c r="B217" s="61">
        <v>2709.1666666666665</v>
      </c>
      <c r="C217" s="63">
        <v>480.84750000000003</v>
      </c>
      <c r="D217" s="63">
        <v>368.03199999999998</v>
      </c>
      <c r="E217" s="61">
        <v>249.73949999999999</v>
      </c>
      <c r="F217" s="63">
        <v>263</v>
      </c>
      <c r="G217" s="61">
        <v>227.43024999999997</v>
      </c>
      <c r="H217" s="63">
        <v>285.9841854</v>
      </c>
      <c r="I217" s="61">
        <v>372.12675000000002</v>
      </c>
      <c r="J217" s="63">
        <v>357.8931</v>
      </c>
      <c r="K217" s="63">
        <v>67.25</v>
      </c>
    </row>
    <row r="218" spans="1:11" ht="15.75" hidden="1">
      <c r="A218" s="46" t="s">
        <v>40</v>
      </c>
      <c r="B218" s="61">
        <v>1575.75</v>
      </c>
      <c r="C218" s="63">
        <v>255.20949999999999</v>
      </c>
      <c r="D218" s="63">
        <v>228.40799999999999</v>
      </c>
      <c r="E218" s="61">
        <v>157.63874999999999</v>
      </c>
      <c r="F218" s="63">
        <v>158.5</v>
      </c>
      <c r="G218" s="61">
        <v>137.91249999999999</v>
      </c>
      <c r="H218" s="63">
        <v>165.45158369999999</v>
      </c>
      <c r="I218" s="61">
        <v>217.71525</v>
      </c>
      <c r="J218" s="63">
        <v>185.32409999999999</v>
      </c>
      <c r="K218" s="63">
        <v>33.25</v>
      </c>
    </row>
    <row r="219" spans="1:11" ht="15.75" hidden="1">
      <c r="A219" s="46" t="s">
        <v>41</v>
      </c>
      <c r="B219" s="61">
        <v>3072.6666666666665</v>
      </c>
      <c r="C219" s="63">
        <v>522.34699999999998</v>
      </c>
      <c r="D219" s="63">
        <v>410.19200000000001</v>
      </c>
      <c r="E219" s="61">
        <v>332.65499999999997</v>
      </c>
      <c r="F219" s="63">
        <v>291.5</v>
      </c>
      <c r="G219" s="61">
        <v>298.39249999999998</v>
      </c>
      <c r="H219" s="63">
        <v>335.14551570000003</v>
      </c>
      <c r="I219" s="61">
        <v>377.58825000000002</v>
      </c>
      <c r="J219" s="63">
        <v>375.90029999999996</v>
      </c>
      <c r="K219" s="63">
        <v>90.75</v>
      </c>
    </row>
    <row r="220" spans="1:11" ht="15.75" hidden="1">
      <c r="A220" s="46" t="s">
        <v>42</v>
      </c>
      <c r="B220" s="61">
        <v>3336.5</v>
      </c>
      <c r="C220" s="63">
        <v>625.97149999999999</v>
      </c>
      <c r="D220" s="63">
        <v>420.85599999999999</v>
      </c>
      <c r="E220" s="61">
        <v>358.72125</v>
      </c>
      <c r="F220" s="63">
        <v>337</v>
      </c>
      <c r="G220" s="61">
        <v>337.00799999999998</v>
      </c>
      <c r="H220" s="63">
        <v>382.31044679999997</v>
      </c>
      <c r="I220" s="61">
        <v>391.73849999999999</v>
      </c>
      <c r="J220" s="63">
        <v>397.40889999999996</v>
      </c>
      <c r="K220" s="63">
        <v>79.75</v>
      </c>
    </row>
    <row r="221" spans="1:11" ht="15.75" hidden="1">
      <c r="A221" s="46" t="s">
        <v>43</v>
      </c>
      <c r="B221" s="61">
        <v>4429.8333333333339</v>
      </c>
      <c r="C221" s="63">
        <v>734.06899999999996</v>
      </c>
      <c r="D221" s="63">
        <v>589.49599999999998</v>
      </c>
      <c r="E221" s="61">
        <v>432.45150000000001</v>
      </c>
      <c r="F221" s="63">
        <v>412</v>
      </c>
      <c r="G221" s="61">
        <v>439.06324999999993</v>
      </c>
      <c r="H221" s="63">
        <v>534.78543569999999</v>
      </c>
      <c r="I221" s="61">
        <v>647.43600000000004</v>
      </c>
      <c r="J221" s="63">
        <v>522.2088</v>
      </c>
      <c r="K221" s="63">
        <v>108.5</v>
      </c>
    </row>
    <row r="222" spans="1:11" ht="15.75" hidden="1">
      <c r="A222" s="46" t="s">
        <v>44</v>
      </c>
      <c r="B222" s="61">
        <v>9095.5833333333321</v>
      </c>
      <c r="C222" s="63">
        <v>1705.4555</v>
      </c>
      <c r="D222" s="63">
        <v>1260.8319999999999</v>
      </c>
      <c r="E222" s="61">
        <v>1044.3877500000001</v>
      </c>
      <c r="F222" s="63">
        <v>981.25</v>
      </c>
      <c r="G222" s="61">
        <v>924.26449999999988</v>
      </c>
      <c r="H222" s="63">
        <v>1067.8240220999999</v>
      </c>
      <c r="I222" s="61">
        <v>1176.7049999999999</v>
      </c>
      <c r="J222" s="63">
        <v>938.12509999999997</v>
      </c>
      <c r="K222" s="63">
        <v>146</v>
      </c>
    </row>
    <row r="223" spans="1:11" ht="15.75" hidden="1">
      <c r="A223" s="46" t="s">
        <v>45</v>
      </c>
      <c r="B223" s="61">
        <v>2012.7500000000002</v>
      </c>
      <c r="C223" s="63">
        <v>321.55900000000003</v>
      </c>
      <c r="D223" s="63">
        <v>262.63200000000001</v>
      </c>
      <c r="E223" s="61">
        <v>213.495</v>
      </c>
      <c r="F223" s="63">
        <v>217.75</v>
      </c>
      <c r="G223" s="61">
        <v>186.80874999999997</v>
      </c>
      <c r="H223" s="63">
        <v>203.63271840000002</v>
      </c>
      <c r="I223" s="61">
        <v>266.62049999999999</v>
      </c>
      <c r="J223" s="63">
        <v>255.35209999999998</v>
      </c>
      <c r="K223" s="63">
        <v>59</v>
      </c>
    </row>
    <row r="224" spans="1:11" ht="15.75" hidden="1">
      <c r="A224" s="47" t="s">
        <v>46</v>
      </c>
      <c r="B224" s="61">
        <v>4644.583333333333</v>
      </c>
      <c r="C224" s="63">
        <v>855.33699999999999</v>
      </c>
      <c r="D224" s="63">
        <v>675.30399999999997</v>
      </c>
      <c r="E224" s="61">
        <v>490.79025000000001</v>
      </c>
      <c r="F224" s="63">
        <v>463.75</v>
      </c>
      <c r="G224" s="61">
        <v>411.48074999999994</v>
      </c>
      <c r="H224" s="63">
        <v>505.83764729999996</v>
      </c>
      <c r="I224" s="61">
        <v>591.57974999999999</v>
      </c>
      <c r="J224" s="63">
        <v>563.22519999999997</v>
      </c>
      <c r="K224" s="63">
        <v>122.5</v>
      </c>
    </row>
    <row r="225" spans="1:11" ht="15.75">
      <c r="A225" s="45" t="s">
        <v>47</v>
      </c>
      <c r="B225" s="66">
        <v>32959.416666666664</v>
      </c>
      <c r="C225" s="58">
        <v>5951.8235000000004</v>
      </c>
      <c r="D225" s="58">
        <v>4503.4319999999998</v>
      </c>
      <c r="E225" s="121">
        <v>3510.2550000000001</v>
      </c>
      <c r="F225" s="58">
        <v>3317</v>
      </c>
      <c r="G225" s="121">
        <v>3149.6707499999998</v>
      </c>
      <c r="H225" s="58">
        <v>3695.5844690999998</v>
      </c>
      <c r="I225" s="121">
        <v>4288.5187500000002</v>
      </c>
      <c r="J225" s="58">
        <v>3822.7784999999999</v>
      </c>
      <c r="K225" s="58">
        <v>757.75</v>
      </c>
    </row>
    <row r="226" spans="1:11" ht="15.75" hidden="1">
      <c r="A226" s="46" t="s">
        <v>48</v>
      </c>
      <c r="B226" s="61">
        <v>8972.1666666666661</v>
      </c>
      <c r="C226" s="63">
        <v>1218.8924999999999</v>
      </c>
      <c r="D226" s="63">
        <v>1106.08</v>
      </c>
      <c r="E226" s="61">
        <v>1056.80025</v>
      </c>
      <c r="F226" s="63">
        <v>1004.5</v>
      </c>
      <c r="G226" s="61">
        <v>933.54224999999985</v>
      </c>
      <c r="H226" s="63">
        <v>1134.9529451999999</v>
      </c>
      <c r="I226" s="61">
        <v>1170.00225</v>
      </c>
      <c r="J226" s="63">
        <v>1185.4739999999999</v>
      </c>
      <c r="K226" s="63">
        <v>210.75</v>
      </c>
    </row>
    <row r="227" spans="1:11" ht="15.75" hidden="1">
      <c r="A227" s="46" t="s">
        <v>49</v>
      </c>
      <c r="B227" s="61">
        <v>9777.75</v>
      </c>
      <c r="C227" s="63">
        <v>1431.1115</v>
      </c>
      <c r="D227" s="63">
        <v>1171.8</v>
      </c>
      <c r="E227" s="61">
        <v>1154.3625</v>
      </c>
      <c r="F227" s="63">
        <v>1199.5</v>
      </c>
      <c r="G227" s="61">
        <v>1095.2759999999998</v>
      </c>
      <c r="H227" s="63">
        <v>1168.8917316</v>
      </c>
      <c r="I227" s="61">
        <v>1264.5854999999999</v>
      </c>
      <c r="J227" s="63">
        <v>1101.4404</v>
      </c>
      <c r="K227" s="63">
        <v>184.75</v>
      </c>
    </row>
    <row r="228" spans="1:11" ht="15.75" hidden="1">
      <c r="A228" s="47" t="s">
        <v>50</v>
      </c>
      <c r="B228" s="61">
        <v>7074.666666666667</v>
      </c>
      <c r="C228" s="63">
        <v>1093.8969999999999</v>
      </c>
      <c r="D228" s="63">
        <v>1012.088</v>
      </c>
      <c r="E228" s="61">
        <v>782.23574999999994</v>
      </c>
      <c r="F228" s="63">
        <v>778.5</v>
      </c>
      <c r="G228" s="61">
        <v>700.09399999999994</v>
      </c>
      <c r="H228" s="63">
        <v>742.16140259999997</v>
      </c>
      <c r="I228" s="61">
        <v>863.4135</v>
      </c>
      <c r="J228" s="63">
        <v>874.84979999999996</v>
      </c>
      <c r="K228" s="63">
        <v>185.25</v>
      </c>
    </row>
    <row r="229" spans="1:11" ht="15.75" hidden="1">
      <c r="A229" s="46" t="s">
        <v>51</v>
      </c>
      <c r="B229" s="61">
        <v>10138.5</v>
      </c>
      <c r="C229" s="63">
        <v>1475.096</v>
      </c>
      <c r="D229" s="63">
        <v>1191.8879999999999</v>
      </c>
      <c r="E229" s="61">
        <v>1139.7157500000001</v>
      </c>
      <c r="F229" s="63">
        <v>1218.25</v>
      </c>
      <c r="G229" s="61">
        <v>994.97599999999989</v>
      </c>
      <c r="H229" s="63">
        <v>1127.2168983000001</v>
      </c>
      <c r="I229" s="61">
        <v>1362.1477500000001</v>
      </c>
      <c r="J229" s="63">
        <v>1367.7969000000001</v>
      </c>
      <c r="K229" s="63">
        <v>226</v>
      </c>
    </row>
    <row r="230" spans="1:11" ht="15.75" hidden="1">
      <c r="A230" s="46" t="s">
        <v>52</v>
      </c>
      <c r="B230" s="61">
        <v>3056.083333333333</v>
      </c>
      <c r="C230" s="63">
        <v>497.49700000000001</v>
      </c>
      <c r="D230" s="63">
        <v>372.24799999999999</v>
      </c>
      <c r="E230" s="61">
        <v>314.53275000000002</v>
      </c>
      <c r="F230" s="63">
        <v>303.5</v>
      </c>
      <c r="G230" s="61">
        <v>298.14174999999994</v>
      </c>
      <c r="H230" s="63">
        <v>357.85455660000002</v>
      </c>
      <c r="I230" s="61">
        <v>429.72075000000001</v>
      </c>
      <c r="J230" s="63">
        <v>398.40929999999997</v>
      </c>
      <c r="K230" s="63">
        <v>68.75</v>
      </c>
    </row>
    <row r="231" spans="1:11" ht="15.75" hidden="1">
      <c r="A231" s="46" t="s">
        <v>53</v>
      </c>
      <c r="B231" s="61">
        <v>4774.833333333333</v>
      </c>
      <c r="C231" s="63">
        <v>871.24099999999999</v>
      </c>
      <c r="D231" s="63">
        <v>684.72799999999995</v>
      </c>
      <c r="E231" s="61">
        <v>556.08000000000004</v>
      </c>
      <c r="F231" s="63">
        <v>506.5</v>
      </c>
      <c r="G231" s="61">
        <v>442.32299999999998</v>
      </c>
      <c r="H231" s="63">
        <v>482.62950660000001</v>
      </c>
      <c r="I231" s="61">
        <v>555.83174999999994</v>
      </c>
      <c r="J231" s="63">
        <v>553.22119999999995</v>
      </c>
      <c r="K231" s="63">
        <v>110.5</v>
      </c>
    </row>
    <row r="232" spans="1:11" ht="15.75" hidden="1">
      <c r="A232" s="46" t="s">
        <v>54</v>
      </c>
      <c r="B232" s="61">
        <v>2378.416666666667</v>
      </c>
      <c r="C232" s="63">
        <v>386.41750000000002</v>
      </c>
      <c r="D232" s="63">
        <v>339.26400000000001</v>
      </c>
      <c r="E232" s="61">
        <v>225.9075</v>
      </c>
      <c r="F232" s="63">
        <v>246</v>
      </c>
      <c r="G232" s="61">
        <v>224.67199999999997</v>
      </c>
      <c r="H232" s="63">
        <v>269.26434210000002</v>
      </c>
      <c r="I232" s="61">
        <v>293.43149999999997</v>
      </c>
      <c r="J232" s="63">
        <v>295.11799999999999</v>
      </c>
      <c r="K232" s="63">
        <v>44.5</v>
      </c>
    </row>
    <row r="233" spans="1:11" ht="15.75">
      <c r="A233" s="45" t="s">
        <v>55</v>
      </c>
      <c r="B233" s="66">
        <v>46172.416666666672</v>
      </c>
      <c r="C233" s="58">
        <v>6974.1525000000001</v>
      </c>
      <c r="D233" s="58">
        <v>5878.0959999999995</v>
      </c>
      <c r="E233" s="121">
        <v>5229.6345000000001</v>
      </c>
      <c r="F233" s="58">
        <v>5256.75</v>
      </c>
      <c r="G233" s="121">
        <v>4689.0249999999996</v>
      </c>
      <c r="H233" s="58">
        <v>5282.9713830000001</v>
      </c>
      <c r="I233" s="121">
        <v>5939.1329999999998</v>
      </c>
      <c r="J233" s="58">
        <v>5776.3095999999996</v>
      </c>
      <c r="K233" s="58">
        <v>1031.25</v>
      </c>
    </row>
    <row r="234" spans="1:11" ht="15.75" hidden="1">
      <c r="A234" s="46" t="s">
        <v>56</v>
      </c>
      <c r="B234" s="61">
        <v>2352.833333333333</v>
      </c>
      <c r="C234" s="63">
        <v>449.03949999999998</v>
      </c>
      <c r="D234" s="63">
        <v>257.42399999999998</v>
      </c>
      <c r="E234" s="61">
        <v>221.68725000000001</v>
      </c>
      <c r="F234" s="63">
        <v>252.75</v>
      </c>
      <c r="G234" s="61">
        <v>256.51724999999999</v>
      </c>
      <c r="H234" s="63">
        <v>289.22833409999998</v>
      </c>
      <c r="I234" s="61">
        <v>306.58875</v>
      </c>
      <c r="J234" s="63">
        <v>286.11439999999999</v>
      </c>
      <c r="K234" s="63">
        <v>47.25</v>
      </c>
    </row>
    <row r="235" spans="1:11" ht="15.75" hidden="1">
      <c r="A235" s="46" t="s">
        <v>57</v>
      </c>
      <c r="B235" s="61">
        <v>5454.666666666667</v>
      </c>
      <c r="C235" s="63">
        <v>1145.3364999999999</v>
      </c>
      <c r="D235" s="63">
        <v>626.20000000000005</v>
      </c>
      <c r="E235" s="61">
        <v>521.57325000000003</v>
      </c>
      <c r="F235" s="63">
        <v>560</v>
      </c>
      <c r="G235" s="61">
        <v>577.72799999999995</v>
      </c>
      <c r="H235" s="63">
        <v>618.88375199999996</v>
      </c>
      <c r="I235" s="61">
        <v>695.59649999999999</v>
      </c>
      <c r="J235" s="63">
        <v>582.48289999999997</v>
      </c>
      <c r="K235" s="63">
        <v>138</v>
      </c>
    </row>
    <row r="236" spans="1:11" ht="15.75" hidden="1">
      <c r="A236" s="46" t="s">
        <v>58</v>
      </c>
      <c r="B236" s="61">
        <v>2756.8333333333335</v>
      </c>
      <c r="C236" s="63">
        <v>482.33850000000001</v>
      </c>
      <c r="D236" s="63">
        <v>390.6</v>
      </c>
      <c r="E236" s="61">
        <v>318.25650000000002</v>
      </c>
      <c r="F236" s="63">
        <v>293.25</v>
      </c>
      <c r="G236" s="61">
        <v>272.56524999999999</v>
      </c>
      <c r="H236" s="63">
        <v>316.17972329999998</v>
      </c>
      <c r="I236" s="61">
        <v>343.32974999999999</v>
      </c>
      <c r="J236" s="63">
        <v>296.86869999999999</v>
      </c>
      <c r="K236" s="63">
        <v>43.25</v>
      </c>
    </row>
    <row r="237" spans="1:11" ht="15.75" hidden="1">
      <c r="A237" s="46" t="s">
        <v>59</v>
      </c>
      <c r="B237" s="61">
        <v>2212.666666666667</v>
      </c>
      <c r="C237" s="63">
        <v>399.33949999999999</v>
      </c>
      <c r="D237" s="63">
        <v>259.40800000000002</v>
      </c>
      <c r="E237" s="61">
        <v>209.77125000000001</v>
      </c>
      <c r="F237" s="63">
        <v>220.5</v>
      </c>
      <c r="G237" s="61">
        <v>230.18849999999998</v>
      </c>
      <c r="H237" s="63">
        <v>264.77244389999998</v>
      </c>
      <c r="I237" s="61">
        <v>303.60975000000002</v>
      </c>
      <c r="J237" s="63">
        <v>257.35289999999998</v>
      </c>
      <c r="K237" s="63">
        <v>53.5</v>
      </c>
    </row>
    <row r="238" spans="1:11" ht="15.75" hidden="1">
      <c r="A238" s="46" t="s">
        <v>60</v>
      </c>
      <c r="B238" s="61">
        <v>4946.3333333333339</v>
      </c>
      <c r="C238" s="63">
        <v>834.21450000000004</v>
      </c>
      <c r="D238" s="63">
        <v>701.096</v>
      </c>
      <c r="E238" s="61">
        <v>543.66750000000002</v>
      </c>
      <c r="F238" s="63">
        <v>516.5</v>
      </c>
      <c r="G238" s="61">
        <v>483.19524999999993</v>
      </c>
      <c r="H238" s="63">
        <v>533.78723610000009</v>
      </c>
      <c r="I238" s="61">
        <v>625.59</v>
      </c>
      <c r="J238" s="63">
        <v>569.7278</v>
      </c>
      <c r="K238" s="63">
        <v>100.75</v>
      </c>
    </row>
    <row r="239" spans="1:11" ht="15.75" hidden="1">
      <c r="A239" s="46" t="s">
        <v>61</v>
      </c>
      <c r="B239" s="61">
        <v>5175</v>
      </c>
      <c r="C239" s="63">
        <v>917.21349999999995</v>
      </c>
      <c r="D239" s="63">
        <v>657.69600000000003</v>
      </c>
      <c r="E239" s="61">
        <v>517.10474999999997</v>
      </c>
      <c r="F239" s="63">
        <v>508</v>
      </c>
      <c r="G239" s="61">
        <v>482.94449999999995</v>
      </c>
      <c r="H239" s="63">
        <v>592.93056239999999</v>
      </c>
      <c r="I239" s="61">
        <v>668.53724999999997</v>
      </c>
      <c r="J239" s="63">
        <v>621.24839999999995</v>
      </c>
      <c r="K239" s="63">
        <v>128.5</v>
      </c>
    </row>
    <row r="240" spans="1:11" ht="15.75" hidden="1">
      <c r="A240" s="46" t="s">
        <v>62</v>
      </c>
      <c r="B240" s="61">
        <v>3362.5833333333335</v>
      </c>
      <c r="C240" s="63">
        <v>784.76300000000003</v>
      </c>
      <c r="D240" s="63">
        <v>396.8</v>
      </c>
      <c r="E240" s="61">
        <v>344.57099999999997</v>
      </c>
      <c r="F240" s="63">
        <v>387.25</v>
      </c>
      <c r="G240" s="61">
        <v>393.17599999999993</v>
      </c>
      <c r="H240" s="63">
        <v>385.30504560000003</v>
      </c>
      <c r="I240" s="61">
        <v>384.53924999999998</v>
      </c>
      <c r="J240" s="63">
        <v>294.11759999999998</v>
      </c>
      <c r="K240" s="63">
        <v>49</v>
      </c>
    </row>
    <row r="241" spans="1:11" ht="15.75" hidden="1">
      <c r="A241" s="46" t="s">
        <v>63</v>
      </c>
      <c r="B241" s="61">
        <v>3851</v>
      </c>
      <c r="C241" s="63">
        <v>599.38199999999995</v>
      </c>
      <c r="D241" s="63">
        <v>475.416</v>
      </c>
      <c r="E241" s="61">
        <v>401.66849999999999</v>
      </c>
      <c r="F241" s="63">
        <v>393.5</v>
      </c>
      <c r="G241" s="61">
        <v>396.93724999999995</v>
      </c>
      <c r="H241" s="63">
        <v>459.67091579999999</v>
      </c>
      <c r="I241" s="61">
        <v>532.74450000000002</v>
      </c>
      <c r="J241" s="63">
        <v>498.44929999999999</v>
      </c>
      <c r="K241" s="63">
        <v>95.5</v>
      </c>
    </row>
    <row r="242" spans="1:11" ht="15.75" hidden="1">
      <c r="A242" s="47" t="s">
        <v>64</v>
      </c>
      <c r="B242" s="61">
        <v>1085.3333333333335</v>
      </c>
      <c r="C242" s="63">
        <v>211.22499999999999</v>
      </c>
      <c r="D242" s="63">
        <v>115.568</v>
      </c>
      <c r="E242" s="61">
        <v>113.94674999999999</v>
      </c>
      <c r="F242" s="63">
        <v>97.5</v>
      </c>
      <c r="G242" s="61">
        <v>112.58674999999998</v>
      </c>
      <c r="H242" s="63">
        <v>117.288453</v>
      </c>
      <c r="I242" s="61">
        <v>137.28225</v>
      </c>
      <c r="J242" s="63">
        <v>148.0592</v>
      </c>
      <c r="K242" s="63">
        <v>26</v>
      </c>
    </row>
    <row r="243" spans="1:11" ht="15.75" hidden="1">
      <c r="A243" s="46" t="s">
        <v>65</v>
      </c>
      <c r="B243" s="61">
        <v>2284.333333333333</v>
      </c>
      <c r="C243" s="63">
        <v>584.72050000000002</v>
      </c>
      <c r="D243" s="63">
        <v>323.14400000000001</v>
      </c>
      <c r="E243" s="61">
        <v>257.68349999999998</v>
      </c>
      <c r="F243" s="63">
        <v>240.5</v>
      </c>
      <c r="G243" s="61">
        <v>184.55199999999999</v>
      </c>
      <c r="H243" s="63">
        <v>241.0652034</v>
      </c>
      <c r="I243" s="61">
        <v>235.09275</v>
      </c>
      <c r="J243" s="63">
        <v>205.08199999999999</v>
      </c>
      <c r="K243" s="63">
        <v>33.5</v>
      </c>
    </row>
    <row r="244" spans="1:11" ht="15.75" hidden="1">
      <c r="A244" s="47" t="s">
        <v>66</v>
      </c>
      <c r="B244" s="61">
        <v>6470.25</v>
      </c>
      <c r="C244" s="63">
        <v>1277.0415</v>
      </c>
      <c r="D244" s="63">
        <v>967.2</v>
      </c>
      <c r="E244" s="61">
        <v>647.18775000000005</v>
      </c>
      <c r="F244" s="63">
        <v>610</v>
      </c>
      <c r="G244" s="61">
        <v>584.74899999999991</v>
      </c>
      <c r="H244" s="63">
        <v>699.98746949999997</v>
      </c>
      <c r="I244" s="61">
        <v>846.53250000000003</v>
      </c>
      <c r="J244" s="63">
        <v>737.29480000000001</v>
      </c>
      <c r="K244" s="63">
        <v>158.25</v>
      </c>
    </row>
    <row r="245" spans="1:11" ht="15.75">
      <c r="A245" s="45" t="s">
        <v>67</v>
      </c>
      <c r="B245" s="66">
        <v>39951.833333333328</v>
      </c>
      <c r="C245" s="58">
        <v>7684.6139999999996</v>
      </c>
      <c r="D245" s="58">
        <v>5170.5519999999997</v>
      </c>
      <c r="E245" s="121">
        <v>4097.1180000000004</v>
      </c>
      <c r="F245" s="58">
        <v>4079.75</v>
      </c>
      <c r="G245" s="121">
        <v>3975.1397499999994</v>
      </c>
      <c r="H245" s="58">
        <v>4519.0991390999998</v>
      </c>
      <c r="I245" s="121">
        <v>5079.4432500000003</v>
      </c>
      <c r="J245" s="58">
        <v>4496.7979999999998</v>
      </c>
      <c r="K245" s="58">
        <v>873.5</v>
      </c>
    </row>
    <row r="246" spans="1:11" ht="15.75" hidden="1">
      <c r="A246" s="47" t="s">
        <v>68</v>
      </c>
      <c r="B246" s="61">
        <v>5583.333333333333</v>
      </c>
      <c r="C246" s="63">
        <v>923.67449999999997</v>
      </c>
      <c r="D246" s="63">
        <v>855.6</v>
      </c>
      <c r="E246" s="61">
        <v>607.46775000000002</v>
      </c>
      <c r="F246" s="63">
        <v>578.5</v>
      </c>
      <c r="G246" s="61">
        <v>517.79874999999993</v>
      </c>
      <c r="H246" s="63">
        <v>622.62700050000001</v>
      </c>
      <c r="I246" s="61">
        <v>703.04399999999998</v>
      </c>
      <c r="J246" s="63">
        <v>690.52609999999993</v>
      </c>
      <c r="K246" s="63">
        <v>144.25</v>
      </c>
    </row>
    <row r="247" spans="1:11" ht="15.75" hidden="1">
      <c r="A247" s="46" t="s">
        <v>69</v>
      </c>
      <c r="B247" s="61">
        <v>1502.5833333333335</v>
      </c>
      <c r="C247" s="63">
        <v>234.584</v>
      </c>
      <c r="D247" s="63">
        <v>180.792</v>
      </c>
      <c r="E247" s="61">
        <v>159.87299999999999</v>
      </c>
      <c r="F247" s="63">
        <v>189</v>
      </c>
      <c r="G247" s="61">
        <v>168.50399999999999</v>
      </c>
      <c r="H247" s="63">
        <v>183.6687264</v>
      </c>
      <c r="I247" s="61">
        <v>186.1875</v>
      </c>
      <c r="J247" s="63">
        <v>174.81989999999999</v>
      </c>
      <c r="K247" s="63">
        <v>23.25</v>
      </c>
    </row>
    <row r="248" spans="1:11" ht="15.75" hidden="1">
      <c r="A248" s="46" t="s">
        <v>70</v>
      </c>
      <c r="B248" s="61">
        <v>6303.583333333333</v>
      </c>
      <c r="C248" s="63">
        <v>994.74549999999999</v>
      </c>
      <c r="D248" s="63">
        <v>710.024</v>
      </c>
      <c r="E248" s="61">
        <v>698.82375000000002</v>
      </c>
      <c r="F248" s="63">
        <v>775.75</v>
      </c>
      <c r="G248" s="61">
        <v>732.44074999999987</v>
      </c>
      <c r="H248" s="63">
        <v>726.93885869999997</v>
      </c>
      <c r="I248" s="61">
        <v>784.47</v>
      </c>
      <c r="J248" s="63">
        <v>731.54250000000002</v>
      </c>
      <c r="K248" s="63">
        <v>123</v>
      </c>
    </row>
    <row r="249" spans="1:11" ht="15.75" hidden="1">
      <c r="A249" s="46" t="s">
        <v>71</v>
      </c>
      <c r="B249" s="61">
        <v>3182.25</v>
      </c>
      <c r="C249" s="63">
        <v>419.21949999999998</v>
      </c>
      <c r="D249" s="63">
        <v>366.79199999999997</v>
      </c>
      <c r="E249" s="61">
        <v>342.58499999999998</v>
      </c>
      <c r="F249" s="63">
        <v>382.75</v>
      </c>
      <c r="G249" s="61">
        <v>333.24674999999996</v>
      </c>
      <c r="H249" s="63">
        <v>383.8077462</v>
      </c>
      <c r="I249" s="61">
        <v>416.06700000000001</v>
      </c>
      <c r="J249" s="63">
        <v>400.91030000000001</v>
      </c>
      <c r="K249" s="63">
        <v>71</v>
      </c>
    </row>
    <row r="250" spans="1:11" ht="15.75" hidden="1">
      <c r="A250" s="46" t="s">
        <v>72</v>
      </c>
      <c r="B250" s="61">
        <v>2448.6666666666665</v>
      </c>
      <c r="C250" s="63">
        <v>380.702</v>
      </c>
      <c r="D250" s="63">
        <v>324.63200000000001</v>
      </c>
      <c r="E250" s="61">
        <v>284.24624999999997</v>
      </c>
      <c r="F250" s="63">
        <v>278</v>
      </c>
      <c r="G250" s="61">
        <v>270.05775</v>
      </c>
      <c r="H250" s="63">
        <v>306.94637699999998</v>
      </c>
      <c r="I250" s="61">
        <v>305.84399999999999</v>
      </c>
      <c r="J250" s="63">
        <v>238.34529999999998</v>
      </c>
      <c r="K250" s="63">
        <v>51</v>
      </c>
    </row>
    <row r="251" spans="1:11" ht="15.75" hidden="1">
      <c r="A251" s="46" t="s">
        <v>73</v>
      </c>
      <c r="B251" s="61">
        <v>8552.1666666666679</v>
      </c>
      <c r="C251" s="63">
        <v>1287.23</v>
      </c>
      <c r="D251" s="63">
        <v>1110.5440000000001</v>
      </c>
      <c r="E251" s="61">
        <v>1097.51325</v>
      </c>
      <c r="F251" s="63">
        <v>1068.75</v>
      </c>
      <c r="G251" s="61">
        <v>920.50324999999987</v>
      </c>
      <c r="H251" s="63">
        <v>1037.1293843999999</v>
      </c>
      <c r="I251" s="61">
        <v>1072.6882499999999</v>
      </c>
      <c r="J251" s="63">
        <v>826.8306</v>
      </c>
      <c r="K251" s="63">
        <v>122.75</v>
      </c>
    </row>
    <row r="252" spans="1:11" ht="15.75" hidden="1">
      <c r="A252" s="46" t="s">
        <v>74</v>
      </c>
      <c r="B252" s="61">
        <v>2860.6666666666665</v>
      </c>
      <c r="C252" s="63">
        <v>375.23500000000001</v>
      </c>
      <c r="D252" s="63">
        <v>349.43200000000002</v>
      </c>
      <c r="E252" s="61">
        <v>362.69324999999998</v>
      </c>
      <c r="F252" s="63">
        <v>374.5</v>
      </c>
      <c r="G252" s="61">
        <v>317.70024999999998</v>
      </c>
      <c r="H252" s="63">
        <v>347.1239109</v>
      </c>
      <c r="I252" s="61">
        <v>376.09875</v>
      </c>
      <c r="J252" s="63">
        <v>302.12079999999997</v>
      </c>
      <c r="K252" s="63">
        <v>43.25</v>
      </c>
    </row>
    <row r="253" spans="1:11" ht="15.75" hidden="1">
      <c r="A253" s="46" t="s">
        <v>75</v>
      </c>
      <c r="B253" s="61">
        <v>7142.25</v>
      </c>
      <c r="C253" s="63">
        <v>1074.2655</v>
      </c>
      <c r="D253" s="63">
        <v>856.59199999999998</v>
      </c>
      <c r="E253" s="61">
        <v>875.57775000000004</v>
      </c>
      <c r="F253" s="63">
        <v>937</v>
      </c>
      <c r="G253" s="61">
        <v>783.09224999999992</v>
      </c>
      <c r="H253" s="63">
        <v>837.23991449999994</v>
      </c>
      <c r="I253" s="61">
        <v>858.20024999999998</v>
      </c>
      <c r="J253" s="63">
        <v>748.29919999999993</v>
      </c>
      <c r="K253" s="63">
        <v>133.25</v>
      </c>
    </row>
    <row r="254" spans="1:11" ht="15.75" hidden="1">
      <c r="A254" s="46" t="s">
        <v>76</v>
      </c>
      <c r="B254" s="61">
        <v>14028.5</v>
      </c>
      <c r="C254" s="63">
        <v>2314.2804999999998</v>
      </c>
      <c r="D254" s="63">
        <v>1753.856</v>
      </c>
      <c r="E254" s="61">
        <v>1796.0887499999999</v>
      </c>
      <c r="F254" s="63">
        <v>1767</v>
      </c>
      <c r="G254" s="61">
        <v>1507.2582499999999</v>
      </c>
      <c r="H254" s="63">
        <v>1639.0437431999999</v>
      </c>
      <c r="I254" s="61">
        <v>1692.0719999999999</v>
      </c>
      <c r="J254" s="63">
        <v>1339.0354</v>
      </c>
      <c r="K254" s="63">
        <v>231.75</v>
      </c>
    </row>
    <row r="255" spans="1:11" ht="15.75" hidden="1">
      <c r="A255" s="46" t="s">
        <v>77</v>
      </c>
      <c r="B255" s="61">
        <v>5362.1666666666661</v>
      </c>
      <c r="C255" s="63">
        <v>889.87850000000003</v>
      </c>
      <c r="D255" s="63">
        <v>639.096</v>
      </c>
      <c r="E255" s="61">
        <v>564.76874999999995</v>
      </c>
      <c r="F255" s="63">
        <v>662.75</v>
      </c>
      <c r="G255" s="61">
        <v>635.40049999999997</v>
      </c>
      <c r="H255" s="63">
        <v>716.208213</v>
      </c>
      <c r="I255" s="61">
        <v>660.09675000000004</v>
      </c>
      <c r="J255" s="63">
        <v>508.70339999999999</v>
      </c>
      <c r="K255" s="63">
        <v>71.5</v>
      </c>
    </row>
    <row r="256" spans="1:11" ht="15.75" hidden="1">
      <c r="A256" s="46" t="s">
        <v>78</v>
      </c>
      <c r="B256" s="61">
        <v>3619.75</v>
      </c>
      <c r="C256" s="63">
        <v>576.27149999999995</v>
      </c>
      <c r="D256" s="63">
        <v>504.18399999999997</v>
      </c>
      <c r="E256" s="61">
        <v>435.43049999999999</v>
      </c>
      <c r="F256" s="63">
        <v>382.25</v>
      </c>
      <c r="G256" s="61">
        <v>356.81724999999994</v>
      </c>
      <c r="H256" s="63">
        <v>392.2924428</v>
      </c>
      <c r="I256" s="61">
        <v>434.93399999999997</v>
      </c>
      <c r="J256" s="63">
        <v>454.1816</v>
      </c>
      <c r="K256" s="63">
        <v>68</v>
      </c>
    </row>
    <row r="257" spans="1:11" ht="15.75" hidden="1">
      <c r="A257" s="46" t="s">
        <v>79</v>
      </c>
      <c r="B257" s="61">
        <v>2706.75</v>
      </c>
      <c r="C257" s="63">
        <v>430.899</v>
      </c>
      <c r="D257" s="63">
        <v>337.77600000000001</v>
      </c>
      <c r="E257" s="61">
        <v>297.89999999999998</v>
      </c>
      <c r="F257" s="63">
        <v>307</v>
      </c>
      <c r="G257" s="61">
        <v>278.83399999999995</v>
      </c>
      <c r="H257" s="63">
        <v>294.96798179999996</v>
      </c>
      <c r="I257" s="61">
        <v>363.43799999999999</v>
      </c>
      <c r="J257" s="63">
        <v>330.38209999999998</v>
      </c>
      <c r="K257" s="63">
        <v>49.25</v>
      </c>
    </row>
    <row r="258" spans="1:11" ht="15.75" hidden="1">
      <c r="A258" s="48" t="s">
        <v>80</v>
      </c>
      <c r="B258" s="61">
        <v>3570.3333333333335</v>
      </c>
      <c r="C258" s="63">
        <v>575.52599999999995</v>
      </c>
      <c r="D258" s="63">
        <v>498.72800000000001</v>
      </c>
      <c r="E258" s="61">
        <v>407.37824999999998</v>
      </c>
      <c r="F258" s="63">
        <v>391</v>
      </c>
      <c r="G258" s="61">
        <v>345.03199999999998</v>
      </c>
      <c r="H258" s="63">
        <v>404.27083799999997</v>
      </c>
      <c r="I258" s="61">
        <v>450.32549999999998</v>
      </c>
      <c r="J258" s="63">
        <v>430.17199999999997</v>
      </c>
      <c r="K258" s="63">
        <v>63</v>
      </c>
    </row>
    <row r="259" spans="1:11" ht="15.75">
      <c r="A259" s="48" t="s">
        <v>81</v>
      </c>
      <c r="B259" s="66">
        <v>66863</v>
      </c>
      <c r="C259" s="58">
        <v>10476.511500000001</v>
      </c>
      <c r="D259" s="58">
        <v>8488.0480000000007</v>
      </c>
      <c r="E259" s="121">
        <v>7930.3462499999996</v>
      </c>
      <c r="F259" s="58">
        <v>8094.25</v>
      </c>
      <c r="G259" s="121">
        <v>7166.6857499999996</v>
      </c>
      <c r="H259" s="58">
        <v>7892.2651373999997</v>
      </c>
      <c r="I259" s="121">
        <v>8303.4660000000003</v>
      </c>
      <c r="J259" s="58">
        <v>7175.8692000000001</v>
      </c>
      <c r="K259" s="58">
        <v>1195.25</v>
      </c>
    </row>
    <row r="260" spans="1:11" ht="15.75" hidden="1">
      <c r="A260" s="46" t="s">
        <v>82</v>
      </c>
      <c r="B260" s="61">
        <v>8065.3333333333339</v>
      </c>
      <c r="C260" s="63">
        <v>1523.5535</v>
      </c>
      <c r="D260" s="63">
        <v>1091.6959999999999</v>
      </c>
      <c r="E260" s="61">
        <v>1015.8389999999999</v>
      </c>
      <c r="F260" s="63">
        <v>888.5</v>
      </c>
      <c r="G260" s="61">
        <v>842.26924999999994</v>
      </c>
      <c r="H260" s="63">
        <v>929.32382759999996</v>
      </c>
      <c r="I260" s="61">
        <v>913.56</v>
      </c>
      <c r="J260" s="63">
        <v>692.02670000000001</v>
      </c>
      <c r="K260" s="63">
        <v>112.75</v>
      </c>
    </row>
    <row r="261" spans="1:11" ht="15.75" hidden="1">
      <c r="A261" s="46" t="s">
        <v>83</v>
      </c>
      <c r="B261" s="61">
        <v>5995.25</v>
      </c>
      <c r="C261" s="63">
        <v>938.83299999999997</v>
      </c>
      <c r="D261" s="63">
        <v>860.56</v>
      </c>
      <c r="E261" s="61">
        <v>678.96375</v>
      </c>
      <c r="F261" s="63">
        <v>684.75</v>
      </c>
      <c r="G261" s="61">
        <v>670.50549999999998</v>
      </c>
      <c r="H261" s="63">
        <v>730.18300740000006</v>
      </c>
      <c r="I261" s="61">
        <v>753.68700000000001</v>
      </c>
      <c r="J261" s="63">
        <v>616.74659999999994</v>
      </c>
      <c r="K261" s="63">
        <v>96.75</v>
      </c>
    </row>
    <row r="262" spans="1:11" ht="15.75" hidden="1">
      <c r="A262" s="46" t="s">
        <v>84</v>
      </c>
      <c r="B262" s="61">
        <v>8488.25</v>
      </c>
      <c r="C262" s="63">
        <v>1870.4594999999999</v>
      </c>
      <c r="D262" s="63">
        <v>1158.6559999999999</v>
      </c>
      <c r="E262" s="61">
        <v>1028.00325</v>
      </c>
      <c r="F262" s="63">
        <v>992</v>
      </c>
      <c r="G262" s="61">
        <v>957.36349999999993</v>
      </c>
      <c r="H262" s="63">
        <v>914.60038350000002</v>
      </c>
      <c r="I262" s="61">
        <v>835.11299999999994</v>
      </c>
      <c r="J262" s="63">
        <v>638.00509999999997</v>
      </c>
      <c r="K262" s="63">
        <v>117.75</v>
      </c>
    </row>
    <row r="263" spans="1:11" ht="15.75" hidden="1">
      <c r="A263" s="46" t="s">
        <v>85</v>
      </c>
      <c r="B263" s="61">
        <v>3166.0833333333335</v>
      </c>
      <c r="C263" s="63">
        <v>548.19100000000003</v>
      </c>
      <c r="D263" s="63">
        <v>431.27199999999999</v>
      </c>
      <c r="E263" s="61">
        <v>384.04275000000001</v>
      </c>
      <c r="F263" s="63">
        <v>407.75</v>
      </c>
      <c r="G263" s="61">
        <v>359.32474999999994</v>
      </c>
      <c r="H263" s="63">
        <v>363.34465439999997</v>
      </c>
      <c r="I263" s="61">
        <v>371.63024999999999</v>
      </c>
      <c r="J263" s="63">
        <v>256.6026</v>
      </c>
      <c r="K263" s="63">
        <v>58.5</v>
      </c>
    </row>
    <row r="264" spans="1:11" ht="15.75" hidden="1">
      <c r="A264" s="46" t="s">
        <v>86</v>
      </c>
      <c r="B264" s="61">
        <v>1477.8333333333335</v>
      </c>
      <c r="C264" s="63">
        <v>221.16499999999999</v>
      </c>
      <c r="D264" s="63">
        <v>220.47200000000001</v>
      </c>
      <c r="E264" s="61">
        <v>182.21549999999999</v>
      </c>
      <c r="F264" s="63">
        <v>172.5</v>
      </c>
      <c r="G264" s="61">
        <v>158.22324999999998</v>
      </c>
      <c r="H264" s="63">
        <v>178.4281785</v>
      </c>
      <c r="I264" s="61">
        <v>189.41475</v>
      </c>
      <c r="J264" s="63">
        <v>131.30249999999998</v>
      </c>
      <c r="K264" s="63">
        <v>24.5</v>
      </c>
    </row>
    <row r="265" spans="1:11" ht="15.75" hidden="1">
      <c r="A265" s="46" t="s">
        <v>87</v>
      </c>
      <c r="B265" s="61">
        <v>7905.3333333333339</v>
      </c>
      <c r="C265" s="63">
        <v>1456.4585</v>
      </c>
      <c r="D265" s="63">
        <v>1088.9680000000001</v>
      </c>
      <c r="E265" s="61">
        <v>978.35325</v>
      </c>
      <c r="F265" s="63">
        <v>881.5</v>
      </c>
      <c r="G265" s="61">
        <v>853.80374999999992</v>
      </c>
      <c r="H265" s="63">
        <v>846.2237108999999</v>
      </c>
      <c r="I265" s="61">
        <v>906.36074999999994</v>
      </c>
      <c r="J265" s="63">
        <v>726.0403</v>
      </c>
      <c r="K265" s="63">
        <v>153</v>
      </c>
    </row>
    <row r="266" spans="1:11" ht="15.75" hidden="1">
      <c r="A266" s="47" t="s">
        <v>88</v>
      </c>
      <c r="B266" s="61">
        <v>13952.916666666668</v>
      </c>
      <c r="C266" s="63">
        <v>2494.4430000000002</v>
      </c>
      <c r="D266" s="63">
        <v>1955.48</v>
      </c>
      <c r="E266" s="61">
        <v>1554.5415</v>
      </c>
      <c r="F266" s="63">
        <v>1642.75</v>
      </c>
      <c r="G266" s="61">
        <v>1477.6697499999998</v>
      </c>
      <c r="H266" s="63">
        <v>1606.6022561999998</v>
      </c>
      <c r="I266" s="61">
        <v>1650.1177499999999</v>
      </c>
      <c r="J266" s="63">
        <v>1381.3022999999998</v>
      </c>
      <c r="K266" s="63">
        <v>290</v>
      </c>
    </row>
    <row r="267" spans="1:11" ht="15.75" hidden="1">
      <c r="A267" s="46" t="s">
        <v>89</v>
      </c>
      <c r="B267" s="61">
        <v>6161.25</v>
      </c>
      <c r="C267" s="63">
        <v>1314.8135</v>
      </c>
      <c r="D267" s="63">
        <v>839.976</v>
      </c>
      <c r="E267" s="61">
        <v>733.827</v>
      </c>
      <c r="F267" s="63">
        <v>774.25</v>
      </c>
      <c r="G267" s="61">
        <v>683.54449999999997</v>
      </c>
      <c r="H267" s="63">
        <v>654.31983779999996</v>
      </c>
      <c r="I267" s="61">
        <v>627.32775000000004</v>
      </c>
      <c r="J267" s="63">
        <v>476.94069999999999</v>
      </c>
      <c r="K267" s="63">
        <v>102.5</v>
      </c>
    </row>
    <row r="268" spans="1:11" ht="15.75" hidden="1">
      <c r="A268" s="46" t="s">
        <v>90</v>
      </c>
      <c r="B268" s="61">
        <v>4401.75</v>
      </c>
      <c r="C268" s="63">
        <v>690.33299999999997</v>
      </c>
      <c r="D268" s="63">
        <v>595.69600000000003</v>
      </c>
      <c r="E268" s="61">
        <v>534.48225000000002</v>
      </c>
      <c r="F268" s="63">
        <v>530.75</v>
      </c>
      <c r="G268" s="61">
        <v>513.03449999999998</v>
      </c>
      <c r="H268" s="63">
        <v>565.72962329999996</v>
      </c>
      <c r="I268" s="61">
        <v>536.7165</v>
      </c>
      <c r="J268" s="63">
        <v>349.3897</v>
      </c>
      <c r="K268" s="63">
        <v>64</v>
      </c>
    </row>
    <row r="269" spans="1:11" ht="15.75" hidden="1">
      <c r="A269" s="46" t="s">
        <v>91</v>
      </c>
      <c r="B269" s="61">
        <v>3913.3333333333335</v>
      </c>
      <c r="C269" s="63">
        <v>934.60850000000005</v>
      </c>
      <c r="D269" s="63">
        <v>572.63199999999995</v>
      </c>
      <c r="E269" s="61">
        <v>419.79075</v>
      </c>
      <c r="F269" s="63">
        <v>474.25</v>
      </c>
      <c r="G269" s="61">
        <v>402.20299999999997</v>
      </c>
      <c r="H269" s="63">
        <v>395.53659149999999</v>
      </c>
      <c r="I269" s="61">
        <v>381.80849999999998</v>
      </c>
      <c r="J269" s="63">
        <v>297.8691</v>
      </c>
      <c r="K269" s="63">
        <v>62.75</v>
      </c>
    </row>
    <row r="270" spans="1:11" ht="15.75" hidden="1">
      <c r="A270" s="46" t="s">
        <v>92</v>
      </c>
      <c r="B270" s="61">
        <v>2337.583333333333</v>
      </c>
      <c r="C270" s="63">
        <v>416.73450000000003</v>
      </c>
      <c r="D270" s="63">
        <v>332.072</v>
      </c>
      <c r="E270" s="61">
        <v>263.88974999999999</v>
      </c>
      <c r="F270" s="63">
        <v>280.25</v>
      </c>
      <c r="G270" s="61">
        <v>275.07274999999998</v>
      </c>
      <c r="H270" s="63">
        <v>263.77424429999996</v>
      </c>
      <c r="I270" s="61">
        <v>256.19400000000002</v>
      </c>
      <c r="J270" s="63">
        <v>194.32769999999999</v>
      </c>
      <c r="K270" s="63">
        <v>39.25</v>
      </c>
    </row>
    <row r="271" spans="1:11" ht="15.75" hidden="1">
      <c r="A271" s="46" t="s">
        <v>93</v>
      </c>
      <c r="B271" s="61">
        <v>3789.5</v>
      </c>
      <c r="C271" s="63">
        <v>675.67150000000004</v>
      </c>
      <c r="D271" s="63">
        <v>555.27200000000005</v>
      </c>
      <c r="E271" s="61">
        <v>468.69599999999997</v>
      </c>
      <c r="F271" s="63">
        <v>493.25</v>
      </c>
      <c r="G271" s="61">
        <v>406.96724999999998</v>
      </c>
      <c r="H271" s="63">
        <v>425.73212939999996</v>
      </c>
      <c r="I271" s="61">
        <v>411.5985</v>
      </c>
      <c r="J271" s="63">
        <v>280.61219999999997</v>
      </c>
      <c r="K271" s="63">
        <v>58.25</v>
      </c>
    </row>
    <row r="272" spans="1:11" ht="15.75" hidden="1">
      <c r="A272" s="48" t="s">
        <v>94</v>
      </c>
      <c r="B272" s="61">
        <v>9339.9166666666679</v>
      </c>
      <c r="C272" s="63">
        <v>1827.7175</v>
      </c>
      <c r="D272" s="63">
        <v>1423.768</v>
      </c>
      <c r="E272" s="61">
        <v>1152.873</v>
      </c>
      <c r="F272" s="63">
        <v>1149.5</v>
      </c>
      <c r="G272" s="61">
        <v>959.62024999999994</v>
      </c>
      <c r="H272" s="63">
        <v>1023.4041398999999</v>
      </c>
      <c r="I272" s="61">
        <v>973.88474999999994</v>
      </c>
      <c r="J272" s="63">
        <v>696.52850000000001</v>
      </c>
      <c r="K272" s="63">
        <v>133.5</v>
      </c>
    </row>
    <row r="273" spans="1:11" ht="15.75">
      <c r="A273" s="48" t="s">
        <v>95</v>
      </c>
      <c r="B273" s="66">
        <v>78994.333333333343</v>
      </c>
      <c r="C273" s="58">
        <v>14912.982</v>
      </c>
      <c r="D273" s="58">
        <v>11126.52</v>
      </c>
      <c r="E273" s="121">
        <v>9395.5177499999991</v>
      </c>
      <c r="F273" s="58">
        <v>9372</v>
      </c>
      <c r="G273" s="121">
        <v>8559.601999999999</v>
      </c>
      <c r="H273" s="58">
        <v>8897.2025847000004</v>
      </c>
      <c r="I273" s="121">
        <v>8807.4135000000006</v>
      </c>
      <c r="J273" s="58">
        <v>6737.6939999999995</v>
      </c>
      <c r="K273" s="58">
        <v>1314.75</v>
      </c>
    </row>
    <row r="274" spans="1:11" ht="15.75" hidden="1">
      <c r="A274" s="47" t="s">
        <v>96</v>
      </c>
      <c r="B274" s="61">
        <v>3338.666666666667</v>
      </c>
      <c r="C274" s="63">
        <v>594.41200000000003</v>
      </c>
      <c r="D274" s="63">
        <v>412.42399999999998</v>
      </c>
      <c r="E274" s="61">
        <v>356.98349999999999</v>
      </c>
      <c r="F274" s="63">
        <v>411.5</v>
      </c>
      <c r="G274" s="61">
        <v>414.23899999999998</v>
      </c>
      <c r="H274" s="63">
        <v>402.02488890000001</v>
      </c>
      <c r="I274" s="61">
        <v>401.17200000000003</v>
      </c>
      <c r="J274" s="63">
        <v>281.61259999999999</v>
      </c>
      <c r="K274" s="63">
        <v>57.75</v>
      </c>
    </row>
    <row r="275" spans="1:11" ht="15.75" hidden="1">
      <c r="A275" s="46" t="s">
        <v>97</v>
      </c>
      <c r="B275" s="61">
        <v>2928.25</v>
      </c>
      <c r="C275" s="63">
        <v>542.47550000000001</v>
      </c>
      <c r="D275" s="63">
        <v>400.76799999999997</v>
      </c>
      <c r="E275" s="61">
        <v>311.55374999999998</v>
      </c>
      <c r="F275" s="63">
        <v>333</v>
      </c>
      <c r="G275" s="61">
        <v>346.53649999999999</v>
      </c>
      <c r="H275" s="63">
        <v>367.33745279999999</v>
      </c>
      <c r="I275" s="61">
        <v>312.29849999999999</v>
      </c>
      <c r="J275" s="63">
        <v>271.10839999999996</v>
      </c>
      <c r="K275" s="63">
        <v>56.25</v>
      </c>
    </row>
    <row r="276" spans="1:11" ht="15.75" hidden="1">
      <c r="A276" s="46" t="s">
        <v>98</v>
      </c>
      <c r="B276" s="61">
        <v>4201.6666666666661</v>
      </c>
      <c r="C276" s="63">
        <v>699.52750000000003</v>
      </c>
      <c r="D276" s="63">
        <v>779.46399999999994</v>
      </c>
      <c r="E276" s="61">
        <v>426.74175000000002</v>
      </c>
      <c r="F276" s="63">
        <v>428.75</v>
      </c>
      <c r="G276" s="61">
        <v>410.47774999999996</v>
      </c>
      <c r="H276" s="63">
        <v>490.11600359999994</v>
      </c>
      <c r="I276" s="61">
        <v>506.43</v>
      </c>
      <c r="J276" s="63">
        <v>373.89949999999999</v>
      </c>
      <c r="K276" s="63">
        <v>67.75</v>
      </c>
    </row>
    <row r="277" spans="1:11" ht="15.75" hidden="1">
      <c r="A277" s="46" t="s">
        <v>99</v>
      </c>
      <c r="B277" s="61">
        <v>1729.5</v>
      </c>
      <c r="C277" s="63">
        <v>198.5515</v>
      </c>
      <c r="D277" s="63">
        <v>280.98399999999998</v>
      </c>
      <c r="E277" s="61">
        <v>309.56774999999999</v>
      </c>
      <c r="F277" s="63">
        <v>177</v>
      </c>
      <c r="G277" s="61">
        <v>108.57474999999999</v>
      </c>
      <c r="H277" s="63">
        <v>108.8037564</v>
      </c>
      <c r="I277" s="61">
        <v>196.614</v>
      </c>
      <c r="J277" s="63">
        <v>288.8655</v>
      </c>
      <c r="K277" s="63">
        <v>49.25</v>
      </c>
    </row>
    <row r="278" spans="1:11" ht="15.75" hidden="1">
      <c r="A278" s="46" t="s">
        <v>100</v>
      </c>
      <c r="B278" s="61">
        <v>2607.833333333333</v>
      </c>
      <c r="C278" s="63">
        <v>370.01650000000001</v>
      </c>
      <c r="D278" s="63">
        <v>344.96800000000002</v>
      </c>
      <c r="E278" s="61">
        <v>391.24200000000002</v>
      </c>
      <c r="F278" s="63">
        <v>451.75</v>
      </c>
      <c r="G278" s="61">
        <v>290</v>
      </c>
      <c r="H278" s="63">
        <v>211.36876530000001</v>
      </c>
      <c r="I278" s="61">
        <v>238.32</v>
      </c>
      <c r="J278" s="63">
        <v>273.10919999999999</v>
      </c>
      <c r="K278" s="63">
        <v>62.5</v>
      </c>
    </row>
    <row r="279" spans="1:11" ht="15.75" hidden="1">
      <c r="A279" s="46" t="s">
        <v>101</v>
      </c>
      <c r="B279" s="61">
        <v>11678</v>
      </c>
      <c r="C279" s="63">
        <v>2111.2559999999999</v>
      </c>
      <c r="D279" s="63">
        <v>1606.296</v>
      </c>
      <c r="E279" s="61">
        <v>1363.3889999999999</v>
      </c>
      <c r="F279" s="63">
        <v>1362.25</v>
      </c>
      <c r="G279" s="61">
        <v>1257.5112499999998</v>
      </c>
      <c r="H279" s="63">
        <v>1343.3271117000002</v>
      </c>
      <c r="I279" s="61">
        <v>1311.7529999999999</v>
      </c>
      <c r="J279" s="63">
        <v>1032.913</v>
      </c>
      <c r="K279" s="63">
        <v>241.5</v>
      </c>
    </row>
    <row r="280" spans="1:11" ht="15.75" hidden="1">
      <c r="A280" s="46" t="s">
        <v>102</v>
      </c>
      <c r="B280" s="61">
        <v>11280.083333333334</v>
      </c>
      <c r="C280" s="63">
        <v>1866.732</v>
      </c>
      <c r="D280" s="63">
        <v>1488.992</v>
      </c>
      <c r="E280" s="61">
        <v>1407.0809999999999</v>
      </c>
      <c r="F280" s="63">
        <v>1263.25</v>
      </c>
      <c r="G280" s="61">
        <v>1162.9784999999999</v>
      </c>
      <c r="H280" s="63">
        <v>1350.064959</v>
      </c>
      <c r="I280" s="61">
        <v>1372.5742499999999</v>
      </c>
      <c r="J280" s="63">
        <v>1090.9361999999999</v>
      </c>
      <c r="K280" s="63">
        <v>221.75</v>
      </c>
    </row>
    <row r="281" spans="1:11" ht="15.75" hidden="1">
      <c r="A281" s="46" t="s">
        <v>103</v>
      </c>
      <c r="B281" s="61">
        <v>8821.8333333333339</v>
      </c>
      <c r="C281" s="63">
        <v>1325.2505000000001</v>
      </c>
      <c r="D281" s="63">
        <v>1142.04</v>
      </c>
      <c r="E281" s="61">
        <v>1086.09375</v>
      </c>
      <c r="F281" s="63">
        <v>1072.5</v>
      </c>
      <c r="G281" s="61">
        <v>936.0497499999999</v>
      </c>
      <c r="H281" s="63">
        <v>1048.3591299</v>
      </c>
      <c r="I281" s="61">
        <v>1108.1880000000001</v>
      </c>
      <c r="J281" s="63">
        <v>943.62729999999999</v>
      </c>
      <c r="K281" s="63">
        <v>174.75</v>
      </c>
    </row>
    <row r="282" spans="1:11" ht="15.75" hidden="1">
      <c r="A282" s="46" t="s">
        <v>104</v>
      </c>
      <c r="B282" s="61">
        <v>2463.3333333333335</v>
      </c>
      <c r="C282" s="63">
        <v>471.15600000000001</v>
      </c>
      <c r="D282" s="63">
        <v>291.39999999999998</v>
      </c>
      <c r="E282" s="61">
        <v>271.83375000000001</v>
      </c>
      <c r="F282" s="63">
        <v>280.25</v>
      </c>
      <c r="G282" s="61">
        <v>257.01874999999995</v>
      </c>
      <c r="H282" s="63">
        <v>291.97338300000001</v>
      </c>
      <c r="I282" s="61">
        <v>318.75299999999999</v>
      </c>
      <c r="J282" s="63">
        <v>222.589</v>
      </c>
      <c r="K282" s="63">
        <v>52.25</v>
      </c>
    </row>
    <row r="283" spans="1:11" ht="15.75" hidden="1">
      <c r="A283" s="46" t="s">
        <v>105</v>
      </c>
      <c r="B283" s="61">
        <v>8847.3333333333321</v>
      </c>
      <c r="C283" s="63">
        <v>1643.8275000000001</v>
      </c>
      <c r="D283" s="63">
        <v>1310.9279999999999</v>
      </c>
      <c r="E283" s="61">
        <v>1080.6322499999999</v>
      </c>
      <c r="F283" s="63">
        <v>1150.5</v>
      </c>
      <c r="G283" s="61">
        <v>979.42949999999985</v>
      </c>
      <c r="H283" s="63">
        <v>1007.6824961999999</v>
      </c>
      <c r="I283" s="61">
        <v>942.10874999999999</v>
      </c>
      <c r="J283" s="63">
        <v>664.76580000000001</v>
      </c>
      <c r="K283" s="63">
        <v>130.25</v>
      </c>
    </row>
    <row r="284" spans="1:11" ht="15.75" hidden="1">
      <c r="A284" s="48" t="s">
        <v>106</v>
      </c>
      <c r="B284" s="61">
        <v>13046.25</v>
      </c>
      <c r="C284" s="63">
        <v>2183.0724999999998</v>
      </c>
      <c r="D284" s="63">
        <v>1694.336</v>
      </c>
      <c r="E284" s="61">
        <v>1581.3525</v>
      </c>
      <c r="F284" s="63">
        <v>1572.75</v>
      </c>
      <c r="G284" s="61">
        <v>1439.0542499999999</v>
      </c>
      <c r="H284" s="63">
        <v>1564.1787732</v>
      </c>
      <c r="I284" s="61">
        <v>1619.33475</v>
      </c>
      <c r="J284" s="63">
        <v>1193.4772</v>
      </c>
      <c r="K284" s="63">
        <v>223.75</v>
      </c>
    </row>
    <row r="285" spans="1:11" ht="15.75">
      <c r="A285" s="46" t="s">
        <v>107</v>
      </c>
      <c r="B285" s="66">
        <v>70942.75</v>
      </c>
      <c r="C285" s="58">
        <v>12006.2775</v>
      </c>
      <c r="D285" s="58">
        <v>9752.6</v>
      </c>
      <c r="E285" s="121">
        <v>8586.4709999999995</v>
      </c>
      <c r="F285" s="58">
        <v>8503.5</v>
      </c>
      <c r="G285" s="121">
        <f>SUM(G274:G284)</f>
        <v>7601.8700000000008</v>
      </c>
      <c r="H285" s="58">
        <v>8185.2367199999999</v>
      </c>
      <c r="I285" s="121">
        <v>8327.5462499999994</v>
      </c>
      <c r="J285" s="58">
        <v>6636.9036999999998</v>
      </c>
      <c r="K285" s="58">
        <v>1337.75</v>
      </c>
    </row>
    <row r="286" spans="1:11" ht="16.5" thickBot="1">
      <c r="A286" s="68" t="s">
        <v>108</v>
      </c>
      <c r="B286" s="69">
        <v>380791.25</v>
      </c>
      <c r="C286" s="124">
        <v>65840.820500000002</v>
      </c>
      <c r="D286" s="124">
        <v>51440.904000000002</v>
      </c>
      <c r="E286" s="69">
        <v>44212.580249999999</v>
      </c>
      <c r="F286" s="124">
        <v>43553</v>
      </c>
      <c r="G286" s="69">
        <v>39342</v>
      </c>
      <c r="H286" s="124">
        <v>43135.698414599996</v>
      </c>
      <c r="I286" s="69">
        <v>45996.50475</v>
      </c>
      <c r="J286" s="124">
        <v>39784.157299999999</v>
      </c>
      <c r="K286" s="124">
        <v>7485.5</v>
      </c>
    </row>
    <row r="287" spans="1:11">
      <c r="A287" s="41" t="s">
        <v>19</v>
      </c>
      <c r="G287" s="73"/>
    </row>
  </sheetData>
  <mergeCells count="12">
    <mergeCell ref="A3:A6"/>
    <mergeCell ref="B3:B6"/>
    <mergeCell ref="C3:K3"/>
    <mergeCell ref="A97:K97"/>
    <mergeCell ref="A1:K1"/>
    <mergeCell ref="A99:A102"/>
    <mergeCell ref="B99:B102"/>
    <mergeCell ref="C99:K99"/>
    <mergeCell ref="A193:Q193"/>
    <mergeCell ref="A195:A198"/>
    <mergeCell ref="B195:B198"/>
    <mergeCell ref="C195:K19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13</vt:i4>
      </vt:variant>
      <vt:variant>
        <vt:lpstr>Pomenované rozsahy</vt:lpstr>
      </vt:variant>
      <vt:variant>
        <vt:i4>9</vt:i4>
      </vt:variant>
    </vt:vector>
  </HeadingPairs>
  <TitlesOfParts>
    <vt:vector size="22" baseType="lpstr">
      <vt:lpstr>4 makroekon. ukazovatele </vt:lpstr>
      <vt:lpstr>5 - 7 miery ek akt, zam, nezam </vt:lpstr>
      <vt:lpstr>8. SŠ abs</vt:lpstr>
      <vt:lpstr>9. VŠ abs</vt:lpstr>
      <vt:lpstr>10. -11. MEN_UoZ_2002_2012</vt:lpstr>
      <vt:lpstr>12-14 ŠKEČ</vt:lpstr>
      <vt:lpstr>15. - 17. KZAM</vt:lpstr>
      <vt:lpstr> 18. -20. Vzdelanie</vt:lpstr>
      <vt:lpstr> 21. 23. Veková_štruktúra</vt:lpstr>
      <vt:lpstr> 24.- 26. Dĺžka_evidencie</vt:lpstr>
      <vt:lpstr>27. - 29. VPM_KZAM</vt:lpstr>
      <vt:lpstr> 30.- 32.VPM_Vzdelanie</vt:lpstr>
      <vt:lpstr>33. Mzda</vt:lpstr>
      <vt:lpstr>' 18. -20. Vzdelanie'!Oblasť_tlače</vt:lpstr>
      <vt:lpstr>' 21. 23. Veková_štruktúra'!Oblasť_tlače</vt:lpstr>
      <vt:lpstr>' 24.- 26. Dĺžka_evidencie'!Oblasť_tlače</vt:lpstr>
      <vt:lpstr>' 30.- 32.VPM_Vzdelanie'!Oblasť_tlače</vt:lpstr>
      <vt:lpstr>'12-14 ŠKEČ'!Oblasť_tlače</vt:lpstr>
      <vt:lpstr>'15. - 17. KZAM'!Oblasť_tlače</vt:lpstr>
      <vt:lpstr>'27. - 29. VPM_KZAM'!Oblasť_tlače</vt:lpstr>
      <vt:lpstr>'4 makroekon. ukazovatele '!Oblasť_tlače</vt:lpstr>
      <vt:lpstr>'5 - 7 miery ek akt, zam, nezam 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lanakova</cp:lastModifiedBy>
  <cp:lastPrinted>2013-03-27T17:20:31Z</cp:lastPrinted>
  <dcterms:created xsi:type="dcterms:W3CDTF">2013-02-19T14:13:37Z</dcterms:created>
  <dcterms:modified xsi:type="dcterms:W3CDTF">2013-03-27T17:20:38Z</dcterms:modified>
</cp:coreProperties>
</file>