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31" windowWidth="17655" windowHeight="12690" activeTab="0"/>
  </bookViews>
  <sheets>
    <sheet name="Kraje-2017-2020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<sst xmlns="http://schemas.openxmlformats.org/spreadsheetml/2006/main" count="61" uniqueCount="35">
  <si>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</si>
  <si>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</si>
  <si>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</si>
  <si>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</si>
  <si>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</si>
  <si>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</si>
  <si>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</si>
  <si>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</si>
  <si>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</si>
  <si>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</si>
  <si>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</si>
  <si>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PM v eurách</t>
  </si>
  <si>
    <t>Podiel mesačnej minimálnej mzdy (MM) z priemernej nominálnej mesačnej mzdy (PM) podľa krajov</t>
  </si>
  <si>
    <t>Podiel mesačnej minimálnej mzdy z priemernej nominálnej mesačnej mzdy podľa krajov v tzv. "čistom" vyjadrení</t>
  </si>
  <si>
    <t>PM v eurách*)</t>
  </si>
  <si>
    <t xml:space="preserve">*) Očakávaná priemerná mzda, ak by medziročné zvýšenie za každý kraj zodpovedalo indexom rastu PM za Slovenskú republiku podľa </t>
  </si>
  <si>
    <t xml:space="preserve">Údaje v tzv. čistom vyjadrení: hrubá suma je znížená o odvody do poistných fondov a o preddavok na daň z príjmov podľa príslušných </t>
  </si>
  <si>
    <t>právnych predpisov (prepočty MPSVR SR)</t>
  </si>
  <si>
    <t>Príloha č. 4</t>
  </si>
  <si>
    <t xml:space="preserve">rok 2017 = </t>
  </si>
  <si>
    <t xml:space="preserve">rok 2018 = </t>
  </si>
  <si>
    <t>Zdroj: ŠÚ SR, Datacube, Demografia a sociálne štatistiky, Náklady práce, Podniková štatistika, Štvrťročná, Priemerná mzda v hospodárstve SR.</t>
  </si>
  <si>
    <t xml:space="preserve">rok 2019 = </t>
  </si>
  <si>
    <t>prognózy IFP MF SR z 19. júna 2019</t>
  </si>
  <si>
    <t>1 272</t>
  </si>
  <si>
    <t>952</t>
  </si>
  <si>
    <t>951</t>
  </si>
  <si>
    <t>832</t>
  </si>
  <si>
    <t>911</t>
  </si>
  <si>
    <t>859</t>
  </si>
  <si>
    <t>775</t>
  </si>
  <si>
    <t>929</t>
  </si>
  <si>
    <t xml:space="preserve">rok 2020 = </t>
  </si>
  <si>
    <t xml:space="preserve">rok 2020**) = </t>
  </si>
  <si>
    <t>**) Výpočet čistej mzdy pri zachovaní odpočítateľnej položky na daň z príjmu vo výške 19,2-násobku sumy životného minima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</si>
</sst>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[$€-1]"/>
    <numFmt numFmtId="195" formatCode="General_)"/>
    <numFmt numFmtId="196" formatCode="#,##0_);\(#,##0\)"/>
    <numFmt numFmtId="197" formatCode="0.0_)"/>
    <numFmt numFmtId="198" formatCode="#,##0.0_);\(#,##0.0\)"/>
    <numFmt numFmtId="199" formatCode="#,##0.0"/>
    <numFmt numFmtId="200" formatCode="#,##0_)"/>
    <numFmt numFmtId="201" formatCode="#,##0.0_)"/>
    <numFmt numFmtId="202" formatCode="\P\r\a\vd\a;&quot;Pravda&quot;;&quot;Nepravda&quot;"/>
    <numFmt numFmtId="203" formatCode="[$€-2]\ #\ ##,000_);[Red]\([$¥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Courier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E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0" fillId="35" borderId="2" applyNumberFormat="0" applyAlignment="0" applyProtection="0"/>
    <xf numFmtId="0" fontId="6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0" borderId="0">
      <alignment/>
      <protection/>
    </xf>
    <xf numFmtId="195" fontId="25" fillId="0" borderId="0">
      <alignment/>
      <protection/>
    </xf>
    <xf numFmtId="195" fontId="25" fillId="0" borderId="0" applyFill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2" fontId="22" fillId="52" borderId="14" xfId="0" applyNumberFormat="1" applyFont="1" applyFill="1" applyBorder="1" applyAlignment="1">
      <alignment horizontal="left" vertical="top" wrapText="1"/>
    </xf>
    <xf numFmtId="2" fontId="22" fillId="52" borderId="15" xfId="0" applyNumberFormat="1" applyFont="1" applyFill="1" applyBorder="1" applyAlignment="1">
      <alignment horizontal="center" vertical="top" wrapText="1"/>
    </xf>
    <xf numFmtId="2" fontId="22" fillId="52" borderId="16" xfId="0" applyNumberFormat="1" applyFont="1" applyFill="1" applyBorder="1" applyAlignment="1">
      <alignment horizontal="left" vertical="top" wrapText="1"/>
    </xf>
    <xf numFmtId="2" fontId="23" fillId="52" borderId="17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2" fontId="22" fillId="0" borderId="16" xfId="0" applyNumberFormat="1" applyFont="1" applyFill="1" applyBorder="1" applyAlignment="1">
      <alignment horizontal="left" vertical="top" wrapText="1"/>
    </xf>
    <xf numFmtId="2" fontId="22" fillId="0" borderId="18" xfId="0" applyNumberFormat="1" applyFont="1" applyFill="1" applyBorder="1" applyAlignment="1">
      <alignment horizontal="left" vertical="top" wrapText="1"/>
    </xf>
    <xf numFmtId="2" fontId="23" fillId="0" borderId="17" xfId="0" applyNumberFormat="1" applyFont="1" applyFill="1" applyBorder="1" applyAlignment="1">
      <alignment horizontal="left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22" fillId="0" borderId="14" xfId="0" applyNumberFormat="1" applyFont="1" applyFill="1" applyBorder="1" applyAlignment="1">
      <alignment horizontal="left" vertical="top" wrapText="1"/>
    </xf>
    <xf numFmtId="2" fontId="26" fillId="0" borderId="0" xfId="0" applyNumberFormat="1" applyFont="1" applyFill="1" applyBorder="1" applyAlignment="1">
      <alignment horizontal="left" vertical="top"/>
    </xf>
    <xf numFmtId="1" fontId="22" fillId="52" borderId="20" xfId="0" applyNumberFormat="1" applyFont="1" applyFill="1" applyBorder="1" applyAlignment="1">
      <alignment horizontal="center" vertical="top" wrapText="1"/>
    </xf>
    <xf numFmtId="1" fontId="23" fillId="0" borderId="2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3" fillId="0" borderId="23" xfId="0" applyFont="1" applyBorder="1" applyAlignment="1">
      <alignment horizontal="left"/>
    </xf>
    <xf numFmtId="2" fontId="23" fillId="0" borderId="23" xfId="0" applyNumberFormat="1" applyFont="1" applyBorder="1" applyAlignment="1">
      <alignment horizontal="left"/>
    </xf>
    <xf numFmtId="0" fontId="22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2" fontId="22" fillId="53" borderId="15" xfId="0" applyNumberFormat="1" applyFont="1" applyFill="1" applyBorder="1" applyAlignment="1">
      <alignment horizontal="center" vertical="top" wrapText="1"/>
    </xf>
    <xf numFmtId="2" fontId="26" fillId="53" borderId="0" xfId="0" applyNumberFormat="1" applyFont="1" applyFill="1" applyBorder="1" applyAlignment="1">
      <alignment horizontal="left" vertical="top"/>
    </xf>
    <xf numFmtId="2" fontId="22" fillId="53" borderId="26" xfId="0" applyNumberFormat="1" applyFont="1" applyFill="1" applyBorder="1" applyAlignment="1">
      <alignment horizontal="center" vertical="top" wrapText="1"/>
    </xf>
    <xf numFmtId="2" fontId="22" fillId="53" borderId="20" xfId="0" applyNumberFormat="1" applyFont="1" applyFill="1" applyBorder="1" applyAlignment="1">
      <alignment horizontal="center" vertical="top" wrapText="1"/>
    </xf>
    <xf numFmtId="2" fontId="22" fillId="53" borderId="27" xfId="0" applyNumberFormat="1" applyFont="1" applyFill="1" applyBorder="1" applyAlignment="1">
      <alignment horizontal="center" vertical="top" wrapText="1"/>
    </xf>
    <xf numFmtId="2" fontId="22" fillId="53" borderId="28" xfId="0" applyNumberFormat="1" applyFont="1" applyFill="1" applyBorder="1" applyAlignment="1">
      <alignment horizontal="center" vertical="top" wrapText="1"/>
    </xf>
    <xf numFmtId="2" fontId="23" fillId="53" borderId="19" xfId="0" applyNumberFormat="1" applyFont="1" applyFill="1" applyBorder="1" applyAlignment="1">
      <alignment horizontal="center" vertical="top" wrapText="1"/>
    </xf>
    <xf numFmtId="2" fontId="23" fillId="53" borderId="21" xfId="0" applyNumberFormat="1" applyFont="1" applyFill="1" applyBorder="1" applyAlignment="1">
      <alignment horizontal="center" vertical="top" wrapText="1"/>
    </xf>
    <xf numFmtId="2" fontId="23" fillId="53" borderId="23" xfId="0" applyNumberFormat="1" applyFont="1" applyFill="1" applyBorder="1" applyAlignment="1">
      <alignment horizontal="center" vertical="top" wrapText="1"/>
    </xf>
    <xf numFmtId="2" fontId="22" fillId="54" borderId="15" xfId="0" applyNumberFormat="1" applyFont="1" applyFill="1" applyBorder="1" applyAlignment="1">
      <alignment horizontal="center" vertical="top" wrapText="1"/>
    </xf>
    <xf numFmtId="2" fontId="22" fillId="55" borderId="15" xfId="0" applyNumberFormat="1" applyFont="1" applyFill="1" applyBorder="1" applyAlignment="1">
      <alignment horizontal="center" vertical="top" wrapText="1"/>
    </xf>
    <xf numFmtId="3" fontId="23" fillId="0" borderId="21" xfId="0" applyNumberFormat="1" applyFont="1" applyFill="1" applyBorder="1" applyAlignment="1">
      <alignment horizontal="center" vertical="top" wrapText="1"/>
    </xf>
    <xf numFmtId="2" fontId="23" fillId="0" borderId="23" xfId="0" applyNumberFormat="1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al" xfId="68"/>
    <cellStyle name="Normálna 2" xfId="69"/>
    <cellStyle name="normální_HDP.XLS" xfId="70"/>
    <cellStyle name="Percent" xfId="71"/>
    <cellStyle name="Followed Hyperlink" xfId="72"/>
    <cellStyle name="Poznámka" xfId="73"/>
    <cellStyle name="Prepojená bunka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15.8515625" style="0" customWidth="1"/>
    <col min="2" max="2" width="15.28125" style="0" customWidth="1"/>
    <col min="3" max="3" width="18.28125" style="0" customWidth="1"/>
    <col min="4" max="4" width="16.7109375" style="0" customWidth="1"/>
    <col min="5" max="5" width="18.00390625" style="0" customWidth="1"/>
    <col min="6" max="6" width="15.57421875" style="0" customWidth="1"/>
    <col min="7" max="7" width="18.7109375" style="0" customWidth="1"/>
    <col min="8" max="8" width="15.8515625" style="0" customWidth="1"/>
    <col min="9" max="9" width="20.7109375" style="0" bestFit="1" customWidth="1"/>
  </cols>
  <sheetData>
    <row r="1" spans="1:9" ht="21" customHeight="1">
      <c r="A1" s="7"/>
      <c r="E1" s="8"/>
      <c r="I1" s="8" t="s">
        <v>18</v>
      </c>
    </row>
    <row r="2" spans="1:7" ht="16.5" customHeight="1">
      <c r="A2" s="42" t="s">
        <v>12</v>
      </c>
      <c r="B2" s="42"/>
      <c r="C2" s="42"/>
      <c r="D2" s="42"/>
      <c r="E2" s="42"/>
      <c r="F2" s="42"/>
      <c r="G2" s="42"/>
    </row>
    <row r="3" ht="16.5" customHeight="1" thickBot="1"/>
    <row r="4" spans="1:9" ht="16.5" customHeight="1" thickBot="1">
      <c r="A4" s="43" t="s">
        <v>0</v>
      </c>
      <c r="B4" s="22" t="s">
        <v>19</v>
      </c>
      <c r="C4" s="24">
        <v>435</v>
      </c>
      <c r="D4" s="22" t="s">
        <v>20</v>
      </c>
      <c r="E4" s="24">
        <v>480</v>
      </c>
      <c r="F4" s="22" t="s">
        <v>22</v>
      </c>
      <c r="G4" s="24">
        <v>520</v>
      </c>
      <c r="H4" s="22" t="s">
        <v>32</v>
      </c>
      <c r="I4" s="40">
        <v>580</v>
      </c>
    </row>
    <row r="5" spans="1:9" ht="16.5" customHeight="1" thickBot="1">
      <c r="A5" s="44"/>
      <c r="B5" s="21" t="s">
        <v>11</v>
      </c>
      <c r="C5" s="20" t="s">
        <v>10</v>
      </c>
      <c r="D5" s="21" t="s">
        <v>11</v>
      </c>
      <c r="E5" s="20" t="s">
        <v>10</v>
      </c>
      <c r="F5" s="21" t="s">
        <v>14</v>
      </c>
      <c r="G5" s="20" t="s">
        <v>10</v>
      </c>
      <c r="H5" s="21" t="s">
        <v>14</v>
      </c>
      <c r="I5" s="20" t="s">
        <v>10</v>
      </c>
    </row>
    <row r="6" spans="1:9" ht="16.5" customHeight="1">
      <c r="A6" s="3" t="s">
        <v>1</v>
      </c>
      <c r="B6" s="17">
        <v>1200</v>
      </c>
      <c r="C6" s="4">
        <f aca="true" t="shared" si="0" ref="C6:C13">100*$G$4/B6</f>
        <v>43.333333333333336</v>
      </c>
      <c r="D6" s="17" t="s">
        <v>24</v>
      </c>
      <c r="E6" s="4">
        <f aca="true" t="shared" si="1" ref="E6:E13">100*$G$4/D6</f>
        <v>40.880503144654085</v>
      </c>
      <c r="F6" s="17">
        <f>$F$14/$D$14*D6</f>
        <v>1357.3859822309971</v>
      </c>
      <c r="G6" s="4">
        <f>100*$G$4/F6</f>
        <v>38.30892662861664</v>
      </c>
      <c r="H6" s="17">
        <f>$H$14/$F$14*F6</f>
        <v>1441.5162882527147</v>
      </c>
      <c r="I6" s="4">
        <f aca="true" t="shared" si="2" ref="I6:I13">100*$G$4/H6</f>
        <v>36.07312690377577</v>
      </c>
    </row>
    <row r="7" spans="1:9" ht="16.5" customHeight="1">
      <c r="A7" s="5" t="s">
        <v>2</v>
      </c>
      <c r="B7" s="17">
        <v>890</v>
      </c>
      <c r="C7" s="4">
        <f t="shared" si="0"/>
        <v>58.42696629213483</v>
      </c>
      <c r="D7" s="17" t="s">
        <v>25</v>
      </c>
      <c r="E7" s="4">
        <f t="shared" si="1"/>
        <v>54.621848739495796</v>
      </c>
      <c r="F7" s="17">
        <f aca="true" t="shared" si="3" ref="F7:F13">$F$14/$D$14*D7</f>
        <v>1015.9052319842054</v>
      </c>
      <c r="G7" s="4">
        <f aca="true" t="shared" si="4" ref="G7:G13">100*$G$4/F7</f>
        <v>51.18587675588274</v>
      </c>
      <c r="H7" s="17">
        <f aca="true" t="shared" si="5" ref="H7:H13">$H$14/$F$14*F7</f>
        <v>1078.8706811451136</v>
      </c>
      <c r="I7" s="4">
        <f t="shared" si="2"/>
        <v>48.19854771176763</v>
      </c>
    </row>
    <row r="8" spans="1:9" ht="16.5" customHeight="1">
      <c r="A8" s="5" t="s">
        <v>3</v>
      </c>
      <c r="B8" s="17">
        <v>895</v>
      </c>
      <c r="C8" s="4">
        <f t="shared" si="0"/>
        <v>58.100558659217874</v>
      </c>
      <c r="D8" s="17" t="s">
        <v>26</v>
      </c>
      <c r="E8" s="4">
        <f t="shared" si="1"/>
        <v>54.679284963196636</v>
      </c>
      <c r="F8" s="17">
        <f t="shared" si="3"/>
        <v>1014.8381046396842</v>
      </c>
      <c r="G8" s="4">
        <f t="shared" si="4"/>
        <v>51.23969997013708</v>
      </c>
      <c r="H8" s="17">
        <f t="shared" si="5"/>
        <v>1077.7374136229023</v>
      </c>
      <c r="I8" s="4">
        <f t="shared" si="2"/>
        <v>48.24922967571271</v>
      </c>
    </row>
    <row r="9" spans="1:9" ht="16.5" customHeight="1">
      <c r="A9" s="5" t="s">
        <v>4</v>
      </c>
      <c r="B9" s="17">
        <v>789</v>
      </c>
      <c r="C9" s="4">
        <f t="shared" si="0"/>
        <v>65.90621039290241</v>
      </c>
      <c r="D9" s="17" t="s">
        <v>27</v>
      </c>
      <c r="E9" s="4">
        <f t="shared" si="1"/>
        <v>62.5</v>
      </c>
      <c r="F9" s="17">
        <f t="shared" si="3"/>
        <v>887.8499506416586</v>
      </c>
      <c r="G9" s="4">
        <f t="shared" si="4"/>
        <v>58.56845513413505</v>
      </c>
      <c r="H9" s="17">
        <f t="shared" si="5"/>
        <v>942.8785784797632</v>
      </c>
      <c r="I9" s="4">
        <f t="shared" si="2"/>
        <v>55.15026132404181</v>
      </c>
    </row>
    <row r="10" spans="1:9" ht="16.5" customHeight="1">
      <c r="A10" s="9" t="s">
        <v>5</v>
      </c>
      <c r="B10" s="17">
        <v>855</v>
      </c>
      <c r="C10" s="4">
        <f t="shared" si="0"/>
        <v>60.8187134502924</v>
      </c>
      <c r="D10" s="17" t="s">
        <v>28</v>
      </c>
      <c r="E10" s="4">
        <f t="shared" si="1"/>
        <v>57.0801317233809</v>
      </c>
      <c r="F10" s="17">
        <f t="shared" si="3"/>
        <v>972.1530108588352</v>
      </c>
      <c r="G10" s="4">
        <f t="shared" si="4"/>
        <v>53.489522142261656</v>
      </c>
      <c r="H10" s="17">
        <f t="shared" si="5"/>
        <v>1032.4067127344522</v>
      </c>
      <c r="I10" s="4">
        <f t="shared" si="2"/>
        <v>50.36774689528297</v>
      </c>
    </row>
    <row r="11" spans="1:9" ht="16.5" customHeight="1">
      <c r="A11" s="9" t="s">
        <v>6</v>
      </c>
      <c r="B11" s="17">
        <v>807</v>
      </c>
      <c r="C11" s="4">
        <f t="shared" si="0"/>
        <v>64.4361833952912</v>
      </c>
      <c r="D11" s="17" t="s">
        <v>29</v>
      </c>
      <c r="E11" s="4">
        <f t="shared" si="1"/>
        <v>60.53550640279395</v>
      </c>
      <c r="F11" s="17">
        <f t="shared" si="3"/>
        <v>916.6623889437316</v>
      </c>
      <c r="G11" s="4">
        <f t="shared" si="4"/>
        <v>56.72753745238692</v>
      </c>
      <c r="H11" s="17">
        <f t="shared" si="5"/>
        <v>973.476801579467</v>
      </c>
      <c r="I11" s="4">
        <f t="shared" si="2"/>
        <v>53.416783959956675</v>
      </c>
    </row>
    <row r="12" spans="1:9" ht="16.5" customHeight="1">
      <c r="A12" s="9" t="s">
        <v>7</v>
      </c>
      <c r="B12" s="17">
        <v>734</v>
      </c>
      <c r="C12" s="28">
        <f t="shared" si="0"/>
        <v>70.84468664850137</v>
      </c>
      <c r="D12" s="17" t="s">
        <v>30</v>
      </c>
      <c r="E12" s="28">
        <f t="shared" si="1"/>
        <v>67.09677419354838</v>
      </c>
      <c r="F12" s="17">
        <f t="shared" si="3"/>
        <v>827.0236920039487</v>
      </c>
      <c r="G12" s="4">
        <f t="shared" si="4"/>
        <v>62.87607054400048</v>
      </c>
      <c r="H12" s="17">
        <f t="shared" si="5"/>
        <v>878.2823297137215</v>
      </c>
      <c r="I12" s="30">
        <f t="shared" si="2"/>
        <v>59.2064740923907</v>
      </c>
    </row>
    <row r="13" spans="1:9" ht="16.5" customHeight="1" thickBot="1">
      <c r="A13" s="10" t="s">
        <v>8</v>
      </c>
      <c r="B13" s="17">
        <v>869</v>
      </c>
      <c r="C13" s="4">
        <f t="shared" si="0"/>
        <v>59.838895281933254</v>
      </c>
      <c r="D13" s="17" t="s">
        <v>31</v>
      </c>
      <c r="E13" s="4">
        <f t="shared" si="1"/>
        <v>55.97416576964478</v>
      </c>
      <c r="F13" s="17">
        <f t="shared" si="3"/>
        <v>991.3613030602172</v>
      </c>
      <c r="G13" s="4">
        <f t="shared" si="4"/>
        <v>52.45312666480126</v>
      </c>
      <c r="H13" s="17">
        <f t="shared" si="5"/>
        <v>1052.8055281342547</v>
      </c>
      <c r="I13" s="4">
        <f t="shared" si="2"/>
        <v>49.391837913458325</v>
      </c>
    </row>
    <row r="14" spans="1:9" ht="16.5" customHeight="1" thickBot="1">
      <c r="A14" s="11" t="s">
        <v>9</v>
      </c>
      <c r="B14" s="18">
        <v>954</v>
      </c>
      <c r="C14" s="12">
        <f>100*C4/B14</f>
        <v>45.59748427672956</v>
      </c>
      <c r="D14" s="18">
        <v>1013</v>
      </c>
      <c r="E14" s="12">
        <f>100*E4/D14</f>
        <v>47.38400789733465</v>
      </c>
      <c r="F14" s="39">
        <v>1081</v>
      </c>
      <c r="G14" s="12">
        <f>100*G4/F14</f>
        <v>48.10360777058279</v>
      </c>
      <c r="H14" s="39">
        <v>1148</v>
      </c>
      <c r="I14" s="12">
        <f>100*I4/H14</f>
        <v>50.52264808362369</v>
      </c>
    </row>
    <row r="15" ht="16.5" customHeight="1">
      <c r="A15" s="13"/>
    </row>
    <row r="16" ht="16.5" customHeight="1">
      <c r="A16" s="19" t="s">
        <v>21</v>
      </c>
    </row>
    <row r="17" ht="16.5" customHeight="1">
      <c r="A17" s="16" t="s">
        <v>15</v>
      </c>
    </row>
    <row r="18" ht="16.5" customHeight="1">
      <c r="A18" s="29" t="s">
        <v>23</v>
      </c>
    </row>
    <row r="19" ht="16.5" customHeight="1">
      <c r="A19" s="13"/>
    </row>
    <row r="20" spans="1:5" ht="16.5" customHeight="1">
      <c r="A20" s="27" t="s">
        <v>13</v>
      </c>
      <c r="B20" s="27"/>
      <c r="C20" s="27"/>
      <c r="D20" s="27"/>
      <c r="E20" s="27"/>
    </row>
    <row r="21" ht="16.5" customHeight="1" thickBot="1">
      <c r="A21" s="14"/>
    </row>
    <row r="22" spans="1:9" ht="16.5" customHeight="1" thickBot="1">
      <c r="A22" s="25" t="s">
        <v>0</v>
      </c>
      <c r="B22" s="22" t="s">
        <v>19</v>
      </c>
      <c r="C22" s="23">
        <v>374.11</v>
      </c>
      <c r="D22" s="22" t="s">
        <v>20</v>
      </c>
      <c r="E22" s="23">
        <v>403.18</v>
      </c>
      <c r="F22" s="22" t="s">
        <v>22</v>
      </c>
      <c r="G22" s="23">
        <v>430.35</v>
      </c>
      <c r="H22" s="22" t="s">
        <v>33</v>
      </c>
      <c r="I22" s="41">
        <v>470.75</v>
      </c>
    </row>
    <row r="23" spans="1:9" ht="16.5" customHeight="1" thickBot="1">
      <c r="A23" s="26"/>
      <c r="B23" s="21" t="s">
        <v>11</v>
      </c>
      <c r="C23" s="2" t="s">
        <v>10</v>
      </c>
      <c r="D23" s="21" t="s">
        <v>14</v>
      </c>
      <c r="E23" s="2" t="s">
        <v>10</v>
      </c>
      <c r="F23" s="21" t="s">
        <v>14</v>
      </c>
      <c r="G23" s="2" t="s">
        <v>10</v>
      </c>
      <c r="H23" s="21" t="s">
        <v>14</v>
      </c>
      <c r="I23" s="2" t="s">
        <v>10</v>
      </c>
    </row>
    <row r="24" spans="1:9" ht="16.5" customHeight="1">
      <c r="A24" s="15" t="s">
        <v>1</v>
      </c>
      <c r="B24" s="31">
        <v>901.98</v>
      </c>
      <c r="C24" s="28">
        <f>100*C$22/B24</f>
        <v>41.476529413069024</v>
      </c>
      <c r="D24" s="31">
        <v>952.91</v>
      </c>
      <c r="E24" s="28">
        <f>100*E$22/D24</f>
        <v>42.31039657470276</v>
      </c>
      <c r="F24" s="31">
        <v>1014.23</v>
      </c>
      <c r="G24" s="28">
        <f>100*G$22/F24</f>
        <v>42.431203967541876</v>
      </c>
      <c r="H24" s="31">
        <v>1075.42</v>
      </c>
      <c r="I24" s="28">
        <f>100*I$22/H24</f>
        <v>43.77359543248219</v>
      </c>
    </row>
    <row r="25" spans="1:9" ht="16.5" customHeight="1">
      <c r="A25" s="9" t="s">
        <v>2</v>
      </c>
      <c r="B25" s="32">
        <v>684.52</v>
      </c>
      <c r="C25" s="28">
        <f aca="true" t="shared" si="6" ref="C25:C32">100*C$22/B25</f>
        <v>54.65289545959212</v>
      </c>
      <c r="D25" s="32">
        <v>728.44</v>
      </c>
      <c r="E25" s="28">
        <f aca="true" t="shared" si="7" ref="E25:E32">100*E$22/D25</f>
        <v>55.34841579265279</v>
      </c>
      <c r="F25" s="32">
        <v>775.03</v>
      </c>
      <c r="G25" s="28">
        <f aca="true" t="shared" si="8" ref="G25:I32">100*G$22/F25</f>
        <v>55.52688283034205</v>
      </c>
      <c r="H25" s="32">
        <v>820.79</v>
      </c>
      <c r="I25" s="37">
        <f t="shared" si="8"/>
        <v>57.35328159456134</v>
      </c>
    </row>
    <row r="26" spans="1:9" ht="16.5" customHeight="1">
      <c r="A26" s="9" t="s">
        <v>3</v>
      </c>
      <c r="B26" s="32">
        <v>688.03</v>
      </c>
      <c r="C26" s="28">
        <f t="shared" si="6"/>
        <v>54.37408252547127</v>
      </c>
      <c r="D26" s="32">
        <v>727.74</v>
      </c>
      <c r="E26" s="28">
        <f t="shared" si="7"/>
        <v>55.40165443702421</v>
      </c>
      <c r="F26" s="32">
        <v>774.33</v>
      </c>
      <c r="G26" s="28">
        <f t="shared" si="8"/>
        <v>55.577079539731116</v>
      </c>
      <c r="H26" s="32">
        <v>820.08</v>
      </c>
      <c r="I26" s="37">
        <f t="shared" si="8"/>
        <v>57.402936298897664</v>
      </c>
    </row>
    <row r="27" spans="1:9" ht="16.5" customHeight="1">
      <c r="A27" s="9" t="s">
        <v>4</v>
      </c>
      <c r="B27" s="32">
        <v>620.69</v>
      </c>
      <c r="C27" s="28">
        <f t="shared" si="6"/>
        <v>60.273244292642055</v>
      </c>
      <c r="D27" s="32">
        <v>644.27</v>
      </c>
      <c r="E27" s="28">
        <f t="shared" si="7"/>
        <v>62.5793533766899</v>
      </c>
      <c r="F27" s="32">
        <v>685.24</v>
      </c>
      <c r="G27" s="28">
        <f t="shared" si="8"/>
        <v>62.802813612748814</v>
      </c>
      <c r="H27" s="32">
        <v>725.38</v>
      </c>
      <c r="I27" s="38">
        <f t="shared" si="8"/>
        <v>64.89701949323114</v>
      </c>
    </row>
    <row r="28" spans="1:9" ht="16.5" customHeight="1">
      <c r="A28" s="9" t="s">
        <v>5</v>
      </c>
      <c r="B28" s="32">
        <v>659.97</v>
      </c>
      <c r="C28" s="28">
        <f t="shared" si="6"/>
        <v>56.685909965604495</v>
      </c>
      <c r="D28" s="32">
        <v>699.68</v>
      </c>
      <c r="E28" s="28">
        <f t="shared" si="7"/>
        <v>57.62348502172422</v>
      </c>
      <c r="F28" s="32">
        <v>744.17</v>
      </c>
      <c r="G28" s="28">
        <f t="shared" si="8"/>
        <v>57.829528199201796</v>
      </c>
      <c r="H28" s="32">
        <v>787.82</v>
      </c>
      <c r="I28" s="37">
        <f t="shared" si="8"/>
        <v>59.753496991698604</v>
      </c>
    </row>
    <row r="29" spans="1:9" ht="16.5" customHeight="1">
      <c r="A29" s="9" t="s">
        <v>6</v>
      </c>
      <c r="B29" s="32">
        <v>626.31</v>
      </c>
      <c r="C29" s="28">
        <f t="shared" si="6"/>
        <v>59.7324008877393</v>
      </c>
      <c r="D29" s="32">
        <v>663.21</v>
      </c>
      <c r="E29" s="28">
        <f t="shared" si="7"/>
        <v>60.792207596387264</v>
      </c>
      <c r="F29" s="32">
        <v>705.59</v>
      </c>
      <c r="G29" s="28">
        <f t="shared" si="8"/>
        <v>60.99151065066115</v>
      </c>
      <c r="H29" s="32">
        <v>746.43</v>
      </c>
      <c r="I29" s="38">
        <f t="shared" si="8"/>
        <v>63.06686494379915</v>
      </c>
    </row>
    <row r="30" spans="1:9" ht="16.5" customHeight="1">
      <c r="A30" s="9" t="s">
        <v>7</v>
      </c>
      <c r="B30" s="32">
        <v>575.1</v>
      </c>
      <c r="C30" s="28">
        <f t="shared" si="6"/>
        <v>65.05129542688228</v>
      </c>
      <c r="D30" s="32">
        <v>604.28</v>
      </c>
      <c r="E30" s="28">
        <f t="shared" si="7"/>
        <v>66.72072549149401</v>
      </c>
      <c r="F30" s="32">
        <v>642.46</v>
      </c>
      <c r="G30" s="28">
        <f t="shared" si="8"/>
        <v>66.98471500171216</v>
      </c>
      <c r="H30" s="32">
        <v>679.79</v>
      </c>
      <c r="I30" s="38">
        <f t="shared" si="8"/>
        <v>69.24932699804351</v>
      </c>
    </row>
    <row r="31" spans="1:9" ht="16.5" customHeight="1" thickBot="1">
      <c r="A31" s="10" t="s">
        <v>8</v>
      </c>
      <c r="B31" s="33">
        <v>669.8</v>
      </c>
      <c r="C31" s="28">
        <f t="shared" si="6"/>
        <v>55.85398626455659</v>
      </c>
      <c r="D31" s="33">
        <v>712.31</v>
      </c>
      <c r="E31" s="28">
        <f t="shared" si="7"/>
        <v>56.601760469458526</v>
      </c>
      <c r="F31" s="33">
        <v>757.5</v>
      </c>
      <c r="G31" s="28">
        <f t="shared" si="8"/>
        <v>56.81188118811881</v>
      </c>
      <c r="H31" s="33">
        <v>802.54</v>
      </c>
      <c r="I31" s="37">
        <f t="shared" si="8"/>
        <v>58.65751239813592</v>
      </c>
    </row>
    <row r="32" spans="1:9" ht="16.5" customHeight="1" thickBot="1">
      <c r="A32" s="6" t="s">
        <v>9</v>
      </c>
      <c r="B32" s="35">
        <v>729.42</v>
      </c>
      <c r="C32" s="34">
        <f t="shared" si="6"/>
        <v>51.288695127635656</v>
      </c>
      <c r="D32" s="35">
        <v>771.23</v>
      </c>
      <c r="E32" s="36">
        <f t="shared" si="7"/>
        <v>52.277530697716635</v>
      </c>
      <c r="F32" s="35">
        <v>820.63</v>
      </c>
      <c r="G32" s="36">
        <f t="shared" si="8"/>
        <v>52.44141696014038</v>
      </c>
      <c r="H32" s="35">
        <v>869.18</v>
      </c>
      <c r="I32" s="36">
        <f t="shared" si="8"/>
        <v>54.16024298764353</v>
      </c>
    </row>
    <row r="33" ht="16.5" customHeight="1">
      <c r="A33" s="1"/>
    </row>
    <row r="34" ht="16.5" customHeight="1">
      <c r="A34" s="19" t="s">
        <v>16</v>
      </c>
    </row>
    <row r="35" ht="15">
      <c r="A35" s="19" t="s">
        <v>17</v>
      </c>
    </row>
    <row r="36" ht="15">
      <c r="A36" s="19" t="s">
        <v>34</v>
      </c>
    </row>
  </sheetData>
  <sheetProtection/>
  <mergeCells count="2">
    <mergeCell ref="A2:G2"/>
    <mergeCell ref="A4:A5"/>
  </mergeCells>
  <printOptions horizontalCentered="1" verticalCentered="1"/>
  <pageMargins left="0.35433070866141736" right="0.3937007874015748" top="0.4724409448818898" bottom="0.4" header="0.3937007874015748" footer="0.3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Hamuľák Mikuláš</cp:lastModifiedBy>
  <cp:lastPrinted>2019-07-31T07:13:36Z</cp:lastPrinted>
  <dcterms:created xsi:type="dcterms:W3CDTF">2010-07-16T08:29:51Z</dcterms:created>
  <dcterms:modified xsi:type="dcterms:W3CDTF">2019-07-31T07:16:50Z</dcterms:modified>
  <cp:category/>
  <cp:version/>
  <cp:contentType/>
  <cp:contentStatus/>
</cp:coreProperties>
</file>