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úrad_OP 30%" sheetId="1" r:id="rId1"/>
    <sheet name="úrad_OP 35%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<sst xmlns="http://schemas.openxmlformats.org/spreadsheetml/2006/main" count="72" uniqueCount="37">
  <si>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Osobný úrad MDPT SR</t>
  </si>
  <si>
    <t>Odbor odmeňovania</t>
  </si>
  <si>
    <t>Zamestnanec št.služby, funkcia</t>
  </si>
  <si>
    <t>Platová trieda</t>
  </si>
  <si>
    <t>Platová tarifa</t>
  </si>
  <si>
    <t>% z PT</t>
  </si>
  <si>
    <t xml:space="preserve">Osobný príplatok </t>
  </si>
  <si>
    <t xml:space="preserve">Mesačný funkčný plat / 1 zam. </t>
  </si>
  <si>
    <t xml:space="preserve">Rok 2006/ 1 zam. </t>
  </si>
  <si>
    <t>Rok 2006 spolu zamestnanci</t>
  </si>
  <si>
    <t>a</t>
  </si>
  <si>
    <t>b</t>
  </si>
  <si>
    <t>c</t>
  </si>
  <si>
    <t>e</t>
  </si>
  <si>
    <t>f</t>
  </si>
  <si>
    <t>g</t>
  </si>
  <si>
    <t>MDPT SR</t>
  </si>
  <si>
    <t xml:space="preserve">1 zam. - hlavný radca </t>
  </si>
  <si>
    <t>1 zam. - hlavný referent</t>
  </si>
  <si>
    <t>4</t>
  </si>
  <si>
    <t>5 vybraných KÚ</t>
  </si>
  <si>
    <t>5 zam. - samostatný radca</t>
  </si>
  <si>
    <t>5 zam. - hlavný referent</t>
  </si>
  <si>
    <t>MZDY SPOLU: 12 zam.</t>
  </si>
  <si>
    <t>Poistné za zamestnávateľa (34,95%)</t>
  </si>
  <si>
    <t xml:space="preserve">600 - Bežné výdavky spolu: (610,620) </t>
  </si>
  <si>
    <r>
      <t xml:space="preserve">Bežné výdavky spolu </t>
    </r>
    <r>
      <rPr>
        <b/>
        <i/>
        <sz val="8"/>
        <rFont val="Arial"/>
        <family val="2"/>
      </rPr>
      <t>(po zaokr.na tis. Sk)</t>
    </r>
  </si>
  <si>
    <t>Rozp.organizácie</t>
  </si>
  <si>
    <t>MZDY</t>
  </si>
  <si>
    <t>POISTNÉ</t>
  </si>
  <si>
    <t>SPOLU</t>
  </si>
  <si>
    <t>Úrad MDPT SR /spolu 2 ŠZM</t>
  </si>
  <si>
    <t>Vybraných 5 KÚ / spolu 10 ŠZM</t>
  </si>
  <si>
    <t>ROK 2006 - POTREBA SPOLU:</t>
  </si>
  <si>
    <t>V Bratislave, 20. 9. 2005</t>
  </si>
  <si>
    <t xml:space="preserve">Návrh potreby zvýšenia mzdových prostriedkov a poistného na personálne zabezpečenie prác pre vydávanie zahraničných pracovných povolení na r. 2006  KÚ a MDPT SR </t>
  </si>
  <si>
    <t>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</si>
</sst>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"/>
      <family val="0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9" fontId="0" fillId="0" borderId="10" xfId="0" applyNumberFormat="1" applyBorder="1" applyAlignment="1">
      <alignment/>
    </xf>
    <xf numFmtId="3" fontId="7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7" fillId="0" borderId="6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6" fillId="0" borderId="11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shrinkToFit="1"/>
    </xf>
    <xf numFmtId="3" fontId="0" fillId="0" borderId="1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 shrinkToFit="1"/>
    </xf>
    <xf numFmtId="0" fontId="12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0" sqref="H20"/>
    </sheetView>
  </sheetViews>
  <sheetFormatPr defaultColWidth="9.140625" defaultRowHeight="12.75"/>
  <cols>
    <col min="1" max="1" width="36.57421875" style="0" customWidth="1"/>
    <col min="2" max="2" width="12.28125" style="0" customWidth="1"/>
    <col min="3" max="3" width="11.28125" style="0" customWidth="1"/>
    <col min="4" max="4" width="6.28125" style="0" customWidth="1"/>
    <col min="5" max="5" width="18.7109375" style="0" bestFit="1" customWidth="1"/>
    <col min="6" max="6" width="19.28125" style="0" bestFit="1" customWidth="1"/>
    <col min="7" max="7" width="11.28125" style="0" bestFit="1" customWidth="1"/>
    <col min="8" max="8" width="17.00390625" style="0" bestFit="1" customWidth="1"/>
  </cols>
  <sheetData>
    <row r="1" spans="1:2" ht="14.25">
      <c r="A1" s="43" t="s">
        <v>0</v>
      </c>
      <c r="B1" s="43"/>
    </row>
    <row r="2" ht="12.75">
      <c r="A2" t="s">
        <v>1</v>
      </c>
    </row>
    <row r="4" spans="1:8" ht="27.75" customHeight="1">
      <c r="A4" s="44" t="s">
        <v>35</v>
      </c>
      <c r="B4" s="44"/>
      <c r="C4" s="44"/>
      <c r="D4" s="44"/>
      <c r="E4" s="44"/>
      <c r="F4" s="45"/>
      <c r="G4" s="46"/>
      <c r="H4" s="46"/>
    </row>
    <row r="5" spans="1:6" ht="15" customHeight="1">
      <c r="A5" s="1"/>
      <c r="B5" s="1"/>
      <c r="C5" s="1"/>
      <c r="D5" s="1"/>
      <c r="E5" s="1"/>
      <c r="F5" s="1"/>
    </row>
    <row r="6" ht="17.25" customHeight="1" thickBot="1"/>
    <row r="7" spans="1:8" ht="42.75" customHeight="1">
      <c r="A7" s="2" t="s">
        <v>2</v>
      </c>
      <c r="B7" s="3" t="s">
        <v>3</v>
      </c>
      <c r="C7" s="3" t="s">
        <v>4</v>
      </c>
      <c r="D7" s="4" t="s">
        <v>5</v>
      </c>
      <c r="E7" s="5" t="s">
        <v>6</v>
      </c>
      <c r="F7" s="5" t="s">
        <v>7</v>
      </c>
      <c r="G7" s="6" t="s">
        <v>8</v>
      </c>
      <c r="H7" s="6" t="s">
        <v>9</v>
      </c>
    </row>
    <row r="8" spans="1:8" ht="12.75">
      <c r="A8" s="7" t="s">
        <v>10</v>
      </c>
      <c r="B8" s="8" t="s">
        <v>11</v>
      </c>
      <c r="C8" s="8" t="s">
        <v>12</v>
      </c>
      <c r="D8" s="47"/>
      <c r="E8" s="48"/>
      <c r="F8" s="9" t="s">
        <v>13</v>
      </c>
      <c r="G8" s="10" t="s">
        <v>14</v>
      </c>
      <c r="H8" s="10" t="s">
        <v>15</v>
      </c>
    </row>
    <row r="9" spans="1:8" ht="12.75">
      <c r="A9" s="11" t="s">
        <v>16</v>
      </c>
      <c r="B9" s="12"/>
      <c r="C9" s="13"/>
      <c r="D9" s="14"/>
      <c r="E9" s="15"/>
      <c r="F9" s="15"/>
      <c r="G9" s="16"/>
      <c r="H9" s="16"/>
    </row>
    <row r="10" spans="1:8" ht="12.75">
      <c r="A10" s="17" t="s">
        <v>17</v>
      </c>
      <c r="B10" s="13">
        <v>8</v>
      </c>
      <c r="C10" s="13">
        <v>16070</v>
      </c>
      <c r="D10" s="14">
        <v>0.3</v>
      </c>
      <c r="E10" s="18">
        <v>4830</v>
      </c>
      <c r="F10" s="18">
        <f>C10+E10</f>
        <v>20900</v>
      </c>
      <c r="G10" s="19">
        <f>F10*12</f>
        <v>250800</v>
      </c>
      <c r="H10" s="20">
        <f>G10*1</f>
        <v>250800</v>
      </c>
    </row>
    <row r="11" spans="1:8" ht="12.75">
      <c r="A11" s="17" t="s">
        <v>18</v>
      </c>
      <c r="B11" s="21" t="s">
        <v>19</v>
      </c>
      <c r="C11" s="13">
        <v>10430</v>
      </c>
      <c r="D11" s="14">
        <v>0.3</v>
      </c>
      <c r="E11" s="18">
        <v>3130</v>
      </c>
      <c r="F11" s="18">
        <f>C11+E11</f>
        <v>13560</v>
      </c>
      <c r="G11" s="19">
        <f>F11*12</f>
        <v>162720</v>
      </c>
      <c r="H11" s="20">
        <f>G11*1</f>
        <v>162720</v>
      </c>
    </row>
    <row r="12" spans="1:8" ht="12.75" customHeight="1">
      <c r="A12" s="11" t="s">
        <v>20</v>
      </c>
      <c r="B12" s="13"/>
      <c r="C12" s="13"/>
      <c r="D12" s="14"/>
      <c r="E12" s="18"/>
      <c r="F12" s="18"/>
      <c r="G12" s="19"/>
      <c r="H12" s="20"/>
    </row>
    <row r="13" spans="1:8" ht="12.75" customHeight="1">
      <c r="A13" s="17" t="s">
        <v>21</v>
      </c>
      <c r="B13" s="13">
        <v>6</v>
      </c>
      <c r="C13" s="13">
        <v>13230</v>
      </c>
      <c r="D13" s="14">
        <v>0.25</v>
      </c>
      <c r="E13" s="18">
        <v>3310</v>
      </c>
      <c r="F13" s="18">
        <f>C13+E13</f>
        <v>16540</v>
      </c>
      <c r="G13" s="19">
        <f>F13*12</f>
        <v>198480</v>
      </c>
      <c r="H13" s="20">
        <f>G13*5</f>
        <v>992400</v>
      </c>
    </row>
    <row r="14" spans="1:8" ht="12.75">
      <c r="A14" s="17" t="s">
        <v>22</v>
      </c>
      <c r="B14" s="13">
        <v>4</v>
      </c>
      <c r="C14" s="13">
        <v>10430</v>
      </c>
      <c r="D14" s="14">
        <v>0.25</v>
      </c>
      <c r="E14" s="18">
        <v>2610</v>
      </c>
      <c r="F14" s="18">
        <f>C14+E14</f>
        <v>13040</v>
      </c>
      <c r="G14" s="19">
        <f>F14*12</f>
        <v>156480</v>
      </c>
      <c r="H14" s="20">
        <f>G14*5</f>
        <v>782400</v>
      </c>
    </row>
    <row r="15" spans="1:8" ht="15">
      <c r="A15" s="22" t="s">
        <v>23</v>
      </c>
      <c r="B15" s="21"/>
      <c r="C15" s="13"/>
      <c r="D15" s="14"/>
      <c r="E15" s="18"/>
      <c r="F15" s="18"/>
      <c r="G15" s="19"/>
      <c r="H15" s="23">
        <f>SUM(H10:H14)</f>
        <v>2188320</v>
      </c>
    </row>
    <row r="16" spans="1:8" ht="12.75">
      <c r="A16" s="11" t="s">
        <v>24</v>
      </c>
      <c r="B16" s="13"/>
      <c r="C16" s="13"/>
      <c r="D16" s="14"/>
      <c r="E16" s="18"/>
      <c r="F16" s="18"/>
      <c r="G16" s="19"/>
      <c r="H16" s="20">
        <v>764820</v>
      </c>
    </row>
    <row r="17" spans="1:8" ht="15.75">
      <c r="A17" s="17" t="s">
        <v>25</v>
      </c>
      <c r="B17" s="13"/>
      <c r="C17" s="13"/>
      <c r="D17" s="14"/>
      <c r="E17" s="18"/>
      <c r="F17" s="18"/>
      <c r="G17" s="19"/>
      <c r="H17" s="24">
        <f>H15+H16</f>
        <v>2953140</v>
      </c>
    </row>
    <row r="18" spans="1:8" ht="16.5" thickBot="1">
      <c r="A18" s="25" t="s">
        <v>26</v>
      </c>
      <c r="B18" s="26"/>
      <c r="C18" s="26"/>
      <c r="D18" s="27"/>
      <c r="E18" s="28"/>
      <c r="F18" s="28"/>
      <c r="G18" s="29"/>
      <c r="H18" s="30">
        <v>2953000</v>
      </c>
    </row>
    <row r="19" spans="1:6" ht="13.5" customHeight="1">
      <c r="A19" s="31"/>
      <c r="B19" s="32"/>
      <c r="C19" s="33"/>
      <c r="D19" s="33"/>
      <c r="E19" s="33"/>
      <c r="F19" s="33"/>
    </row>
    <row r="21" spans="1:5" ht="14.25">
      <c r="A21" s="34" t="s">
        <v>27</v>
      </c>
      <c r="B21" s="35" t="s">
        <v>28</v>
      </c>
      <c r="C21" s="35" t="s">
        <v>29</v>
      </c>
      <c r="D21" s="49" t="s">
        <v>30</v>
      </c>
      <c r="E21" s="49"/>
    </row>
    <row r="22" spans="1:5" ht="12.75">
      <c r="A22" s="12" t="s">
        <v>31</v>
      </c>
      <c r="B22" s="13">
        <v>413520</v>
      </c>
      <c r="C22" s="13">
        <v>144525</v>
      </c>
      <c r="D22" s="36"/>
      <c r="E22" s="37">
        <f>B22+C22</f>
        <v>558045</v>
      </c>
    </row>
    <row r="23" spans="1:5" ht="12.75">
      <c r="A23" s="12" t="s">
        <v>32</v>
      </c>
      <c r="B23" s="13">
        <v>1774800</v>
      </c>
      <c r="C23" s="13">
        <v>620295</v>
      </c>
      <c r="D23" s="36"/>
      <c r="E23" s="37">
        <f>B23+C23</f>
        <v>2395095</v>
      </c>
    </row>
    <row r="24" spans="1:5" ht="15">
      <c r="A24" s="38" t="s">
        <v>33</v>
      </c>
      <c r="B24" s="39">
        <f>SUM(B22:B23)</f>
        <v>2188320</v>
      </c>
      <c r="C24" s="39">
        <f>SUM(C22:C23)</f>
        <v>764820</v>
      </c>
      <c r="D24" s="40"/>
      <c r="E24" s="41">
        <f>B24+C24</f>
        <v>2953140</v>
      </c>
    </row>
    <row r="26" ht="15">
      <c r="A26" s="42" t="s">
        <v>34</v>
      </c>
    </row>
  </sheetData>
  <mergeCells count="4">
    <mergeCell ref="A1:B1"/>
    <mergeCell ref="A4:H4"/>
    <mergeCell ref="D8:E8"/>
    <mergeCell ref="D21:E21"/>
  </mergeCells>
  <printOptions/>
  <pageMargins left="0.75" right="0.75" top="1" bottom="1" header="0.4921259845" footer="0.49212598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37.421875" style="0" bestFit="1" customWidth="1"/>
    <col min="2" max="2" width="12.28125" style="0" bestFit="1" customWidth="1"/>
    <col min="3" max="3" width="10.8515625" style="0" bestFit="1" customWidth="1"/>
    <col min="4" max="4" width="8.28125" style="0" bestFit="1" customWidth="1"/>
    <col min="5" max="5" width="12.7109375" style="0" customWidth="1"/>
    <col min="6" max="6" width="10.140625" style="0" customWidth="1"/>
    <col min="7" max="7" width="8.421875" style="0" bestFit="1" customWidth="1"/>
    <col min="8" max="8" width="13.28125" style="0" customWidth="1"/>
  </cols>
  <sheetData>
    <row r="1" spans="1:2" ht="14.25">
      <c r="A1" s="43" t="s">
        <v>0</v>
      </c>
      <c r="B1" s="43"/>
    </row>
    <row r="4" spans="1:8" ht="27.75" customHeight="1">
      <c r="A4" s="44" t="s">
        <v>35</v>
      </c>
      <c r="B4" s="44"/>
      <c r="C4" s="44"/>
      <c r="D4" s="44"/>
      <c r="E4" s="44"/>
      <c r="F4" s="45"/>
      <c r="G4" s="46"/>
      <c r="H4" s="46"/>
    </row>
    <row r="5" spans="1:6" ht="15" customHeight="1">
      <c r="A5" s="1"/>
      <c r="B5" s="1"/>
      <c r="C5" s="1"/>
      <c r="D5" s="1"/>
      <c r="E5" s="1"/>
      <c r="F5" s="1"/>
    </row>
    <row r="6" ht="17.25" customHeight="1" thickBot="1"/>
    <row r="7" spans="1:8" ht="42.75" customHeight="1">
      <c r="A7" s="2" t="s">
        <v>2</v>
      </c>
      <c r="B7" s="3" t="s">
        <v>3</v>
      </c>
      <c r="C7" s="3" t="s">
        <v>4</v>
      </c>
      <c r="D7" s="4" t="s">
        <v>5</v>
      </c>
      <c r="E7" s="5" t="s">
        <v>6</v>
      </c>
      <c r="F7" s="5" t="s">
        <v>7</v>
      </c>
      <c r="G7" s="6" t="s">
        <v>8</v>
      </c>
      <c r="H7" s="6" t="s">
        <v>9</v>
      </c>
    </row>
    <row r="8" spans="1:8" ht="12.75">
      <c r="A8" s="7" t="s">
        <v>10</v>
      </c>
      <c r="B8" s="8" t="s">
        <v>11</v>
      </c>
      <c r="C8" s="8" t="s">
        <v>12</v>
      </c>
      <c r="D8" s="50" t="s">
        <v>36</v>
      </c>
      <c r="E8" s="51"/>
      <c r="F8" s="9" t="s">
        <v>13</v>
      </c>
      <c r="G8" s="10" t="s">
        <v>14</v>
      </c>
      <c r="H8" s="10" t="s">
        <v>15</v>
      </c>
    </row>
    <row r="9" spans="1:8" ht="12.75">
      <c r="A9" s="11" t="s">
        <v>16</v>
      </c>
      <c r="B9" s="12"/>
      <c r="C9" s="13"/>
      <c r="D9" s="14"/>
      <c r="E9" s="15"/>
      <c r="F9" s="15"/>
      <c r="G9" s="16"/>
      <c r="H9" s="16"/>
    </row>
    <row r="10" spans="1:8" ht="12.75">
      <c r="A10" s="17" t="s">
        <v>17</v>
      </c>
      <c r="B10" s="13">
        <v>8</v>
      </c>
      <c r="C10" s="13">
        <v>16070</v>
      </c>
      <c r="D10" s="14">
        <v>0.35</v>
      </c>
      <c r="E10" s="18">
        <v>5630</v>
      </c>
      <c r="F10" s="18">
        <f>C10+E10</f>
        <v>21700</v>
      </c>
      <c r="G10" s="19">
        <f>F10*12</f>
        <v>260400</v>
      </c>
      <c r="H10" s="20">
        <f>G10*1</f>
        <v>260400</v>
      </c>
    </row>
    <row r="11" spans="1:8" ht="12.75">
      <c r="A11" s="17" t="s">
        <v>18</v>
      </c>
      <c r="B11" s="21" t="s">
        <v>19</v>
      </c>
      <c r="C11" s="13">
        <v>10430</v>
      </c>
      <c r="D11" s="14">
        <v>0.35</v>
      </c>
      <c r="E11" s="18">
        <v>3660</v>
      </c>
      <c r="F11" s="18">
        <f>C11+E11</f>
        <v>14090</v>
      </c>
      <c r="G11" s="19">
        <f>F11*12</f>
        <v>169080</v>
      </c>
      <c r="H11" s="20">
        <f>G11*1</f>
        <v>169080</v>
      </c>
    </row>
    <row r="12" spans="1:8" ht="12.75" customHeight="1">
      <c r="A12" s="11" t="s">
        <v>20</v>
      </c>
      <c r="B12" s="13"/>
      <c r="C12" s="13"/>
      <c r="D12" s="14"/>
      <c r="E12" s="18"/>
      <c r="F12" s="18"/>
      <c r="G12" s="19"/>
      <c r="H12" s="20"/>
    </row>
    <row r="13" spans="1:8" ht="12.75" customHeight="1">
      <c r="A13" s="17" t="s">
        <v>21</v>
      </c>
      <c r="B13" s="13">
        <v>6</v>
      </c>
      <c r="C13" s="13">
        <v>13230</v>
      </c>
      <c r="D13" s="14">
        <v>0.25</v>
      </c>
      <c r="E13" s="18">
        <v>3310</v>
      </c>
      <c r="F13" s="18">
        <f>C13+E13</f>
        <v>16540</v>
      </c>
      <c r="G13" s="19">
        <f>F13*12</f>
        <v>198480</v>
      </c>
      <c r="H13" s="20">
        <f>G13*5</f>
        <v>992400</v>
      </c>
    </row>
    <row r="14" spans="1:8" ht="12.75">
      <c r="A14" s="17" t="s">
        <v>22</v>
      </c>
      <c r="B14" s="13">
        <v>4</v>
      </c>
      <c r="C14" s="13">
        <v>10430</v>
      </c>
      <c r="D14" s="14">
        <v>0.25</v>
      </c>
      <c r="E14" s="18">
        <v>2610</v>
      </c>
      <c r="F14" s="18">
        <f>C14+E14</f>
        <v>13040</v>
      </c>
      <c r="G14" s="19">
        <f>F14*12</f>
        <v>156480</v>
      </c>
      <c r="H14" s="20">
        <f>G14*5</f>
        <v>782400</v>
      </c>
    </row>
    <row r="15" spans="1:8" ht="15">
      <c r="A15" s="22" t="s">
        <v>23</v>
      </c>
      <c r="B15" s="21"/>
      <c r="C15" s="13"/>
      <c r="D15" s="14"/>
      <c r="E15" s="18"/>
      <c r="F15" s="18"/>
      <c r="G15" s="19"/>
      <c r="H15" s="23">
        <f>SUM(H10:H14)</f>
        <v>2204280</v>
      </c>
    </row>
    <row r="16" spans="1:8" ht="12.75">
      <c r="A16" s="11" t="s">
        <v>24</v>
      </c>
      <c r="B16" s="13"/>
      <c r="C16" s="13"/>
      <c r="D16" s="14"/>
      <c r="E16" s="18"/>
      <c r="F16" s="18"/>
      <c r="G16" s="19"/>
      <c r="H16" s="20">
        <v>770400</v>
      </c>
    </row>
    <row r="17" spans="1:8" ht="15.75">
      <c r="A17" s="17" t="s">
        <v>25</v>
      </c>
      <c r="B17" s="13"/>
      <c r="C17" s="13"/>
      <c r="D17" s="14"/>
      <c r="E17" s="18"/>
      <c r="F17" s="18"/>
      <c r="G17" s="19"/>
      <c r="H17" s="24">
        <f>H15+H16</f>
        <v>2974680</v>
      </c>
    </row>
    <row r="18" spans="1:8" ht="16.5" thickBot="1">
      <c r="A18" s="25" t="s">
        <v>26</v>
      </c>
      <c r="B18" s="26"/>
      <c r="C18" s="26"/>
      <c r="D18" s="27"/>
      <c r="E18" s="28"/>
      <c r="F18" s="28"/>
      <c r="G18" s="29"/>
      <c r="H18" s="30">
        <v>2975000</v>
      </c>
    </row>
    <row r="19" spans="1:6" ht="13.5" customHeight="1">
      <c r="A19" s="31"/>
      <c r="B19" s="32"/>
      <c r="C19" s="33"/>
      <c r="D19" s="33"/>
      <c r="E19" s="33"/>
      <c r="F19" s="33"/>
    </row>
    <row r="21" spans="1:5" ht="14.25">
      <c r="A21" s="34" t="s">
        <v>27</v>
      </c>
      <c r="B21" s="35" t="s">
        <v>28</v>
      </c>
      <c r="C21" s="35" t="s">
        <v>29</v>
      </c>
      <c r="D21" s="49" t="s">
        <v>30</v>
      </c>
      <c r="E21" s="49"/>
    </row>
    <row r="22" spans="1:5" ht="12.75">
      <c r="A22" s="12" t="s">
        <v>31</v>
      </c>
      <c r="B22" s="13">
        <v>429480</v>
      </c>
      <c r="C22" s="13">
        <v>150105</v>
      </c>
      <c r="D22" s="36"/>
      <c r="E22" s="37">
        <f>B22+C22</f>
        <v>579585</v>
      </c>
    </row>
    <row r="23" spans="1:5" ht="12.75">
      <c r="A23" s="12" t="s">
        <v>32</v>
      </c>
      <c r="B23" s="13">
        <v>1774800</v>
      </c>
      <c r="C23" s="13">
        <v>620295</v>
      </c>
      <c r="D23" s="36"/>
      <c r="E23" s="37">
        <f>B23+C23</f>
        <v>2395095</v>
      </c>
    </row>
    <row r="24" spans="1:5" ht="15">
      <c r="A24" s="38" t="s">
        <v>33</v>
      </c>
      <c r="B24" s="39">
        <f>SUM(B22:B23)</f>
        <v>2204280</v>
      </c>
      <c r="C24" s="39">
        <f>SUM(C22:C23)</f>
        <v>770400</v>
      </c>
      <c r="D24" s="40"/>
      <c r="E24" s="41">
        <f>B24+C24</f>
        <v>2974680</v>
      </c>
    </row>
    <row r="26" ht="15">
      <c r="A26" s="42" t="s">
        <v>34</v>
      </c>
    </row>
  </sheetData>
  <mergeCells count="4">
    <mergeCell ref="A1:B1"/>
    <mergeCell ref="A4:H4"/>
    <mergeCell ref="D8:E8"/>
    <mergeCell ref="D21:E21"/>
  </mergeCells>
  <printOptions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&amp;RPríloha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Kliska</dc:creator>
  <cp:keywords/>
  <dc:description/>
  <cp:lastModifiedBy>misik</cp:lastModifiedBy>
  <cp:lastPrinted>2005-09-21T09:16:55Z</cp:lastPrinted>
  <dcterms:created xsi:type="dcterms:W3CDTF">2005-09-20T10:35:45Z</dcterms:created>
  <dcterms:modified xsi:type="dcterms:W3CDTF">2005-09-21T09:16:57Z</dcterms:modified>
  <cp:category/>
  <cp:version/>
  <cp:contentType/>
  <cp:contentStatus/>
</cp:coreProperties>
</file>