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15" windowHeight="12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<sst xmlns="http://schemas.openxmlformats.org/spreadsheetml/2006/main" count="58" uniqueCount="54">
  <si>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                                                                                             </t>
  </si>
  <si>
    <t xml:space="preserve">                                                                             </t>
  </si>
  <si>
    <t xml:space="preserve">       z toho:  </t>
  </si>
  <si>
    <t xml:space="preserve"> </t>
  </si>
  <si>
    <t xml:space="preserve">  </t>
  </si>
  <si>
    <t>I.</t>
  </si>
  <si>
    <t>A.</t>
  </si>
  <si>
    <t xml:space="preserve">Záväzný ukazovateľ  ( zdroj 111 )   </t>
  </si>
  <si>
    <t xml:space="preserve"> Prostriedky z rozpočtu EÚ  </t>
  </si>
  <si>
    <t xml:space="preserve">II. </t>
  </si>
  <si>
    <t xml:space="preserve"> Výdavky spolu bez prostriedkov z rozpočtu EÚ                                                      </t>
  </si>
  <si>
    <t xml:space="preserve">prostriedky na spolufinancovanie   </t>
  </si>
  <si>
    <t xml:space="preserve">   A.1. </t>
  </si>
  <si>
    <t xml:space="preserve">  A.2.</t>
  </si>
  <si>
    <t xml:space="preserve">mzdy, platy, služobné príjmy a ostatné  </t>
  </si>
  <si>
    <t xml:space="preserve">   A.3. </t>
  </si>
  <si>
    <t xml:space="preserve">kapitálové výdavky  (700) bez prostriedkov na spolufinancovanie  </t>
  </si>
  <si>
    <t xml:space="preserve"> B. </t>
  </si>
  <si>
    <t>F.</t>
  </si>
  <si>
    <t>Rozpočet kapitoly podľa rozpočtových programov</t>
  </si>
  <si>
    <t>08V Udržateľné lesné hospodárstvo</t>
  </si>
  <si>
    <t>08W Potravinová bezpečnosť, zdravie a ochrana</t>
  </si>
  <si>
    <t>zvierat a rastlín</t>
  </si>
  <si>
    <t xml:space="preserve">090 Tvorba, regulácia a implementácia politík </t>
  </si>
  <si>
    <t>091 Podpora konkurencieschopnosti poľnohospodárstva</t>
  </si>
  <si>
    <t>a potravinárstva</t>
  </si>
  <si>
    <t>092 Rozvoj vidieka</t>
  </si>
  <si>
    <t>05T04 Oficiálna rozvojová pomoc - MP SR</t>
  </si>
  <si>
    <t>06H0B Hospodárska mobilizácia MP SR</t>
  </si>
  <si>
    <t>06G Aktívna politika trhu práce a zvyšovanie zamestnanosti</t>
  </si>
  <si>
    <t>MP SR</t>
  </si>
  <si>
    <t>Tabuľka: 4</t>
  </si>
  <si>
    <t>Schválený</t>
  </si>
  <si>
    <t>v tis. Sk</t>
  </si>
  <si>
    <t>Upravený</t>
  </si>
  <si>
    <t>rozpočet /*</t>
  </si>
  <si>
    <t>Skutočnosť</t>
  </si>
  <si>
    <t>% plnenia</t>
  </si>
  <si>
    <t>rozpočtu</t>
  </si>
  <si>
    <t>k upravenému</t>
  </si>
  <si>
    <t>PRÍJMY  CELKOM</t>
  </si>
  <si>
    <t>VÝDAVKY  CELKOM (A+B)</t>
  </si>
  <si>
    <t>09708 Príspevky SR do MO - MP SR</t>
  </si>
  <si>
    <t>00207 Civilné núdzové plánovanie SR</t>
  </si>
  <si>
    <t xml:space="preserve"> /* Rrozpočet bez mimorozpočtových prostriedkov</t>
  </si>
  <si>
    <t xml:space="preserve">     a bez prostriedkov prechodného fondu</t>
  </si>
  <si>
    <t xml:space="preserve">osobné vyrovnania (610)                                                                  </t>
  </si>
  <si>
    <t xml:space="preserve">                                                                      </t>
  </si>
  <si>
    <t>B.</t>
  </si>
  <si>
    <r>
      <t xml:space="preserve"> </t>
    </r>
    <r>
      <rPr>
        <b/>
        <sz val="10"/>
        <rFont val="Arial Narrow"/>
        <family val="2"/>
      </rPr>
      <t xml:space="preserve">Prostriedky z rozpočtu EÚ  </t>
    </r>
  </si>
  <si>
    <t>Záväzné ukazovatele rozpočtovej kapitoly MP SR za rok 2008</t>
  </si>
  <si>
    <t>k schvál.</t>
  </si>
  <si>
    <t>k 31.12.2008/*</t>
  </si>
  <si>
    <t xml:space="preserve">    Skutočnosť k 31.12.2008 bez mimorozpočt. zdrojov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</si>
</sst>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%"/>
    <numFmt numFmtId="168" formatCode="_-* #,##0.0\ _S_k_-;\-* #,##0.0\ _S_k_-;_-* &quot;-&quot;??\ _S_k_-;_-@_-"/>
    <numFmt numFmtId="169" formatCode="_-* #,##0\ _S_k_-;\-* #,##0\ _S_k_-;_-* &quot;-&quot;??\ _S_k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justify"/>
    </xf>
    <xf numFmtId="3" fontId="7" fillId="0" borderId="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justify"/>
    </xf>
    <xf numFmtId="3" fontId="7" fillId="0" borderId="10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9" fontId="4" fillId="0" borderId="0" xfId="15" applyNumberFormat="1" applyFont="1" applyAlignment="1">
      <alignment/>
    </xf>
    <xf numFmtId="169" fontId="6" fillId="0" borderId="0" xfId="15" applyNumberFormat="1" applyFont="1" applyAlignment="1">
      <alignment horizontal="justify"/>
    </xf>
    <xf numFmtId="169" fontId="4" fillId="0" borderId="0" xfId="15" applyNumberFormat="1" applyFont="1" applyAlignment="1">
      <alignment horizontal="justify"/>
    </xf>
    <xf numFmtId="169" fontId="6" fillId="0" borderId="0" xfId="15" applyNumberFormat="1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7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5.7109375" style="1" customWidth="1"/>
    <col min="2" max="2" width="45.7109375" style="1" customWidth="1"/>
    <col min="3" max="3" width="11.7109375" style="1" customWidth="1"/>
    <col min="4" max="4" width="10.421875" style="1" customWidth="1"/>
    <col min="5" max="5" width="13.00390625" style="1" customWidth="1"/>
    <col min="6" max="6" width="8.421875" style="1" customWidth="1"/>
    <col min="7" max="7" width="12.00390625" style="1" customWidth="1"/>
    <col min="8" max="8" width="13.421875" style="30" bestFit="1" customWidth="1"/>
    <col min="9" max="9" width="9.140625" style="1" customWidth="1"/>
    <col min="10" max="10" width="13.421875" style="1" bestFit="1" customWidth="1"/>
    <col min="11" max="16384" width="9.140625" style="1" customWidth="1"/>
  </cols>
  <sheetData>
    <row r="4" spans="1:5" ht="12.75">
      <c r="A4" s="1" t="s">
        <v>30</v>
      </c>
      <c r="B4" s="36" t="s">
        <v>50</v>
      </c>
      <c r="C4" s="36"/>
      <c r="D4" s="36"/>
      <c r="E4" s="36"/>
    </row>
    <row r="5" spans="5:7" ht="13.5" thickBot="1">
      <c r="E5" s="1" t="s">
        <v>33</v>
      </c>
      <c r="G5" s="1" t="s">
        <v>31</v>
      </c>
    </row>
    <row r="6" spans="1:7" ht="12" customHeight="1" thickTop="1">
      <c r="A6" s="2"/>
      <c r="B6" s="3"/>
      <c r="C6" s="2" t="s">
        <v>32</v>
      </c>
      <c r="D6" s="12" t="s">
        <v>34</v>
      </c>
      <c r="E6" s="12" t="s">
        <v>36</v>
      </c>
      <c r="F6" s="12" t="s">
        <v>37</v>
      </c>
      <c r="G6" s="13" t="s">
        <v>37</v>
      </c>
    </row>
    <row r="7" spans="1:7" ht="12" customHeight="1">
      <c r="A7" s="4"/>
      <c r="B7" s="5"/>
      <c r="C7" s="4" t="s">
        <v>35</v>
      </c>
      <c r="D7" s="14" t="s">
        <v>35</v>
      </c>
      <c r="E7" s="14" t="s">
        <v>52</v>
      </c>
      <c r="F7" s="14" t="s">
        <v>51</v>
      </c>
      <c r="G7" s="15" t="s">
        <v>39</v>
      </c>
    </row>
    <row r="8" spans="1:7" ht="24.75" customHeight="1" thickBot="1">
      <c r="A8" s="6"/>
      <c r="B8" s="7"/>
      <c r="C8" s="6"/>
      <c r="D8" s="16"/>
      <c r="E8" s="16"/>
      <c r="F8" s="16" t="s">
        <v>38</v>
      </c>
      <c r="G8" s="17" t="s">
        <v>38</v>
      </c>
    </row>
    <row r="9" spans="1:7" ht="5.25" customHeight="1" thickTop="1">
      <c r="A9" s="4"/>
      <c r="B9" s="5"/>
      <c r="C9" s="4"/>
      <c r="D9" s="14"/>
      <c r="E9" s="14"/>
      <c r="F9" s="14"/>
      <c r="G9" s="15"/>
    </row>
    <row r="10" spans="1:8" ht="15.75" customHeight="1">
      <c r="A10" s="18" t="s">
        <v>5</v>
      </c>
      <c r="B10" s="19" t="s">
        <v>40</v>
      </c>
      <c r="C10" s="20">
        <f>SUM(C12,C13)</f>
        <v>19473495</v>
      </c>
      <c r="D10" s="21">
        <f>SUM(D12,D13)</f>
        <v>12595918</v>
      </c>
      <c r="E10" s="21">
        <f>SUM(E12,E13)</f>
        <v>12192980</v>
      </c>
      <c r="F10" s="22">
        <f>SUM(E10/C10)</f>
        <v>0.6261320836347045</v>
      </c>
      <c r="G10" s="23">
        <f>SUM(E10/D10)</f>
        <v>0.9680104300456703</v>
      </c>
      <c r="H10" s="31"/>
    </row>
    <row r="11" spans="1:7" ht="12" customHeight="1">
      <c r="A11" s="4"/>
      <c r="B11" s="19"/>
      <c r="C11" s="20"/>
      <c r="D11" s="21"/>
      <c r="E11" s="21"/>
      <c r="F11" s="22"/>
      <c r="G11" s="23"/>
    </row>
    <row r="12" spans="1:8" ht="15.75" customHeight="1">
      <c r="A12" s="18" t="s">
        <v>6</v>
      </c>
      <c r="B12" s="24" t="s">
        <v>7</v>
      </c>
      <c r="C12" s="20">
        <v>739000</v>
      </c>
      <c r="D12" s="21">
        <v>493456</v>
      </c>
      <c r="E12" s="21">
        <v>583862</v>
      </c>
      <c r="F12" s="22">
        <f>SUM(E12/C12)</f>
        <v>0.7900703653585927</v>
      </c>
      <c r="G12" s="23">
        <f>SUM(E12/D12)</f>
        <v>1.1832098505236537</v>
      </c>
      <c r="H12" s="32"/>
    </row>
    <row r="13" spans="1:8" ht="18" customHeight="1">
      <c r="A13" s="18" t="s">
        <v>48</v>
      </c>
      <c r="B13" s="24" t="s">
        <v>8</v>
      </c>
      <c r="C13" s="20">
        <v>18734495</v>
      </c>
      <c r="D13" s="21">
        <v>12102462</v>
      </c>
      <c r="E13" s="21">
        <v>11609118</v>
      </c>
      <c r="F13" s="22">
        <f>SUM(E13/C13)</f>
        <v>0.6196653819598553</v>
      </c>
      <c r="G13" s="23">
        <f>SUM(E13/D13)</f>
        <v>0.9592360628771237</v>
      </c>
      <c r="H13" s="32"/>
    </row>
    <row r="14" spans="1:7" ht="18" customHeight="1">
      <c r="A14" s="4"/>
      <c r="B14" s="24" t="s">
        <v>0</v>
      </c>
      <c r="C14" s="20"/>
      <c r="D14" s="21"/>
      <c r="E14" s="21"/>
      <c r="F14" s="22"/>
      <c r="G14" s="23"/>
    </row>
    <row r="15" spans="1:7" ht="17.25" customHeight="1">
      <c r="A15" s="18" t="s">
        <v>9</v>
      </c>
      <c r="B15" s="19" t="s">
        <v>41</v>
      </c>
      <c r="C15" s="20">
        <v>29090939</v>
      </c>
      <c r="D15" s="21">
        <v>24278279</v>
      </c>
      <c r="E15" s="21">
        <v>23324805</v>
      </c>
      <c r="F15" s="22">
        <f>SUM(E15/C15)</f>
        <v>0.801789347535327</v>
      </c>
      <c r="G15" s="23">
        <f>SUM(E15/D15)</f>
        <v>0.9607272821932724</v>
      </c>
    </row>
    <row r="16" spans="1:9" ht="12" customHeight="1">
      <c r="A16" s="4"/>
      <c r="B16" s="19" t="s">
        <v>1</v>
      </c>
      <c r="C16" s="20"/>
      <c r="D16" s="21"/>
      <c r="E16" s="21"/>
      <c r="F16" s="22"/>
      <c r="G16" s="23"/>
      <c r="I16" s="8"/>
    </row>
    <row r="17" spans="1:7" ht="12" customHeight="1">
      <c r="A17" s="18" t="s">
        <v>6</v>
      </c>
      <c r="B17" s="19" t="s">
        <v>10</v>
      </c>
      <c r="C17" s="20">
        <v>10356444</v>
      </c>
      <c r="D17" s="21">
        <f>SUM(D15-D24)</f>
        <v>12176336</v>
      </c>
      <c r="E17" s="21">
        <f>SUM(E15-E24)</f>
        <v>12172874</v>
      </c>
      <c r="F17" s="22">
        <f>SUM(E17/C17)</f>
        <v>1.1753912829538788</v>
      </c>
      <c r="G17" s="23">
        <f>SUM(E17/D17)</f>
        <v>0.9997156780167695</v>
      </c>
    </row>
    <row r="18" spans="1:7" ht="12" customHeight="1">
      <c r="A18" s="4"/>
      <c r="B18" s="24" t="s">
        <v>2</v>
      </c>
      <c r="C18" s="20"/>
      <c r="D18" s="21"/>
      <c r="E18" s="21"/>
      <c r="F18" s="22"/>
      <c r="G18" s="23"/>
    </row>
    <row r="19" spans="1:7" ht="12" customHeight="1">
      <c r="A19" s="18" t="s">
        <v>12</v>
      </c>
      <c r="B19" s="24" t="s">
        <v>11</v>
      </c>
      <c r="C19" s="20">
        <v>6782333</v>
      </c>
      <c r="D19" s="21">
        <v>8492977</v>
      </c>
      <c r="E19" s="21">
        <v>8492925</v>
      </c>
      <c r="F19" s="22">
        <f>SUM(E19/C19)</f>
        <v>1.252212918475103</v>
      </c>
      <c r="G19" s="23">
        <f>SUM(E19/D19)</f>
        <v>0.9999938772941455</v>
      </c>
    </row>
    <row r="20" spans="1:7" ht="12" customHeight="1">
      <c r="A20" s="18" t="s">
        <v>13</v>
      </c>
      <c r="B20" s="24" t="s">
        <v>14</v>
      </c>
      <c r="C20" s="20">
        <v>968653</v>
      </c>
      <c r="D20" s="21">
        <v>981314</v>
      </c>
      <c r="E20" s="25">
        <v>981250</v>
      </c>
      <c r="F20" s="22">
        <f>SUM(E20/C20)</f>
        <v>1.0130046569824283</v>
      </c>
      <c r="G20" s="23">
        <f>SUM(E20/D20)</f>
        <v>0.9999347813238169</v>
      </c>
    </row>
    <row r="21" spans="1:7" ht="12" customHeight="1">
      <c r="A21" s="4"/>
      <c r="B21" s="24" t="s">
        <v>46</v>
      </c>
      <c r="C21" s="20"/>
      <c r="D21" s="21"/>
      <c r="E21" s="21"/>
      <c r="F21" s="22"/>
      <c r="G21" s="23"/>
    </row>
    <row r="22" spans="1:7" ht="12" customHeight="1">
      <c r="A22" s="18" t="s">
        <v>15</v>
      </c>
      <c r="B22" s="24" t="s">
        <v>16</v>
      </c>
      <c r="C22" s="20">
        <v>108800</v>
      </c>
      <c r="D22" s="21">
        <v>98800</v>
      </c>
      <c r="E22" s="21">
        <v>98708</v>
      </c>
      <c r="F22" s="22">
        <f>SUM(E22/C22)</f>
        <v>0.9072426470588235</v>
      </c>
      <c r="G22" s="23">
        <f>SUM(E22/D22)</f>
        <v>0.9990688259109312</v>
      </c>
    </row>
    <row r="23" spans="1:7" ht="12" customHeight="1">
      <c r="A23" s="4"/>
      <c r="B23" s="24" t="s">
        <v>4</v>
      </c>
      <c r="C23" s="20"/>
      <c r="D23" s="21"/>
      <c r="E23" s="21"/>
      <c r="F23" s="22"/>
      <c r="G23" s="23"/>
    </row>
    <row r="24" spans="1:7" ht="12" customHeight="1">
      <c r="A24" s="18" t="s">
        <v>17</v>
      </c>
      <c r="B24" s="24" t="s">
        <v>49</v>
      </c>
      <c r="C24" s="20">
        <v>18734495</v>
      </c>
      <c r="D24" s="21">
        <v>12101943</v>
      </c>
      <c r="E24" s="21">
        <v>11151931</v>
      </c>
      <c r="F24" s="22">
        <f>SUM(E24/C24)</f>
        <v>0.5952618952365676</v>
      </c>
      <c r="G24" s="23">
        <f>SUM(E24/D24)</f>
        <v>0.9214992171091865</v>
      </c>
    </row>
    <row r="25" spans="1:7" ht="12" customHeight="1">
      <c r="A25" s="4"/>
      <c r="B25" s="19" t="s">
        <v>3</v>
      </c>
      <c r="C25" s="20"/>
      <c r="D25" s="21"/>
      <c r="E25" s="21"/>
      <c r="F25" s="22"/>
      <c r="G25" s="23"/>
    </row>
    <row r="26" spans="1:9" ht="12" customHeight="1">
      <c r="A26" s="18" t="s">
        <v>18</v>
      </c>
      <c r="B26" s="19" t="s">
        <v>19</v>
      </c>
      <c r="C26" s="20">
        <f>SUM(C28:C49)</f>
        <v>29090939</v>
      </c>
      <c r="D26" s="21">
        <f>SUM(D28:D49)</f>
        <v>24278280</v>
      </c>
      <c r="E26" s="21">
        <f>SUM(E28:E49)</f>
        <v>23324805</v>
      </c>
      <c r="F26" s="22">
        <f>SUM(E26/C26)</f>
        <v>0.801789347535327</v>
      </c>
      <c r="G26" s="23">
        <f>SUM(E26/D26)</f>
        <v>0.9607272426218002</v>
      </c>
      <c r="I26" s="9"/>
    </row>
    <row r="27" spans="1:7" ht="12" customHeight="1">
      <c r="A27" s="4"/>
      <c r="B27" s="19" t="s">
        <v>47</v>
      </c>
      <c r="C27" s="20"/>
      <c r="D27" s="21"/>
      <c r="E27" s="21"/>
      <c r="F27" s="22"/>
      <c r="G27" s="23"/>
    </row>
    <row r="28" spans="1:7" ht="12" customHeight="1">
      <c r="A28" s="4"/>
      <c r="B28" s="24" t="s">
        <v>20</v>
      </c>
      <c r="C28" s="20">
        <v>494622</v>
      </c>
      <c r="D28" s="21">
        <v>453391</v>
      </c>
      <c r="E28" s="21">
        <v>453321</v>
      </c>
      <c r="F28" s="22">
        <f>SUM(E28/C28)</f>
        <v>0.9164998726300083</v>
      </c>
      <c r="G28" s="23">
        <f>SUM(E28/D28)</f>
        <v>0.9998456078748806</v>
      </c>
    </row>
    <row r="29" spans="1:7" ht="12" customHeight="1">
      <c r="A29" s="4"/>
      <c r="B29" s="5"/>
      <c r="C29" s="20"/>
      <c r="D29" s="21"/>
      <c r="E29" s="21"/>
      <c r="F29" s="22"/>
      <c r="G29" s="23"/>
    </row>
    <row r="30" spans="1:7" ht="12" customHeight="1">
      <c r="A30" s="4"/>
      <c r="B30" s="5" t="s">
        <v>21</v>
      </c>
      <c r="C30" s="20">
        <v>1277439</v>
      </c>
      <c r="D30" s="21">
        <v>1264249</v>
      </c>
      <c r="E30" s="21">
        <v>1263733</v>
      </c>
      <c r="F30" s="22">
        <f>SUM(E30/C30)</f>
        <v>0.9892707205588682</v>
      </c>
      <c r="G30" s="23">
        <f>SUM(E30/D30)</f>
        <v>0.9995918525543623</v>
      </c>
    </row>
    <row r="31" spans="1:7" ht="12" customHeight="1">
      <c r="A31" s="4"/>
      <c r="B31" s="5" t="s">
        <v>22</v>
      </c>
      <c r="C31" s="20"/>
      <c r="D31" s="21"/>
      <c r="E31" s="21"/>
      <c r="F31" s="22"/>
      <c r="G31" s="23"/>
    </row>
    <row r="32" spans="1:7" ht="12" customHeight="1">
      <c r="A32" s="4"/>
      <c r="B32" s="5"/>
      <c r="C32" s="20"/>
      <c r="D32" s="21"/>
      <c r="E32" s="21"/>
      <c r="F32" s="22"/>
      <c r="G32" s="23"/>
    </row>
    <row r="33" spans="1:7" ht="12" customHeight="1">
      <c r="A33" s="4"/>
      <c r="B33" s="5" t="s">
        <v>23</v>
      </c>
      <c r="C33" s="20">
        <v>2007579</v>
      </c>
      <c r="D33" s="21">
        <v>2082081</v>
      </c>
      <c r="E33" s="21">
        <v>2081424</v>
      </c>
      <c r="F33" s="22">
        <f>SUM(E33/C33)</f>
        <v>1.0367831104031273</v>
      </c>
      <c r="G33" s="23">
        <f>SUM(E33/D33)</f>
        <v>0.9996844503167744</v>
      </c>
    </row>
    <row r="34" spans="1:7" ht="12" customHeight="1">
      <c r="A34" s="4"/>
      <c r="B34" s="5"/>
      <c r="C34" s="20"/>
      <c r="D34" s="21"/>
      <c r="E34" s="21"/>
      <c r="F34" s="22"/>
      <c r="G34" s="23"/>
    </row>
    <row r="35" spans="1:7" ht="12" customHeight="1">
      <c r="A35" s="4"/>
      <c r="B35" s="5" t="s">
        <v>24</v>
      </c>
      <c r="C35" s="20">
        <v>13238671</v>
      </c>
      <c r="D35" s="21">
        <v>14096727</v>
      </c>
      <c r="E35" s="21">
        <v>13144843</v>
      </c>
      <c r="F35" s="22">
        <f>SUM(E35/C35)</f>
        <v>0.9929125816330053</v>
      </c>
      <c r="G35" s="23">
        <f>SUM(E35/D35)</f>
        <v>0.9324748219923674</v>
      </c>
    </row>
    <row r="36" spans="1:7" ht="12" customHeight="1">
      <c r="A36" s="4"/>
      <c r="B36" s="5" t="s">
        <v>25</v>
      </c>
      <c r="C36" s="20"/>
      <c r="D36" s="21"/>
      <c r="E36" s="21"/>
      <c r="F36" s="22"/>
      <c r="G36" s="23"/>
    </row>
    <row r="37" spans="1:7" ht="12" customHeight="1">
      <c r="A37" s="4"/>
      <c r="B37" s="5"/>
      <c r="C37" s="20"/>
      <c r="D37" s="21"/>
      <c r="E37" s="21"/>
      <c r="F37" s="22"/>
      <c r="G37" s="23"/>
    </row>
    <row r="38" spans="1:7" ht="12" customHeight="1">
      <c r="A38" s="4"/>
      <c r="B38" s="5" t="s">
        <v>26</v>
      </c>
      <c r="C38" s="20">
        <v>12050295</v>
      </c>
      <c r="D38" s="21">
        <v>6356307</v>
      </c>
      <c r="E38" s="21">
        <v>6356069</v>
      </c>
      <c r="F38" s="22">
        <f>SUM(E38/C38)</f>
        <v>0.5274616928465237</v>
      </c>
      <c r="G38" s="23">
        <f>SUM(E38/D38)</f>
        <v>0.9999625568746129</v>
      </c>
    </row>
    <row r="39" spans="1:7" ht="12" customHeight="1">
      <c r="A39" s="4"/>
      <c r="B39" s="5"/>
      <c r="C39" s="20"/>
      <c r="D39" s="21"/>
      <c r="E39" s="21"/>
      <c r="F39" s="22"/>
      <c r="G39" s="23"/>
    </row>
    <row r="40" spans="1:7" ht="12" customHeight="1">
      <c r="A40" s="4"/>
      <c r="B40" s="5" t="s">
        <v>27</v>
      </c>
      <c r="C40" s="20">
        <v>1450</v>
      </c>
      <c r="D40" s="21">
        <v>1450</v>
      </c>
      <c r="E40" s="21">
        <v>1450</v>
      </c>
      <c r="F40" s="22">
        <f>SUM(E40/C40)</f>
        <v>1</v>
      </c>
      <c r="G40" s="23">
        <f>SUM(E40/D40)</f>
        <v>1</v>
      </c>
    </row>
    <row r="41" spans="1:7" ht="12" customHeight="1">
      <c r="A41" s="4"/>
      <c r="B41" s="5"/>
      <c r="C41" s="20"/>
      <c r="D41" s="21"/>
      <c r="E41" s="21"/>
      <c r="F41" s="22"/>
      <c r="G41" s="23"/>
    </row>
    <row r="42" spans="1:7" ht="12" customHeight="1">
      <c r="A42" s="4"/>
      <c r="B42" s="5" t="s">
        <v>28</v>
      </c>
      <c r="C42" s="20">
        <v>11125</v>
      </c>
      <c r="D42" s="21">
        <v>10893</v>
      </c>
      <c r="E42" s="21">
        <v>10825</v>
      </c>
      <c r="F42" s="22">
        <f>SUM(E42/C42)</f>
        <v>0.9730337078651685</v>
      </c>
      <c r="G42" s="23">
        <f>SUM(E42/D42)</f>
        <v>0.9937574589185716</v>
      </c>
    </row>
    <row r="43" spans="1:7" ht="12" customHeight="1">
      <c r="A43" s="4"/>
      <c r="B43" s="5"/>
      <c r="C43" s="20"/>
      <c r="D43" s="21"/>
      <c r="E43" s="21"/>
      <c r="F43" s="22"/>
      <c r="G43" s="23"/>
    </row>
    <row r="44" spans="1:7" ht="12" customHeight="1">
      <c r="A44" s="4"/>
      <c r="B44" s="5" t="s">
        <v>29</v>
      </c>
      <c r="C44" s="20">
        <v>0</v>
      </c>
      <c r="D44" s="21">
        <v>3356</v>
      </c>
      <c r="E44" s="21">
        <v>3356</v>
      </c>
      <c r="F44" s="22"/>
      <c r="G44" s="23">
        <f>SUM(E44/D44)</f>
        <v>1</v>
      </c>
    </row>
    <row r="45" spans="1:7" ht="12" customHeight="1">
      <c r="A45" s="4"/>
      <c r="B45" s="5"/>
      <c r="C45" s="20"/>
      <c r="D45" s="21"/>
      <c r="E45" s="21"/>
      <c r="F45" s="22"/>
      <c r="G45" s="23"/>
    </row>
    <row r="46" spans="1:7" ht="12" customHeight="1">
      <c r="A46" s="4"/>
      <c r="B46" s="5"/>
      <c r="C46" s="20"/>
      <c r="D46" s="21"/>
      <c r="E46" s="21"/>
      <c r="F46" s="22"/>
      <c r="G46" s="23"/>
    </row>
    <row r="47" spans="1:7" ht="12" customHeight="1">
      <c r="A47" s="4"/>
      <c r="B47" s="5" t="s">
        <v>42</v>
      </c>
      <c r="C47" s="20">
        <v>9658</v>
      </c>
      <c r="D47" s="21">
        <v>9760</v>
      </c>
      <c r="E47" s="21">
        <v>9758</v>
      </c>
      <c r="F47" s="22">
        <f>SUM(E47/C47)</f>
        <v>1.010354110581901</v>
      </c>
      <c r="G47" s="23">
        <f>SUM(E47/D47)</f>
        <v>0.9997950819672131</v>
      </c>
    </row>
    <row r="48" spans="1:7" ht="12" customHeight="1">
      <c r="A48" s="4"/>
      <c r="B48" s="5"/>
      <c r="C48" s="20"/>
      <c r="D48" s="21"/>
      <c r="E48" s="21"/>
      <c r="F48" s="22"/>
      <c r="G48" s="23"/>
    </row>
    <row r="49" spans="1:7" ht="12" customHeight="1">
      <c r="A49" s="4"/>
      <c r="B49" s="5" t="s">
        <v>43</v>
      </c>
      <c r="C49" s="20">
        <v>100</v>
      </c>
      <c r="D49" s="21">
        <v>66</v>
      </c>
      <c r="E49" s="21">
        <v>26</v>
      </c>
      <c r="F49" s="22">
        <f>SUM(E49/C49)</f>
        <v>0.26</v>
      </c>
      <c r="G49" s="23">
        <f>SUM(E49/D49)</f>
        <v>0.3939393939393939</v>
      </c>
    </row>
    <row r="50" spans="1:7" ht="12" customHeight="1">
      <c r="A50" s="4"/>
      <c r="B50" s="5"/>
      <c r="C50" s="20"/>
      <c r="D50" s="21"/>
      <c r="E50" s="21"/>
      <c r="F50" s="21"/>
      <c r="G50" s="10"/>
    </row>
    <row r="51" spans="1:7" ht="12" customHeight="1">
      <c r="A51" s="4"/>
      <c r="B51" s="5" t="s">
        <v>44</v>
      </c>
      <c r="C51" s="20"/>
      <c r="D51" s="21"/>
      <c r="E51" s="21"/>
      <c r="F51" s="21"/>
      <c r="G51" s="10"/>
    </row>
    <row r="52" spans="1:7" ht="12" customHeight="1">
      <c r="A52" s="4"/>
      <c r="B52" s="5" t="s">
        <v>45</v>
      </c>
      <c r="C52" s="20"/>
      <c r="D52" s="21"/>
      <c r="E52" s="21"/>
      <c r="F52" s="21"/>
      <c r="G52" s="10"/>
    </row>
    <row r="53" spans="1:7" ht="12" customHeight="1" thickBot="1">
      <c r="A53" s="6"/>
      <c r="B53" s="7" t="s">
        <v>53</v>
      </c>
      <c r="C53" s="26"/>
      <c r="D53" s="27"/>
      <c r="E53" s="27"/>
      <c r="F53" s="27"/>
      <c r="G53" s="11"/>
    </row>
    <row r="54" ht="13.5" thickTop="1"/>
    <row r="83" ht="12.75">
      <c r="C83" s="28"/>
    </row>
    <row r="84" spans="7:10" ht="12.75">
      <c r="G84" s="8"/>
      <c r="J84" s="30"/>
    </row>
    <row r="85" spans="7:10" ht="12.75">
      <c r="G85" s="8"/>
      <c r="J85" s="35"/>
    </row>
    <row r="86" ht="12.75">
      <c r="G86" s="8"/>
    </row>
    <row r="87" spans="7:10" ht="12.75">
      <c r="G87" s="8"/>
      <c r="J87" s="34"/>
    </row>
    <row r="88" ht="12.75">
      <c r="G88" s="8"/>
    </row>
    <row r="89" spans="7:8" ht="12.75">
      <c r="G89" s="8"/>
      <c r="H89" s="33"/>
    </row>
    <row r="90" ht="12.75">
      <c r="G90" s="8"/>
    </row>
    <row r="91" spans="7:8" ht="12.75">
      <c r="G91" s="8"/>
      <c r="H91" s="33"/>
    </row>
    <row r="92" spans="7:10" ht="12.75">
      <c r="G92" s="8"/>
      <c r="J92" s="8"/>
    </row>
    <row r="93" ht="12.75">
      <c r="G93" s="8"/>
    </row>
    <row r="94" spans="3:7" ht="12.75">
      <c r="C94" s="8"/>
      <c r="G94" s="8"/>
    </row>
    <row r="95" ht="12.75">
      <c r="G95" s="8"/>
    </row>
    <row r="96" spans="3:7" ht="12.75">
      <c r="C96" s="8"/>
      <c r="G96" s="8"/>
    </row>
    <row r="97" ht="12.75">
      <c r="G97" s="8"/>
    </row>
    <row r="98" ht="12.75">
      <c r="G98" s="8"/>
    </row>
    <row r="99" ht="12.75">
      <c r="G99" s="8"/>
    </row>
    <row r="100" ht="12.75">
      <c r="G100" s="8"/>
    </row>
    <row r="101" ht="12.75">
      <c r="G101" s="8"/>
    </row>
    <row r="102" ht="12.75">
      <c r="G102" s="8"/>
    </row>
    <row r="103" ht="12.75">
      <c r="G103" s="8"/>
    </row>
    <row r="104" ht="12.75">
      <c r="G104" s="8"/>
    </row>
    <row r="105" spans="7:10" ht="12.75">
      <c r="G105" s="29"/>
      <c r="J105" s="34"/>
    </row>
    <row r="106" ht="12.75">
      <c r="G106" s="8"/>
    </row>
    <row r="107" ht="12.75">
      <c r="G107" s="29"/>
    </row>
  </sheetData>
  <mergeCells count="1">
    <mergeCell ref="B4:E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maria.strmiskova</dc:creator>
  <cp:keywords/>
  <dc:description/>
  <cp:lastModifiedBy>lillian.sanerova</cp:lastModifiedBy>
  <cp:lastPrinted>2009-03-31T07:20:57Z</cp:lastPrinted>
  <dcterms:created xsi:type="dcterms:W3CDTF">2008-03-19T06:57:23Z</dcterms:created>
  <dcterms:modified xsi:type="dcterms:W3CDTF">2009-03-31T07:42:38Z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