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ystemizácia_šs_2006" sheetId="1" r:id="rId1"/>
  </sheets>
  <externalReferences>
    <externalReference r:id="rId4"/>
  </externalReferences>
  <definedNames>
    <definedName name="_xlnm.Print_Titles" localSheetId="0">'Systemizácia_šs_2006'!$1:$5</definedName>
  </definedNames>
  <calcPr fullCalcOnLoad="1"/>
</workbook>
</file>

<file path=xl/sharedStrings.xml><?xml version="1.0" encoding="utf-8"?>
<sst xmlns="http://schemas.openxmlformats.org/spreadsheetml/2006/main" count="83" uniqueCount="49">
  <si>
    <t>Počet štátnozamestnaneckých miest</t>
  </si>
  <si>
    <t>Objem finančných prostriedkov určených na platy štátnych zamestnancov</t>
  </si>
  <si>
    <t>CELKOM</t>
  </si>
  <si>
    <t>z toho:</t>
  </si>
  <si>
    <t>vo funkcii odborníkov podľa § 25 ods. 2 písm. a) a b)</t>
  </si>
  <si>
    <t>(tis. Sk)</t>
  </si>
  <si>
    <t>a</t>
  </si>
  <si>
    <t>Kancelária Národnej rady SR</t>
  </si>
  <si>
    <t>Kancelária prezidenta SR</t>
  </si>
  <si>
    <t>Úrad vlády SR</t>
  </si>
  <si>
    <t>Ústavný súd SR</t>
  </si>
  <si>
    <t>Najvyšší súd SR</t>
  </si>
  <si>
    <t>Kancelária Súdnej rady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</si>
  <si>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</si>
  <si>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</si>
  <si>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</si>
  <si>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</si>
  <si>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</si>
  <si>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</si>
  <si>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</si>
  <si>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</si>
  <si>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</si>
  <si>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</si>
  <si>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</si>
  <si>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</si>
  <si>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</si>
  <si>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</si>
  <si>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</si>
  <si>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</si>
  <si>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</si>
  <si>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</si>
  <si>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</si>
  <si>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</si>
  <si>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</si>
  <si>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normal., metrológiu  a skúšobníctvo SR</t>
  </si>
  <si>
    <t>Úrad pre štátnu službu</t>
  </si>
  <si>
    <t>Protimonopolný úrad SR</t>
  </si>
  <si>
    <t>Národný bezpečnostný úrad</t>
  </si>
  <si>
    <t>Správa štátnych hmotných rezerv SR</t>
  </si>
  <si>
    <t>SPOLU</t>
  </si>
  <si>
    <t>1/   Zákon č. 312/2001 Z. z. o štátnej službe a o zmene a doplnení niektorých zákonov</t>
  </si>
  <si>
    <t>2/   V zmysle uznesení vlády SR č. 75/2003, č. 185/2003 a č. 465/2004</t>
  </si>
  <si>
    <r>
      <t xml:space="preserve">Kapitola
</t>
    </r>
    <r>
      <rPr>
        <sz val="12"/>
        <rFont val="Arial CE"/>
        <family val="0"/>
      </rPr>
      <t>(služobné úrady celkom)</t>
    </r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</si>
  <si>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</si>
  <si>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r>
      <t xml:space="preserve">Vo funkcii
mimoriadnej významnosti, ktorým patrí osobný plat
</t>
    </r>
    <r>
      <rPr>
        <b/>
        <sz val="9"/>
        <rFont val="Arial CE"/>
        <family val="0"/>
      </rPr>
      <t>2/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</si>
  <si>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</si>
  <si>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z toho:  </t>
    </r>
    <r>
      <rPr>
        <sz val="12"/>
        <rFont val="Arial CE"/>
        <family val="0"/>
      </rPr>
      <t>ústredné orgány</t>
    </r>
  </si>
  <si>
    <r>
      <t xml:space="preserve">Všeobecná pokladničná správa - </t>
    </r>
    <r>
      <rPr>
        <sz val="11"/>
        <rFont val="Arial CE"/>
        <family val="0"/>
      </rPr>
      <t>Kancelária verejného ochrancu práv</t>
    </r>
  </si>
  <si>
    <r>
      <t xml:space="preserve">Návrh systemizácie štátnych zamestnancov 
       v štátnej službe na rok 2006  podľa návrhov služobných úradov </t>
    </r>
    <r>
      <rPr>
        <sz val="12"/>
        <rFont val="Arial CE"/>
        <family val="0"/>
      </rPr>
      <t>1/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</si>
</sst>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d/mmmm\ yyyy"/>
    <numFmt numFmtId="174" formatCode="000\ 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0"/>
    <numFmt numFmtId="179" formatCode="0.0%"/>
    <numFmt numFmtId="180" formatCode="0.0"/>
  </numFmts>
  <fonts count="18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48">
    <border>
      <left/>
      <right/>
      <top/>
      <bottom/>
      <diagonal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right"/>
    </xf>
    <xf numFmtId="3" fontId="14" fillId="2" borderId="10" xfId="0" applyNumberFormat="1" applyFont="1" applyFill="1" applyBorder="1" applyAlignment="1">
      <alignment/>
    </xf>
    <xf numFmtId="3" fontId="14" fillId="2" borderId="11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3" fontId="12" fillId="2" borderId="16" xfId="0" applyNumberFormat="1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2" fillId="2" borderId="21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4" fillId="2" borderId="21" xfId="0" applyNumberFormat="1" applyFont="1" applyFill="1" applyBorder="1" applyAlignment="1">
      <alignment/>
    </xf>
    <xf numFmtId="3" fontId="14" fillId="2" borderId="2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16" fillId="2" borderId="4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7" fillId="2" borderId="30" xfId="0" applyNumberFormat="1" applyFont="1" applyFill="1" applyBorder="1" applyAlignment="1">
      <alignment/>
    </xf>
    <xf numFmtId="3" fontId="17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&#225;vrh%20&#352;R\N&#225;vrh_&#352;R_2006\N&#225;vrh_RVS_2006_2008\N&#225;vrh_RVS_2006_2010_var_3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ácia_šs_2006_Milan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19">
        <row r="7">
          <cell r="C7">
            <v>170</v>
          </cell>
        </row>
        <row r="8">
          <cell r="C8">
            <v>170</v>
          </cell>
        </row>
        <row r="9">
          <cell r="C9">
            <v>74</v>
          </cell>
        </row>
        <row r="10">
          <cell r="C10">
            <v>74</v>
          </cell>
        </row>
        <row r="12">
          <cell r="C12">
            <v>339</v>
          </cell>
        </row>
        <row r="20">
          <cell r="C20">
            <v>0</v>
          </cell>
          <cell r="G20">
            <v>0</v>
          </cell>
        </row>
        <row r="21">
          <cell r="C21">
            <v>607</v>
          </cell>
          <cell r="G21">
            <v>128431</v>
          </cell>
        </row>
        <row r="22">
          <cell r="C22">
            <v>102</v>
          </cell>
          <cell r="G22">
            <v>24753</v>
          </cell>
        </row>
        <row r="23">
          <cell r="C23">
            <v>224</v>
          </cell>
        </row>
        <row r="24">
          <cell r="C24">
            <v>224</v>
          </cell>
        </row>
        <row r="27">
          <cell r="C27">
            <v>922</v>
          </cell>
          <cell r="G27">
            <v>280081</v>
          </cell>
        </row>
        <row r="28">
          <cell r="C28">
            <v>431</v>
          </cell>
          <cell r="G28">
            <v>153183</v>
          </cell>
        </row>
        <row r="29">
          <cell r="C29">
            <v>5011</v>
          </cell>
        </row>
        <row r="30">
          <cell r="C30">
            <v>594</v>
          </cell>
        </row>
        <row r="31">
          <cell r="C31">
            <v>3973</v>
          </cell>
        </row>
        <row r="32">
          <cell r="C32">
            <v>320</v>
          </cell>
        </row>
        <row r="34">
          <cell r="C34">
            <v>512</v>
          </cell>
        </row>
        <row r="35">
          <cell r="C35">
            <v>1389</v>
          </cell>
          <cell r="G35">
            <v>330644</v>
          </cell>
        </row>
        <row r="36">
          <cell r="C36">
            <v>335</v>
          </cell>
          <cell r="G36">
            <v>89469</v>
          </cell>
        </row>
        <row r="37">
          <cell r="C37">
            <v>1044</v>
          </cell>
        </row>
        <row r="38">
          <cell r="C38">
            <v>270</v>
          </cell>
        </row>
        <row r="39">
          <cell r="C39">
            <v>1793</v>
          </cell>
          <cell r="G39">
            <v>445031</v>
          </cell>
        </row>
        <row r="40">
          <cell r="C40">
            <v>171</v>
          </cell>
          <cell r="G40">
            <v>48756</v>
          </cell>
        </row>
        <row r="41">
          <cell r="C41">
            <v>8858</v>
          </cell>
          <cell r="G41">
            <v>1828272</v>
          </cell>
        </row>
        <row r="42">
          <cell r="C42">
            <v>285</v>
          </cell>
          <cell r="G42">
            <v>78357</v>
          </cell>
        </row>
        <row r="45">
          <cell r="C45">
            <v>958</v>
          </cell>
        </row>
        <row r="46">
          <cell r="C46">
            <v>459</v>
          </cell>
        </row>
        <row r="47">
          <cell r="C47">
            <v>3128</v>
          </cell>
        </row>
        <row r="48">
          <cell r="C48">
            <v>319</v>
          </cell>
        </row>
        <row r="53">
          <cell r="C53">
            <v>2152</v>
          </cell>
        </row>
        <row r="54">
          <cell r="C54">
            <v>56</v>
          </cell>
        </row>
        <row r="55">
          <cell r="C55">
            <v>980</v>
          </cell>
          <cell r="G55">
            <v>228357</v>
          </cell>
        </row>
        <row r="56">
          <cell r="C56">
            <v>980</v>
          </cell>
          <cell r="G56">
            <v>228357</v>
          </cell>
        </row>
        <row r="57">
          <cell r="C57">
            <v>92</v>
          </cell>
        </row>
        <row r="58">
          <cell r="C58">
            <v>92</v>
          </cell>
        </row>
        <row r="59">
          <cell r="G59">
            <v>22919</v>
          </cell>
        </row>
        <row r="60">
          <cell r="G60">
            <v>22919</v>
          </cell>
        </row>
        <row r="61">
          <cell r="G61">
            <v>30495</v>
          </cell>
        </row>
        <row r="62">
          <cell r="C62">
            <v>120</v>
          </cell>
          <cell r="G62">
            <v>30495</v>
          </cell>
        </row>
        <row r="64">
          <cell r="C64">
            <v>38</v>
          </cell>
        </row>
        <row r="67">
          <cell r="C67">
            <v>65</v>
          </cell>
        </row>
        <row r="68">
          <cell r="C68">
            <v>65</v>
          </cell>
        </row>
        <row r="69">
          <cell r="C69">
            <v>1</v>
          </cell>
        </row>
        <row r="70">
          <cell r="C70">
            <v>1</v>
          </cell>
        </row>
        <row r="71">
          <cell r="C71">
            <v>94</v>
          </cell>
        </row>
        <row r="72">
          <cell r="C72">
            <v>94</v>
          </cell>
        </row>
        <row r="73">
          <cell r="C73">
            <v>28</v>
          </cell>
        </row>
        <row r="74">
          <cell r="C74">
            <v>0</v>
          </cell>
          <cell r="G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6">
    <tabColor indexed="10"/>
    <pageSetUpPr fitToPage="1"/>
  </sheetPr>
  <dimension ref="A1:G79"/>
  <sheetViews>
    <sheetView tabSelected="1" zoomScale="75" zoomScaleNormal="75" zoomScaleSheetLayoutView="100" workbookViewId="0" topLeftCell="A1">
      <selection activeCell="A2" sqref="A2:B5"/>
    </sheetView>
  </sheetViews>
  <sheetFormatPr defaultColWidth="9.00390625" defaultRowHeight="12.75"/>
  <cols>
    <col min="1" max="1" width="9.375" style="50" customWidth="1"/>
    <col min="2" max="2" width="61.75390625" style="43" customWidth="1"/>
    <col min="3" max="3" width="18.625" style="43" customWidth="1"/>
    <col min="4" max="6" width="16.75390625" style="43" customWidth="1"/>
    <col min="7" max="7" width="18.625" style="43" customWidth="1"/>
    <col min="8" max="16384" width="10.75390625" style="43" customWidth="1"/>
  </cols>
  <sheetData>
    <row r="1" spans="1:7" s="36" customFormat="1" ht="56.25" customHeight="1" thickBot="1">
      <c r="A1" s="58" t="s">
        <v>48</v>
      </c>
      <c r="B1" s="58"/>
      <c r="C1" s="58"/>
      <c r="D1" s="58"/>
      <c r="E1" s="58"/>
      <c r="F1" s="58"/>
      <c r="G1" s="58"/>
    </row>
    <row r="2" spans="1:7" s="37" customFormat="1" ht="34.5" customHeight="1">
      <c r="A2" s="61" t="s">
        <v>42</v>
      </c>
      <c r="B2" s="62"/>
      <c r="C2" s="70" t="s">
        <v>0</v>
      </c>
      <c r="D2" s="71"/>
      <c r="E2" s="71"/>
      <c r="F2" s="72"/>
      <c r="G2" s="56" t="s">
        <v>1</v>
      </c>
    </row>
    <row r="3" spans="1:7" s="37" customFormat="1" ht="15.75" customHeight="1">
      <c r="A3" s="63"/>
      <c r="B3" s="64"/>
      <c r="C3" s="73" t="s">
        <v>2</v>
      </c>
      <c r="D3" s="68" t="s">
        <v>3</v>
      </c>
      <c r="E3" s="68"/>
      <c r="F3" s="69"/>
      <c r="G3" s="57"/>
    </row>
    <row r="4" spans="1:7" s="37" customFormat="1" ht="66" customHeight="1">
      <c r="A4" s="63"/>
      <c r="B4" s="64"/>
      <c r="C4" s="74"/>
      <c r="D4" s="59" t="s">
        <v>43</v>
      </c>
      <c r="E4" s="59" t="s">
        <v>44</v>
      </c>
      <c r="F4" s="54" t="s">
        <v>4</v>
      </c>
      <c r="G4" s="57"/>
    </row>
    <row r="5" spans="1:7" s="37" customFormat="1" ht="30" customHeight="1" thickBot="1">
      <c r="A5" s="65"/>
      <c r="B5" s="66"/>
      <c r="C5" s="75"/>
      <c r="D5" s="60"/>
      <c r="E5" s="67"/>
      <c r="F5" s="55"/>
      <c r="G5" s="1" t="s">
        <v>5</v>
      </c>
    </row>
    <row r="6" spans="1:7" s="42" customFormat="1" ht="12" customHeight="1" thickBot="1" thickTop="1">
      <c r="A6" s="52" t="s">
        <v>6</v>
      </c>
      <c r="B6" s="53"/>
      <c r="C6" s="38">
        <v>1</v>
      </c>
      <c r="D6" s="39">
        <v>2</v>
      </c>
      <c r="E6" s="39">
        <v>3</v>
      </c>
      <c r="F6" s="40">
        <v>4</v>
      </c>
      <c r="G6" s="41">
        <v>5</v>
      </c>
    </row>
    <row r="7" spans="1:7" s="8" customFormat="1" ht="21" customHeight="1" thickTop="1">
      <c r="A7" s="2" t="s">
        <v>7</v>
      </c>
      <c r="B7" s="3"/>
      <c r="C7" s="4">
        <f>'[1]Systemizácia_šs_2006'!C7</f>
        <v>170</v>
      </c>
      <c r="D7" s="5">
        <v>0</v>
      </c>
      <c r="E7" s="5">
        <v>0</v>
      </c>
      <c r="F7" s="6">
        <v>18</v>
      </c>
      <c r="G7" s="7">
        <v>73344</v>
      </c>
    </row>
    <row r="8" spans="1:7" ht="21" customHeight="1">
      <c r="A8" s="9"/>
      <c r="B8" s="10" t="s">
        <v>45</v>
      </c>
      <c r="C8" s="11">
        <f>'[1]Systemizácia_šs_2006'!C8</f>
        <v>170</v>
      </c>
      <c r="D8" s="12">
        <v>0</v>
      </c>
      <c r="E8" s="12">
        <v>0</v>
      </c>
      <c r="F8" s="13">
        <v>18</v>
      </c>
      <c r="G8" s="14">
        <v>73344</v>
      </c>
    </row>
    <row r="9" spans="1:7" s="8" customFormat="1" ht="21" customHeight="1">
      <c r="A9" s="15" t="s">
        <v>8</v>
      </c>
      <c r="B9" s="16"/>
      <c r="C9" s="17">
        <f>'[1]Systemizácia_šs_2006'!C9</f>
        <v>74</v>
      </c>
      <c r="D9" s="18">
        <v>0</v>
      </c>
      <c r="E9" s="18">
        <v>0</v>
      </c>
      <c r="F9" s="19">
        <v>5</v>
      </c>
      <c r="G9" s="20">
        <v>29312</v>
      </c>
    </row>
    <row r="10" spans="1:7" ht="21" customHeight="1">
      <c r="A10" s="9"/>
      <c r="B10" s="10" t="s">
        <v>45</v>
      </c>
      <c r="C10" s="11">
        <f>'[1]Systemizácia_šs_2006'!C10</f>
        <v>74</v>
      </c>
      <c r="D10" s="12">
        <v>0</v>
      </c>
      <c r="E10" s="12">
        <v>0</v>
      </c>
      <c r="F10" s="13">
        <v>5</v>
      </c>
      <c r="G10" s="14">
        <v>29312</v>
      </c>
    </row>
    <row r="11" spans="1:7" s="21" customFormat="1" ht="21" customHeight="1">
      <c r="A11" s="15" t="s">
        <v>9</v>
      </c>
      <c r="B11" s="16"/>
      <c r="C11" s="17">
        <v>373</v>
      </c>
      <c r="D11" s="18">
        <v>14</v>
      </c>
      <c r="E11" s="18">
        <v>1</v>
      </c>
      <c r="F11" s="19">
        <v>19</v>
      </c>
      <c r="G11" s="20">
        <v>105731</v>
      </c>
    </row>
    <row r="12" spans="1:7" s="44" customFormat="1" ht="21" customHeight="1">
      <c r="A12" s="9"/>
      <c r="B12" s="10" t="s">
        <v>45</v>
      </c>
      <c r="C12" s="11">
        <f>'[1]Systemizácia_šs_2006'!C12</f>
        <v>339</v>
      </c>
      <c r="D12" s="12">
        <v>13</v>
      </c>
      <c r="E12" s="12">
        <v>1</v>
      </c>
      <c r="F12" s="13">
        <v>18</v>
      </c>
      <c r="G12" s="14">
        <v>94481</v>
      </c>
    </row>
    <row r="13" spans="1:7" s="21" customFormat="1" ht="21" customHeight="1">
      <c r="A13" s="15" t="s">
        <v>10</v>
      </c>
      <c r="B13" s="16"/>
      <c r="C13" s="17">
        <v>74</v>
      </c>
      <c r="D13" s="18">
        <v>0</v>
      </c>
      <c r="E13" s="18">
        <v>0</v>
      </c>
      <c r="F13" s="19">
        <v>0</v>
      </c>
      <c r="G13" s="20">
        <v>23034</v>
      </c>
    </row>
    <row r="14" spans="1:7" s="22" customFormat="1" ht="21" customHeight="1">
      <c r="A14" s="9"/>
      <c r="B14" s="10" t="s">
        <v>45</v>
      </c>
      <c r="C14" s="11">
        <v>74</v>
      </c>
      <c r="D14" s="12">
        <v>0</v>
      </c>
      <c r="E14" s="12">
        <v>0</v>
      </c>
      <c r="F14" s="13">
        <v>0</v>
      </c>
      <c r="G14" s="14">
        <v>23034</v>
      </c>
    </row>
    <row r="15" spans="1:7" s="22" customFormat="1" ht="21" customHeight="1">
      <c r="A15" s="23" t="s">
        <v>11</v>
      </c>
      <c r="B15" s="24"/>
      <c r="C15" s="17">
        <v>177</v>
      </c>
      <c r="D15" s="18">
        <v>0</v>
      </c>
      <c r="E15" s="18">
        <v>0</v>
      </c>
      <c r="F15" s="19">
        <v>0</v>
      </c>
      <c r="G15" s="20">
        <v>54511</v>
      </c>
    </row>
    <row r="16" spans="1:7" s="22" customFormat="1" ht="21" customHeight="1">
      <c r="A16" s="9"/>
      <c r="B16" s="10" t="s">
        <v>46</v>
      </c>
      <c r="C16" s="11">
        <v>165</v>
      </c>
      <c r="D16" s="12">
        <v>0</v>
      </c>
      <c r="E16" s="12">
        <v>0</v>
      </c>
      <c r="F16" s="13">
        <v>0</v>
      </c>
      <c r="G16" s="14">
        <v>48831</v>
      </c>
    </row>
    <row r="17" spans="1:7" s="22" customFormat="1" ht="21" customHeight="1">
      <c r="A17" s="15"/>
      <c r="B17" s="25" t="s">
        <v>11</v>
      </c>
      <c r="C17" s="17">
        <v>165</v>
      </c>
      <c r="D17" s="18">
        <v>0</v>
      </c>
      <c r="E17" s="18">
        <v>0</v>
      </c>
      <c r="F17" s="19">
        <v>0</v>
      </c>
      <c r="G17" s="20">
        <v>48831</v>
      </c>
    </row>
    <row r="18" spans="1:7" s="22" customFormat="1" ht="21" customHeight="1">
      <c r="A18" s="9"/>
      <c r="B18" s="10" t="s">
        <v>45</v>
      </c>
      <c r="C18" s="11">
        <v>165</v>
      </c>
      <c r="D18" s="12">
        <v>0</v>
      </c>
      <c r="E18" s="12">
        <v>0</v>
      </c>
      <c r="F18" s="13">
        <v>0</v>
      </c>
      <c r="G18" s="14">
        <v>48831</v>
      </c>
    </row>
    <row r="19" spans="1:7" s="22" customFormat="1" ht="21" customHeight="1">
      <c r="A19" s="15"/>
      <c r="B19" s="26" t="s">
        <v>12</v>
      </c>
      <c r="C19" s="17">
        <v>12</v>
      </c>
      <c r="D19" s="27">
        <v>0</v>
      </c>
      <c r="E19" s="27">
        <v>0</v>
      </c>
      <c r="F19" s="28">
        <v>0</v>
      </c>
      <c r="G19" s="29">
        <v>5680</v>
      </c>
    </row>
    <row r="20" spans="1:7" s="22" customFormat="1" ht="21" customHeight="1">
      <c r="A20" s="9"/>
      <c r="B20" s="10" t="s">
        <v>45</v>
      </c>
      <c r="C20" s="11">
        <f>'[1]Systemizácia_šs_2006'!C20</f>
        <v>0</v>
      </c>
      <c r="D20" s="30">
        <v>0</v>
      </c>
      <c r="E20" s="30">
        <v>0</v>
      </c>
      <c r="F20" s="31">
        <v>0</v>
      </c>
      <c r="G20" s="32">
        <f>'[1]Systemizácia_šs_2006'!G20</f>
        <v>0</v>
      </c>
    </row>
    <row r="21" spans="1:7" s="22" customFormat="1" ht="21" customHeight="1">
      <c r="A21" s="15" t="s">
        <v>13</v>
      </c>
      <c r="B21" s="16"/>
      <c r="C21" s="17">
        <f>'[1]Systemizácia_šs_2006'!C21</f>
        <v>607</v>
      </c>
      <c r="D21" s="18">
        <v>15</v>
      </c>
      <c r="E21" s="18">
        <v>0</v>
      </c>
      <c r="F21" s="19">
        <v>0</v>
      </c>
      <c r="G21" s="20">
        <f>'[1]Systemizácia_šs_2006'!G21</f>
        <v>128431</v>
      </c>
    </row>
    <row r="22" spans="1:7" s="22" customFormat="1" ht="21" customHeight="1">
      <c r="A22" s="9"/>
      <c r="B22" s="10" t="s">
        <v>45</v>
      </c>
      <c r="C22" s="11">
        <f>'[1]Systemizácia_šs_2006'!C22</f>
        <v>102</v>
      </c>
      <c r="D22" s="30">
        <v>15</v>
      </c>
      <c r="E22" s="30">
        <v>0</v>
      </c>
      <c r="F22" s="31">
        <v>0</v>
      </c>
      <c r="G22" s="32">
        <f>'[1]Systemizácia_šs_2006'!G22</f>
        <v>24753</v>
      </c>
    </row>
    <row r="23" spans="1:7" s="21" customFormat="1" ht="21" customHeight="1">
      <c r="A23" s="15" t="s">
        <v>14</v>
      </c>
      <c r="B23" s="16"/>
      <c r="C23" s="17">
        <f>'[1]Systemizácia_šs_2006'!C23</f>
        <v>224</v>
      </c>
      <c r="D23" s="18">
        <v>0</v>
      </c>
      <c r="E23" s="18">
        <v>0</v>
      </c>
      <c r="F23" s="19">
        <v>0</v>
      </c>
      <c r="G23" s="20">
        <v>73264</v>
      </c>
    </row>
    <row r="24" spans="1:7" s="22" customFormat="1" ht="21" customHeight="1">
      <c r="A24" s="9"/>
      <c r="B24" s="10" t="s">
        <v>45</v>
      </c>
      <c r="C24" s="11">
        <f>'[1]Systemizácia_šs_2006'!C24</f>
        <v>224</v>
      </c>
      <c r="D24" s="12">
        <v>0</v>
      </c>
      <c r="E24" s="12">
        <v>0</v>
      </c>
      <c r="F24" s="13">
        <v>0</v>
      </c>
      <c r="G24" s="14">
        <v>73264</v>
      </c>
    </row>
    <row r="25" spans="1:7" s="21" customFormat="1" ht="21" customHeight="1">
      <c r="A25" s="15" t="s">
        <v>15</v>
      </c>
      <c r="B25" s="16"/>
      <c r="C25" s="17">
        <v>765</v>
      </c>
      <c r="D25" s="18">
        <v>2</v>
      </c>
      <c r="E25" s="18">
        <v>0</v>
      </c>
      <c r="F25" s="19">
        <v>0</v>
      </c>
      <c r="G25" s="20">
        <v>1056060</v>
      </c>
    </row>
    <row r="26" spans="1:7" s="22" customFormat="1" ht="21" customHeight="1">
      <c r="A26" s="9"/>
      <c r="B26" s="10" t="s">
        <v>45</v>
      </c>
      <c r="C26" s="11">
        <v>765</v>
      </c>
      <c r="D26" s="12">
        <v>2</v>
      </c>
      <c r="E26" s="12">
        <v>0</v>
      </c>
      <c r="F26" s="13">
        <v>0</v>
      </c>
      <c r="G26" s="14">
        <v>1056060</v>
      </c>
    </row>
    <row r="27" spans="1:7" s="21" customFormat="1" ht="21" customHeight="1">
      <c r="A27" s="15" t="s">
        <v>16</v>
      </c>
      <c r="B27" s="16"/>
      <c r="C27" s="17">
        <f>'[1]Systemizácia_šs_2006'!C27</f>
        <v>922</v>
      </c>
      <c r="D27" s="18">
        <v>2</v>
      </c>
      <c r="E27" s="18">
        <v>0</v>
      </c>
      <c r="F27" s="19">
        <v>6</v>
      </c>
      <c r="G27" s="20">
        <f>'[1]Systemizácia_šs_2006'!G27-26</f>
        <v>280055</v>
      </c>
    </row>
    <row r="28" spans="1:7" s="22" customFormat="1" ht="21" customHeight="1">
      <c r="A28" s="9"/>
      <c r="B28" s="10" t="s">
        <v>45</v>
      </c>
      <c r="C28" s="11">
        <f>'[1]Systemizácia_šs_2006'!C28</f>
        <v>431</v>
      </c>
      <c r="D28" s="12">
        <v>2</v>
      </c>
      <c r="E28" s="12">
        <v>0</v>
      </c>
      <c r="F28" s="13">
        <v>4</v>
      </c>
      <c r="G28" s="14">
        <f>'[1]Systemizácia_šs_2006'!G28-27</f>
        <v>153156</v>
      </c>
    </row>
    <row r="29" spans="1:7" s="21" customFormat="1" ht="21" customHeight="1">
      <c r="A29" s="15" t="s">
        <v>17</v>
      </c>
      <c r="B29" s="16"/>
      <c r="C29" s="17">
        <f>'[1]Systemizácia_šs_2006'!C29</f>
        <v>5011</v>
      </c>
      <c r="D29" s="18">
        <v>20</v>
      </c>
      <c r="E29" s="18">
        <v>0</v>
      </c>
      <c r="F29" s="19">
        <v>5</v>
      </c>
      <c r="G29" s="20">
        <v>1083549</v>
      </c>
    </row>
    <row r="30" spans="1:7" s="22" customFormat="1" ht="21" customHeight="1">
      <c r="A30" s="9"/>
      <c r="B30" s="10" t="s">
        <v>45</v>
      </c>
      <c r="C30" s="11">
        <f>'[1]Systemizácia_šs_2006'!C30</f>
        <v>594</v>
      </c>
      <c r="D30" s="12">
        <v>19</v>
      </c>
      <c r="E30" s="12">
        <v>0</v>
      </c>
      <c r="F30" s="13">
        <v>5</v>
      </c>
      <c r="G30" s="14">
        <v>226330</v>
      </c>
    </row>
    <row r="31" spans="1:7" s="21" customFormat="1" ht="21" customHeight="1">
      <c r="A31" s="15" t="s">
        <v>18</v>
      </c>
      <c r="B31" s="16"/>
      <c r="C31" s="17">
        <f>'[1]Systemizácia_šs_2006'!C31</f>
        <v>3973</v>
      </c>
      <c r="D31" s="18">
        <v>46</v>
      </c>
      <c r="E31" s="18">
        <v>0</v>
      </c>
      <c r="F31" s="19">
        <v>8</v>
      </c>
      <c r="G31" s="20">
        <v>798479</v>
      </c>
    </row>
    <row r="32" spans="1:7" s="22" customFormat="1" ht="21" customHeight="1">
      <c r="A32" s="9"/>
      <c r="B32" s="10" t="s">
        <v>45</v>
      </c>
      <c r="C32" s="11">
        <f>'[1]Systemizácia_šs_2006'!C32</f>
        <v>320</v>
      </c>
      <c r="D32" s="12">
        <v>14</v>
      </c>
      <c r="E32" s="12">
        <v>0</v>
      </c>
      <c r="F32" s="13">
        <v>8</v>
      </c>
      <c r="G32" s="14">
        <v>93672</v>
      </c>
    </row>
    <row r="33" spans="1:7" s="21" customFormat="1" ht="21" customHeight="1">
      <c r="A33" s="15" t="s">
        <v>19</v>
      </c>
      <c r="B33" s="16"/>
      <c r="C33" s="17">
        <v>6865</v>
      </c>
      <c r="D33" s="18">
        <v>11</v>
      </c>
      <c r="E33" s="18">
        <v>3</v>
      </c>
      <c r="F33" s="19">
        <v>5</v>
      </c>
      <c r="G33" s="20">
        <v>1696437</v>
      </c>
    </row>
    <row r="34" spans="1:7" s="22" customFormat="1" ht="21" customHeight="1">
      <c r="A34" s="9"/>
      <c r="B34" s="10" t="s">
        <v>45</v>
      </c>
      <c r="C34" s="11">
        <f>'[1]Systemizácia_šs_2006'!C34</f>
        <v>512</v>
      </c>
      <c r="D34" s="12">
        <v>9</v>
      </c>
      <c r="E34" s="12">
        <v>1</v>
      </c>
      <c r="F34" s="13">
        <v>5</v>
      </c>
      <c r="G34" s="14">
        <v>237570</v>
      </c>
    </row>
    <row r="35" spans="1:7" s="21" customFormat="1" ht="21" customHeight="1">
      <c r="A35" s="15" t="s">
        <v>20</v>
      </c>
      <c r="B35" s="16"/>
      <c r="C35" s="17">
        <f>'[1]Systemizácia_šs_2006'!C35</f>
        <v>1389</v>
      </c>
      <c r="D35" s="18">
        <v>85</v>
      </c>
      <c r="E35" s="18">
        <v>0</v>
      </c>
      <c r="F35" s="19">
        <v>28</v>
      </c>
      <c r="G35" s="20">
        <f>'[1]Systemizácia_šs_2006'!G35</f>
        <v>330644</v>
      </c>
    </row>
    <row r="36" spans="1:7" s="22" customFormat="1" ht="21" customHeight="1">
      <c r="A36" s="9"/>
      <c r="B36" s="10" t="s">
        <v>45</v>
      </c>
      <c r="C36" s="11">
        <f>'[1]Systemizácia_šs_2006'!C36</f>
        <v>335</v>
      </c>
      <c r="D36" s="12">
        <v>78</v>
      </c>
      <c r="E36" s="12">
        <v>0</v>
      </c>
      <c r="F36" s="13">
        <v>28</v>
      </c>
      <c r="G36" s="14">
        <f>'[1]Systemizácia_šs_2006'!G36</f>
        <v>89469</v>
      </c>
    </row>
    <row r="37" spans="1:7" s="21" customFormat="1" ht="21" customHeight="1">
      <c r="A37" s="15" t="s">
        <v>21</v>
      </c>
      <c r="B37" s="16"/>
      <c r="C37" s="17">
        <f>'[1]Systemizácia_šs_2006'!C37</f>
        <v>1044</v>
      </c>
      <c r="D37" s="18">
        <v>58</v>
      </c>
      <c r="E37" s="18">
        <v>0</v>
      </c>
      <c r="F37" s="19">
        <v>2</v>
      </c>
      <c r="G37" s="20">
        <v>244589</v>
      </c>
    </row>
    <row r="38" spans="1:7" s="22" customFormat="1" ht="21" customHeight="1">
      <c r="A38" s="9"/>
      <c r="B38" s="10" t="s">
        <v>45</v>
      </c>
      <c r="C38" s="11">
        <f>'[1]Systemizácia_šs_2006'!C38</f>
        <v>270</v>
      </c>
      <c r="D38" s="12">
        <v>47</v>
      </c>
      <c r="E38" s="12">
        <v>0</v>
      </c>
      <c r="F38" s="13">
        <v>2</v>
      </c>
      <c r="G38" s="14">
        <v>82843</v>
      </c>
    </row>
    <row r="39" spans="1:7" s="21" customFormat="1" ht="21" customHeight="1">
      <c r="A39" s="15" t="s">
        <v>22</v>
      </c>
      <c r="B39" s="16"/>
      <c r="C39" s="17">
        <f>'[1]Systemizácia_šs_2006'!C39</f>
        <v>1793</v>
      </c>
      <c r="D39" s="18">
        <v>18</v>
      </c>
      <c r="E39" s="18">
        <v>0</v>
      </c>
      <c r="F39" s="19">
        <v>15</v>
      </c>
      <c r="G39" s="20">
        <f>'[1]Systemizácia_šs_2006'!G39</f>
        <v>445031</v>
      </c>
    </row>
    <row r="40" spans="1:7" s="22" customFormat="1" ht="21" customHeight="1">
      <c r="A40" s="9"/>
      <c r="B40" s="10" t="s">
        <v>45</v>
      </c>
      <c r="C40" s="11">
        <f>'[1]Systemizácia_šs_2006'!C40</f>
        <v>171</v>
      </c>
      <c r="D40" s="12">
        <v>6</v>
      </c>
      <c r="E40" s="12">
        <v>0</v>
      </c>
      <c r="F40" s="13">
        <v>15</v>
      </c>
      <c r="G40" s="14">
        <f>'[1]Systemizácia_šs_2006'!G40</f>
        <v>48756</v>
      </c>
    </row>
    <row r="41" spans="1:7" s="21" customFormat="1" ht="21" customHeight="1">
      <c r="A41" s="15" t="s">
        <v>23</v>
      </c>
      <c r="B41" s="16"/>
      <c r="C41" s="17">
        <f>'[1]Systemizácia_šs_2006'!C41</f>
        <v>8858</v>
      </c>
      <c r="D41" s="18">
        <v>8</v>
      </c>
      <c r="E41" s="18">
        <v>0</v>
      </c>
      <c r="F41" s="19">
        <v>9</v>
      </c>
      <c r="G41" s="20">
        <f>'[1]Systemizácia_šs_2006'!G41</f>
        <v>1828272</v>
      </c>
    </row>
    <row r="42" spans="1:7" s="22" customFormat="1" ht="21" customHeight="1">
      <c r="A42" s="9"/>
      <c r="B42" s="10" t="s">
        <v>45</v>
      </c>
      <c r="C42" s="11">
        <f>'[1]Systemizácia_šs_2006'!C42</f>
        <v>285</v>
      </c>
      <c r="D42" s="12">
        <v>3</v>
      </c>
      <c r="E42" s="12">
        <v>0</v>
      </c>
      <c r="F42" s="13">
        <v>9</v>
      </c>
      <c r="G42" s="14">
        <f>'[1]Systemizácia_šs_2006'!G42</f>
        <v>78357</v>
      </c>
    </row>
    <row r="43" spans="1:7" s="21" customFormat="1" ht="21" customHeight="1">
      <c r="A43" s="15" t="s">
        <v>24</v>
      </c>
      <c r="B43" s="16"/>
      <c r="C43" s="17">
        <v>318</v>
      </c>
      <c r="D43" s="18">
        <v>1</v>
      </c>
      <c r="E43" s="18">
        <v>0</v>
      </c>
      <c r="F43" s="19">
        <v>1</v>
      </c>
      <c r="G43" s="20">
        <v>78883</v>
      </c>
    </row>
    <row r="44" spans="1:7" s="22" customFormat="1" ht="21" customHeight="1">
      <c r="A44" s="9"/>
      <c r="B44" s="10" t="s">
        <v>45</v>
      </c>
      <c r="C44" s="11">
        <v>123</v>
      </c>
      <c r="D44" s="12">
        <v>1</v>
      </c>
      <c r="E44" s="12">
        <v>0</v>
      </c>
      <c r="F44" s="13">
        <v>1</v>
      </c>
      <c r="G44" s="14">
        <v>35746</v>
      </c>
    </row>
    <row r="45" spans="1:7" s="22" customFormat="1" ht="21" customHeight="1">
      <c r="A45" s="15" t="s">
        <v>25</v>
      </c>
      <c r="B45" s="25"/>
      <c r="C45" s="17">
        <f>'[1]Systemizácia_šs_2006'!C45</f>
        <v>958</v>
      </c>
      <c r="D45" s="18">
        <v>90</v>
      </c>
      <c r="E45" s="18">
        <v>0</v>
      </c>
      <c r="F45" s="19">
        <v>46</v>
      </c>
      <c r="G45" s="20">
        <v>382343</v>
      </c>
    </row>
    <row r="46" spans="1:7" s="22" customFormat="1" ht="21" customHeight="1">
      <c r="A46" s="9"/>
      <c r="B46" s="10" t="s">
        <v>45</v>
      </c>
      <c r="C46" s="11">
        <f>'[1]Systemizácia_šs_2006'!C46</f>
        <v>459</v>
      </c>
      <c r="D46" s="12">
        <v>54</v>
      </c>
      <c r="E46" s="12">
        <v>0</v>
      </c>
      <c r="F46" s="13">
        <v>46</v>
      </c>
      <c r="G46" s="14">
        <v>257313</v>
      </c>
    </row>
    <row r="47" spans="1:7" s="8" customFormat="1" ht="21" customHeight="1">
      <c r="A47" s="15" t="s">
        <v>26</v>
      </c>
      <c r="B47" s="16"/>
      <c r="C47" s="17">
        <f>'[1]Systemizácia_šs_2006'!C47</f>
        <v>3128</v>
      </c>
      <c r="D47" s="18">
        <v>39</v>
      </c>
      <c r="E47" s="18">
        <v>0</v>
      </c>
      <c r="F47" s="19">
        <v>3</v>
      </c>
      <c r="G47" s="20">
        <v>753833</v>
      </c>
    </row>
    <row r="48" spans="1:7" s="22" customFormat="1" ht="21" customHeight="1">
      <c r="A48" s="9"/>
      <c r="B48" s="10" t="s">
        <v>45</v>
      </c>
      <c r="C48" s="11">
        <f>'[1]Systemizácia_šs_2006'!C48</f>
        <v>319</v>
      </c>
      <c r="D48" s="12">
        <v>25</v>
      </c>
      <c r="E48" s="12">
        <v>0</v>
      </c>
      <c r="F48" s="13">
        <v>3</v>
      </c>
      <c r="G48" s="14">
        <v>105452</v>
      </c>
    </row>
    <row r="49" spans="1:7" s="8" customFormat="1" ht="21" customHeight="1">
      <c r="A49" s="15" t="s">
        <v>27</v>
      </c>
      <c r="B49" s="16"/>
      <c r="C49" s="17">
        <v>468</v>
      </c>
      <c r="D49" s="18">
        <v>118</v>
      </c>
      <c r="E49" s="18">
        <v>1</v>
      </c>
      <c r="F49" s="19">
        <v>10</v>
      </c>
      <c r="G49" s="20">
        <v>109994</v>
      </c>
    </row>
    <row r="50" spans="1:7" s="22" customFormat="1" ht="21" customHeight="1">
      <c r="A50" s="9"/>
      <c r="B50" s="10" t="s">
        <v>45</v>
      </c>
      <c r="C50" s="11">
        <v>284</v>
      </c>
      <c r="D50" s="12">
        <v>118</v>
      </c>
      <c r="E50" s="12">
        <v>1</v>
      </c>
      <c r="F50" s="13">
        <v>10</v>
      </c>
      <c r="G50" s="14">
        <v>69522</v>
      </c>
    </row>
    <row r="51" spans="1:7" s="8" customFormat="1" ht="21" customHeight="1">
      <c r="A51" s="15" t="s">
        <v>28</v>
      </c>
      <c r="B51" s="16"/>
      <c r="C51" s="17">
        <v>994</v>
      </c>
      <c r="D51" s="18">
        <v>17</v>
      </c>
      <c r="E51" s="18">
        <v>0</v>
      </c>
      <c r="F51" s="19">
        <v>7</v>
      </c>
      <c r="G51" s="20">
        <v>265453</v>
      </c>
    </row>
    <row r="52" spans="1:7" s="22" customFormat="1" ht="21" customHeight="1">
      <c r="A52" s="9"/>
      <c r="B52" s="10" t="s">
        <v>45</v>
      </c>
      <c r="C52" s="11">
        <v>266</v>
      </c>
      <c r="D52" s="12">
        <v>10</v>
      </c>
      <c r="E52" s="12">
        <v>0</v>
      </c>
      <c r="F52" s="13">
        <v>7</v>
      </c>
      <c r="G52" s="14">
        <v>91832</v>
      </c>
    </row>
    <row r="53" spans="1:7" s="8" customFormat="1" ht="21" customHeight="1">
      <c r="A53" s="15" t="s">
        <v>29</v>
      </c>
      <c r="B53" s="16"/>
      <c r="C53" s="17">
        <f>'[1]Systemizácia_šs_2006'!C53</f>
        <v>2152</v>
      </c>
      <c r="D53" s="18">
        <v>1</v>
      </c>
      <c r="E53" s="18">
        <v>0</v>
      </c>
      <c r="F53" s="19">
        <v>0</v>
      </c>
      <c r="G53" s="20">
        <v>414654</v>
      </c>
    </row>
    <row r="54" spans="1:7" s="22" customFormat="1" ht="21" customHeight="1">
      <c r="A54" s="9"/>
      <c r="B54" s="10" t="s">
        <v>45</v>
      </c>
      <c r="C54" s="11">
        <f>'[1]Systemizácia_šs_2006'!C54</f>
        <v>56</v>
      </c>
      <c r="D54" s="12">
        <v>1</v>
      </c>
      <c r="E54" s="12">
        <v>0</v>
      </c>
      <c r="F54" s="13">
        <v>0</v>
      </c>
      <c r="G54" s="14">
        <v>17133</v>
      </c>
    </row>
    <row r="55" spans="1:7" s="8" customFormat="1" ht="21" customHeight="1">
      <c r="A55" s="15" t="s">
        <v>30</v>
      </c>
      <c r="B55" s="16"/>
      <c r="C55" s="17">
        <f>'[1]Systemizácia_šs_2006'!C55</f>
        <v>980</v>
      </c>
      <c r="D55" s="18">
        <v>12</v>
      </c>
      <c r="E55" s="18">
        <v>0</v>
      </c>
      <c r="F55" s="19">
        <v>0</v>
      </c>
      <c r="G55" s="20">
        <f>'[1]Systemizácia_šs_2006'!G55</f>
        <v>228357</v>
      </c>
    </row>
    <row r="56" spans="1:7" s="22" customFormat="1" ht="21" customHeight="1">
      <c r="A56" s="9"/>
      <c r="B56" s="10" t="s">
        <v>45</v>
      </c>
      <c r="C56" s="11">
        <f>'[1]Systemizácia_šs_2006'!C56</f>
        <v>980</v>
      </c>
      <c r="D56" s="12">
        <v>12</v>
      </c>
      <c r="E56" s="12">
        <v>0</v>
      </c>
      <c r="F56" s="13">
        <v>0</v>
      </c>
      <c r="G56" s="14">
        <f>'[1]Systemizácia_šs_2006'!G56</f>
        <v>228357</v>
      </c>
    </row>
    <row r="57" spans="1:7" s="8" customFormat="1" ht="21" customHeight="1">
      <c r="A57" s="15" t="s">
        <v>31</v>
      </c>
      <c r="B57" s="16"/>
      <c r="C57" s="17">
        <f>'[1]Systemizácia_šs_2006'!C57</f>
        <v>92</v>
      </c>
      <c r="D57" s="18">
        <v>3</v>
      </c>
      <c r="E57" s="18">
        <v>0</v>
      </c>
      <c r="F57" s="19">
        <v>0</v>
      </c>
      <c r="G57" s="20">
        <v>24146</v>
      </c>
    </row>
    <row r="58" spans="1:7" s="22" customFormat="1" ht="21" customHeight="1">
      <c r="A58" s="9"/>
      <c r="B58" s="10" t="s">
        <v>45</v>
      </c>
      <c r="C58" s="11">
        <f>'[1]Systemizácia_šs_2006'!C58</f>
        <v>92</v>
      </c>
      <c r="D58" s="12">
        <v>3</v>
      </c>
      <c r="E58" s="12">
        <v>0</v>
      </c>
      <c r="F58" s="13">
        <v>0</v>
      </c>
      <c r="G58" s="14">
        <v>24146</v>
      </c>
    </row>
    <row r="59" spans="1:7" s="8" customFormat="1" ht="21" customHeight="1">
      <c r="A59" s="15" t="s">
        <v>32</v>
      </c>
      <c r="B59" s="16"/>
      <c r="C59" s="17">
        <v>71</v>
      </c>
      <c r="D59" s="18">
        <v>8</v>
      </c>
      <c r="E59" s="18">
        <v>0</v>
      </c>
      <c r="F59" s="19">
        <v>0</v>
      </c>
      <c r="G59" s="20">
        <f>'[1]Systemizácia_šs_2006'!G59</f>
        <v>22919</v>
      </c>
    </row>
    <row r="60" spans="1:7" s="22" customFormat="1" ht="21" customHeight="1">
      <c r="A60" s="9"/>
      <c r="B60" s="10" t="s">
        <v>45</v>
      </c>
      <c r="C60" s="11">
        <v>71</v>
      </c>
      <c r="D60" s="12">
        <v>8</v>
      </c>
      <c r="E60" s="12">
        <v>0</v>
      </c>
      <c r="F60" s="13">
        <v>0</v>
      </c>
      <c r="G60" s="14">
        <f>'[1]Systemizácia_šs_2006'!G60</f>
        <v>22919</v>
      </c>
    </row>
    <row r="61" spans="1:7" s="8" customFormat="1" ht="21" customHeight="1">
      <c r="A61" s="15" t="s">
        <v>33</v>
      </c>
      <c r="B61" s="16"/>
      <c r="C61" s="17">
        <v>120</v>
      </c>
      <c r="D61" s="18">
        <v>3</v>
      </c>
      <c r="E61" s="18">
        <v>0</v>
      </c>
      <c r="F61" s="19">
        <v>0</v>
      </c>
      <c r="G61" s="20">
        <f>'[1]Systemizácia_šs_2006'!G61</f>
        <v>30495</v>
      </c>
    </row>
    <row r="62" spans="1:7" s="22" customFormat="1" ht="21" customHeight="1">
      <c r="A62" s="9"/>
      <c r="B62" s="10" t="s">
        <v>45</v>
      </c>
      <c r="C62" s="11">
        <f>'[1]Systemizácia_šs_2006'!C62</f>
        <v>120</v>
      </c>
      <c r="D62" s="12">
        <v>3</v>
      </c>
      <c r="E62" s="12">
        <v>0</v>
      </c>
      <c r="F62" s="13">
        <v>0</v>
      </c>
      <c r="G62" s="14">
        <f>'[1]Systemizácia_šs_2006'!G62</f>
        <v>30495</v>
      </c>
    </row>
    <row r="63" spans="1:7" s="22" customFormat="1" ht="21" customHeight="1">
      <c r="A63" s="15" t="s">
        <v>34</v>
      </c>
      <c r="B63" s="25"/>
      <c r="C63" s="17">
        <v>58</v>
      </c>
      <c r="D63" s="27">
        <v>1</v>
      </c>
      <c r="E63" s="27">
        <v>0</v>
      </c>
      <c r="F63" s="28">
        <v>0</v>
      </c>
      <c r="G63" s="29">
        <v>15779</v>
      </c>
    </row>
    <row r="64" spans="1:7" s="22" customFormat="1" ht="21" customHeight="1">
      <c r="A64" s="9"/>
      <c r="B64" s="10" t="s">
        <v>45</v>
      </c>
      <c r="C64" s="11">
        <f>'[1]Systemizácia_šs_2006'!C64</f>
        <v>38</v>
      </c>
      <c r="D64" s="30">
        <v>1</v>
      </c>
      <c r="E64" s="30">
        <v>0</v>
      </c>
      <c r="F64" s="31">
        <v>0</v>
      </c>
      <c r="G64" s="32">
        <v>11251</v>
      </c>
    </row>
    <row r="65" spans="1:7" s="8" customFormat="1" ht="21" customHeight="1">
      <c r="A65" s="15" t="s">
        <v>35</v>
      </c>
      <c r="B65" s="16"/>
      <c r="C65" s="17">
        <v>60</v>
      </c>
      <c r="D65" s="18">
        <v>5</v>
      </c>
      <c r="E65" s="18">
        <v>0</v>
      </c>
      <c r="F65" s="19">
        <v>0</v>
      </c>
      <c r="G65" s="20">
        <v>17363</v>
      </c>
    </row>
    <row r="66" spans="1:7" s="22" customFormat="1" ht="21" customHeight="1">
      <c r="A66" s="9"/>
      <c r="B66" s="10" t="s">
        <v>45</v>
      </c>
      <c r="C66" s="11">
        <v>60</v>
      </c>
      <c r="D66" s="12">
        <v>5</v>
      </c>
      <c r="E66" s="12">
        <v>0</v>
      </c>
      <c r="F66" s="13">
        <v>0</v>
      </c>
      <c r="G66" s="14">
        <v>17363</v>
      </c>
    </row>
    <row r="67" spans="1:7" s="8" customFormat="1" ht="21" customHeight="1">
      <c r="A67" s="15" t="s">
        <v>36</v>
      </c>
      <c r="B67" s="16"/>
      <c r="C67" s="17">
        <f>'[1]Systemizácia_šs_2006'!C67</f>
        <v>65</v>
      </c>
      <c r="D67" s="18">
        <v>5</v>
      </c>
      <c r="E67" s="18">
        <v>0</v>
      </c>
      <c r="F67" s="19">
        <v>0</v>
      </c>
      <c r="G67" s="20">
        <v>23350</v>
      </c>
    </row>
    <row r="68" spans="1:7" s="22" customFormat="1" ht="21" customHeight="1">
      <c r="A68" s="9"/>
      <c r="B68" s="10" t="s">
        <v>45</v>
      </c>
      <c r="C68" s="11">
        <f>'[1]Systemizácia_šs_2006'!C68</f>
        <v>65</v>
      </c>
      <c r="D68" s="12">
        <v>5</v>
      </c>
      <c r="E68" s="12">
        <v>0</v>
      </c>
      <c r="F68" s="13">
        <v>0</v>
      </c>
      <c r="G68" s="14">
        <v>23350</v>
      </c>
    </row>
    <row r="69" spans="1:7" s="8" customFormat="1" ht="21" customHeight="1">
      <c r="A69" s="15" t="s">
        <v>37</v>
      </c>
      <c r="B69" s="16"/>
      <c r="C69" s="17">
        <f>'[1]Systemizácia_šs_2006'!C69</f>
        <v>1</v>
      </c>
      <c r="D69" s="18">
        <v>0</v>
      </c>
      <c r="E69" s="18">
        <v>0</v>
      </c>
      <c r="F69" s="19">
        <v>0</v>
      </c>
      <c r="G69" s="20">
        <v>903</v>
      </c>
    </row>
    <row r="70" spans="1:7" s="22" customFormat="1" ht="21" customHeight="1">
      <c r="A70" s="9"/>
      <c r="B70" s="10" t="s">
        <v>45</v>
      </c>
      <c r="C70" s="11">
        <f>'[1]Systemizácia_šs_2006'!C70</f>
        <v>1</v>
      </c>
      <c r="D70" s="12">
        <v>0</v>
      </c>
      <c r="E70" s="12">
        <v>0</v>
      </c>
      <c r="F70" s="13">
        <v>0</v>
      </c>
      <c r="G70" s="14">
        <v>903</v>
      </c>
    </row>
    <row r="71" spans="1:7" s="22" customFormat="1" ht="21" customHeight="1">
      <c r="A71" s="15" t="s">
        <v>38</v>
      </c>
      <c r="B71" s="25"/>
      <c r="C71" s="17">
        <f>'[1]Systemizácia_šs_2006'!C71</f>
        <v>94</v>
      </c>
      <c r="D71" s="18">
        <v>1</v>
      </c>
      <c r="E71" s="18">
        <v>0</v>
      </c>
      <c r="F71" s="19">
        <v>0</v>
      </c>
      <c r="G71" s="20">
        <v>27388</v>
      </c>
    </row>
    <row r="72" spans="1:7" s="22" customFormat="1" ht="21" customHeight="1">
      <c r="A72" s="9"/>
      <c r="B72" s="10" t="s">
        <v>45</v>
      </c>
      <c r="C72" s="11">
        <f>'[1]Systemizácia_šs_2006'!C72</f>
        <v>94</v>
      </c>
      <c r="D72" s="12">
        <v>1</v>
      </c>
      <c r="E72" s="12">
        <v>0</v>
      </c>
      <c r="F72" s="13">
        <v>0</v>
      </c>
      <c r="G72" s="14">
        <v>27388</v>
      </c>
    </row>
    <row r="73" spans="1:7" s="21" customFormat="1" ht="21" customHeight="1">
      <c r="A73" s="15" t="s">
        <v>47</v>
      </c>
      <c r="B73" s="16"/>
      <c r="C73" s="17">
        <f>'[1]Systemizácia_šs_2006'!C73</f>
        <v>28</v>
      </c>
      <c r="D73" s="18">
        <v>0</v>
      </c>
      <c r="E73" s="18">
        <v>0</v>
      </c>
      <c r="F73" s="19">
        <v>0</v>
      </c>
      <c r="G73" s="20">
        <v>12862</v>
      </c>
    </row>
    <row r="74" spans="1:7" s="22" customFormat="1" ht="21" customHeight="1" thickBot="1">
      <c r="A74" s="9"/>
      <c r="B74" s="10" t="s">
        <v>45</v>
      </c>
      <c r="C74" s="11">
        <f>'[1]Systemizácia_šs_2006'!C74</f>
        <v>0</v>
      </c>
      <c r="D74" s="12">
        <v>0</v>
      </c>
      <c r="E74" s="12">
        <v>0</v>
      </c>
      <c r="F74" s="13">
        <v>0</v>
      </c>
      <c r="G74" s="14">
        <f>'[1]Systemizácia_šs_2006'!G74</f>
        <v>0</v>
      </c>
    </row>
    <row r="75" spans="1:7" s="47" customFormat="1" ht="21" customHeight="1" thickTop="1">
      <c r="A75" s="2" t="s">
        <v>39</v>
      </c>
      <c r="B75" s="33"/>
      <c r="C75" s="45">
        <f aca="true" t="shared" si="0" ref="C75:G76">SUM(C7,C9,C11,C73,C13,C15,C21,C23,C25,C27,C29,C31,C33,C35,C37,C39,C41,C43,C45,C47,C49,C51,C53,C55,C57,C59,C61,C63,C65,C67)+C69+C71</f>
        <v>41906</v>
      </c>
      <c r="D75" s="45">
        <f t="shared" si="0"/>
        <v>583</v>
      </c>
      <c r="E75" s="45">
        <f t="shared" si="0"/>
        <v>5</v>
      </c>
      <c r="F75" s="45">
        <f t="shared" si="0"/>
        <v>187</v>
      </c>
      <c r="G75" s="46">
        <f t="shared" si="0"/>
        <v>10659465</v>
      </c>
    </row>
    <row r="76" spans="1:7" s="21" customFormat="1" ht="21" customHeight="1" thickBot="1">
      <c r="A76" s="34"/>
      <c r="B76" s="35" t="s">
        <v>46</v>
      </c>
      <c r="C76" s="48">
        <f t="shared" si="0"/>
        <v>7859</v>
      </c>
      <c r="D76" s="48">
        <f t="shared" si="0"/>
        <v>455</v>
      </c>
      <c r="E76" s="48">
        <f t="shared" si="0"/>
        <v>3</v>
      </c>
      <c r="F76" s="48">
        <f t="shared" si="0"/>
        <v>184</v>
      </c>
      <c r="G76" s="49">
        <f t="shared" si="0"/>
        <v>3396402</v>
      </c>
    </row>
    <row r="78" spans="1:6" ht="12.75">
      <c r="A78" s="50" t="s">
        <v>40</v>
      </c>
      <c r="C78" s="51"/>
      <c r="D78" s="51"/>
      <c r="E78" s="51"/>
      <c r="F78" s="51"/>
    </row>
    <row r="79" ht="12.75">
      <c r="A79" s="50" t="s">
        <v>41</v>
      </c>
    </row>
  </sheetData>
  <mergeCells count="10">
    <mergeCell ref="A6:B6"/>
    <mergeCell ref="F4:F5"/>
    <mergeCell ref="G2:G4"/>
    <mergeCell ref="A1:G1"/>
    <mergeCell ref="D4:D5"/>
    <mergeCell ref="A2:B5"/>
    <mergeCell ref="E4:E5"/>
    <mergeCell ref="D3:F3"/>
    <mergeCell ref="C2:F2"/>
    <mergeCell ref="C3:C5"/>
  </mergeCells>
  <printOptions horizontalCentered="1"/>
  <pageMargins left="0.49" right="0.51" top="0.71" bottom="0.49" header="0.31" footer="0.2"/>
  <pageSetup fitToHeight="2" fitToWidth="1" horizontalDpi="600" verticalDpi="600" orientation="portrait" paperSize="9" scale="59" r:id="rId1"/>
  <headerFooter alignWithMargins="0">
    <oddHeader>&amp;RPríloha č. 3/b</oddHeader>
    <oddFooter>&amp;L&amp;P&amp;RÚrad pre štátnu službu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systemizácie šs na rok 2006</dc:title>
  <dc:subject/>
  <dc:creator>borkova</dc:creator>
  <cp:keywords/>
  <dc:description/>
  <cp:lastModifiedBy>Borková</cp:lastModifiedBy>
  <cp:lastPrinted>2005-06-20T06:49:46Z</cp:lastPrinted>
  <dcterms:created xsi:type="dcterms:W3CDTF">2005-06-14T08:52:15Z</dcterms:created>
  <dcterms:modified xsi:type="dcterms:W3CDTF">2005-06-21T12:45:23Z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-446051453</vt:i4>
  </property>
  <property fmtid="{D5CDD505-2E9C-101B-9397-08002B2CF9AE}" pid="4" name="_EmailSubje">
    <vt:lpwstr>Informácia Návrh systemizácie na rok 2006  č. ÚŠS-12539/2005</vt:lpwstr>
  </property>
  <property fmtid="{D5CDD505-2E9C-101B-9397-08002B2CF9AE}" pid="5" name="_AuthorEma">
    <vt:lpwstr>ondrejcakova@upss.gov.sk</vt:lpwstr>
  </property>
  <property fmtid="{D5CDD505-2E9C-101B-9397-08002B2CF9AE}" pid="6" name="_AuthorEmailDisplayNa">
    <vt:lpwstr>Ondrejčáková Renáta</vt:lpwstr>
  </property>
  <property fmtid="{D5CDD505-2E9C-101B-9397-08002B2CF9AE}" pid="7" name="_PreviousAdHocReviewCycle">
    <vt:i4>-563552809</vt:i4>
  </property>
</Properties>
</file>