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" sheetId="1" r:id="rId1"/>
  </sheets>
  <definedNames>
    <definedName name="_xlnm.Print_Area" localSheetId="0">'A'!$A$6:$J$33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<sst xmlns="http://schemas.openxmlformats.org/spreadsheetml/2006/main" count="34" uniqueCount="28">
  <si>
    <t xml:space="preserve">          v tis. Sk</t>
  </si>
  <si>
    <t xml:space="preserve">               Bežné výdavky</t>
  </si>
  <si>
    <t xml:space="preserve">           Kapitálové výdavky</t>
  </si>
  <si>
    <t>S p o l u</t>
  </si>
  <si>
    <t xml:space="preserve">   Skutočnosť  </t>
  </si>
  <si>
    <t>%</t>
  </si>
  <si>
    <t xml:space="preserve">  Skutočnosť  </t>
  </si>
  <si>
    <t>z toho:</t>
  </si>
  <si>
    <t xml:space="preserve">    v tom: Banská Bystrica</t>
  </si>
  <si>
    <t xml:space="preserve">               Bratislava</t>
  </si>
  <si>
    <t xml:space="preserve">               Košice</t>
  </si>
  <si>
    <t xml:space="preserve">               Prešov</t>
  </si>
  <si>
    <t xml:space="preserve">               Žilina</t>
  </si>
  <si>
    <t>a/ dotácia na výkon samosprávnych funkcií</t>
  </si>
  <si>
    <t>ZÁVÄZNÉ   LIMITY  DOTÁCIÍ  OBCIAM  ZA ROK 2004</t>
  </si>
  <si>
    <t>Upr. rozpočet</t>
  </si>
  <si>
    <t>c/ dotácia na mestskú verejnú dopravu</t>
  </si>
  <si>
    <t xml:space="preserve">d/ dotácia na dokončovanie objektov základných škôl </t>
  </si>
  <si>
    <t>e/ dotácia na  výstavbu Mosta Košická</t>
  </si>
  <si>
    <t>f/ dotácia na zdravotníctvo</t>
  </si>
  <si>
    <t>g/ dotácia na kultúru</t>
  </si>
  <si>
    <t>h/ dotácia na školstvo</t>
  </si>
  <si>
    <t>i/ dotácia na sociálne zabezpečenie</t>
  </si>
  <si>
    <t>b/ dotácia na regionálny rozvoj obcí</t>
  </si>
  <si>
    <t>Tabuľka: 9</t>
  </si>
  <si>
    <t>Strana: 1</t>
  </si>
  <si>
    <t xml:space="preserve">    a ich technickej vybavenosti v rámci bývalej komplex- </t>
  </si>
  <si>
    <t xml:space="preserve">    nej bytovej výstavby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</si>
</sst>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</numFmts>
  <fonts count="10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>
      <alignment/>
    </xf>
    <xf numFmtId="173" fontId="0" fillId="0" borderId="0" xfId="0" applyNumberFormat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173" fontId="7" fillId="0" borderId="0" xfId="0" applyNumberFormat="1" applyFont="1" applyAlignment="1">
      <alignment/>
    </xf>
    <xf numFmtId="173" fontId="7" fillId="0" borderId="5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4" fontId="7" fillId="0" borderId="5" xfId="0" applyNumberFormat="1" applyFont="1" applyBorder="1" applyAlignment="1" applyProtection="1">
      <alignment/>
      <protection/>
    </xf>
    <xf numFmtId="179" fontId="7" fillId="0" borderId="0" xfId="0" applyNumberFormat="1" applyFont="1" applyAlignment="1">
      <alignment/>
    </xf>
    <xf numFmtId="173" fontId="6" fillId="0" borderId="5" xfId="0" applyNumberFormat="1" applyFont="1" applyBorder="1" applyAlignment="1" applyProtection="1">
      <alignment/>
      <protection/>
    </xf>
    <xf numFmtId="173" fontId="7" fillId="0" borderId="5" xfId="0" applyNumberFormat="1" applyFont="1" applyBorder="1" applyAlignment="1">
      <alignment/>
    </xf>
    <xf numFmtId="173" fontId="7" fillId="0" borderId="5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180" fontId="7" fillId="0" borderId="0" xfId="0" applyNumberFormat="1" applyFont="1" applyAlignment="1">
      <alignment/>
    </xf>
    <xf numFmtId="174" fontId="7" fillId="0" borderId="0" xfId="0" applyNumberFormat="1" applyFont="1" applyBorder="1" applyAlignment="1" applyProtection="1">
      <alignment/>
      <protection/>
    </xf>
    <xf numFmtId="173" fontId="7" fillId="0" borderId="9" xfId="0" applyNumberFormat="1" applyFont="1" applyBorder="1" applyAlignment="1" applyProtection="1">
      <alignment/>
      <protection/>
    </xf>
    <xf numFmtId="179" fontId="7" fillId="0" borderId="9" xfId="0" applyNumberFormat="1" applyFont="1" applyBorder="1" applyAlignment="1">
      <alignment/>
    </xf>
    <xf numFmtId="174" fontId="7" fillId="0" borderId="9" xfId="0" applyNumberFormat="1" applyFont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173" fontId="7" fillId="0" borderId="10" xfId="0" applyNumberFormat="1" applyFont="1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4" fontId="6" fillId="0" borderId="12" xfId="0" applyNumberFormat="1" applyFont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IV32"/>
  <sheetViews>
    <sheetView tabSelected="1" defaultGridColor="0" colorId="22" workbookViewId="0" topLeftCell="A4">
      <selection activeCell="B7" sqref="B7"/>
    </sheetView>
  </sheetViews>
  <sheetFormatPr defaultColWidth="9.796875" defaultRowHeight="15"/>
  <cols>
    <col min="1" max="1" width="38.296875" style="0" customWidth="1"/>
    <col min="2" max="2" width="10.3984375" style="0" customWidth="1"/>
    <col min="3" max="3" width="8.69921875" style="0" customWidth="1"/>
    <col min="4" max="4" width="5.796875" style="0" customWidth="1"/>
    <col min="5" max="5" width="10.19921875" style="0" customWidth="1"/>
    <col min="6" max="6" width="8.3984375" style="0" customWidth="1"/>
    <col min="7" max="7" width="5.8984375" style="0" customWidth="1"/>
    <col min="8" max="8" width="10.796875" style="0" customWidth="1"/>
    <col min="9" max="9" width="8.8984375" style="0" customWidth="1"/>
    <col min="10" max="10" width="6.296875" style="0" customWidth="1"/>
  </cols>
  <sheetData>
    <row r="6" spans="1:9" ht="15.75">
      <c r="A6" s="19"/>
      <c r="I6" s="13" t="s">
        <v>24</v>
      </c>
    </row>
    <row r="7" spans="1:9" ht="15">
      <c r="A7" s="20"/>
      <c r="I7" s="13" t="s">
        <v>25</v>
      </c>
    </row>
    <row r="8" spans="1:7" ht="15.75">
      <c r="A8" s="1"/>
      <c r="B8" s="1"/>
      <c r="C8" s="2" t="s">
        <v>14</v>
      </c>
      <c r="D8" s="2"/>
      <c r="E8" s="2"/>
      <c r="F8" s="2"/>
      <c r="G8" s="2"/>
    </row>
    <row r="9" ht="15">
      <c r="I9" t="s">
        <v>0</v>
      </c>
    </row>
    <row r="10" spans="1:11" ht="15.75">
      <c r="A10" s="3"/>
      <c r="B10" s="21" t="s">
        <v>1</v>
      </c>
      <c r="C10" s="22"/>
      <c r="D10" s="23"/>
      <c r="E10" s="22" t="s">
        <v>2</v>
      </c>
      <c r="F10" s="22"/>
      <c r="G10" s="23"/>
      <c r="H10" s="24"/>
      <c r="I10" s="25" t="s">
        <v>3</v>
      </c>
      <c r="J10" s="23"/>
      <c r="K10" s="20"/>
    </row>
    <row r="11" spans="1:11" ht="15">
      <c r="A11" s="4"/>
      <c r="B11" s="26" t="s">
        <v>15</v>
      </c>
      <c r="C11" s="26" t="s">
        <v>4</v>
      </c>
      <c r="D11" s="26" t="s">
        <v>5</v>
      </c>
      <c r="E11" s="26" t="s">
        <v>15</v>
      </c>
      <c r="F11" s="26" t="s">
        <v>6</v>
      </c>
      <c r="G11" s="26" t="s">
        <v>5</v>
      </c>
      <c r="H11" s="26" t="s">
        <v>15</v>
      </c>
      <c r="I11" s="26" t="s">
        <v>6</v>
      </c>
      <c r="J11" s="26" t="s">
        <v>5</v>
      </c>
      <c r="K11" s="20"/>
    </row>
    <row r="12" spans="1:10" ht="21" customHeight="1">
      <c r="A12" s="35" t="s">
        <v>3</v>
      </c>
      <c r="B12" s="36">
        <f>SUM(B14+B15+B16+B22+B25+B26+B27+B28+B29)</f>
        <v>9836099</v>
      </c>
      <c r="C12" s="36">
        <f>SUM(C14+C15+C16+C22+C25+C26+C27+C28+C29)</f>
        <v>9832304</v>
      </c>
      <c r="D12" s="37">
        <v>99.9</v>
      </c>
      <c r="E12" s="36">
        <f>SUM(E14+E15+E16+E22+E25+E26+E27+E28+E29)</f>
        <v>2954672</v>
      </c>
      <c r="F12" s="36">
        <f>SUM(F14+F15+F16+F22+F25+F26+F27+F28+F29)</f>
        <v>2934542</v>
      </c>
      <c r="G12" s="37">
        <f>SUM(F12/E12*100)</f>
        <v>99.31870610341859</v>
      </c>
      <c r="H12" s="36">
        <f>SUM(H14+H15+H16+H22+H25+H26+H27+H28+H29)</f>
        <v>12790771</v>
      </c>
      <c r="I12" s="36">
        <f>SUM(I14+I15+I16+I22+I25+I26+I27+I28+I29)</f>
        <v>12766846</v>
      </c>
      <c r="J12" s="37">
        <f>SUM(I12/H12*100)</f>
        <v>99.81295107230049</v>
      </c>
    </row>
    <row r="13" spans="1:10" ht="16.5" customHeight="1">
      <c r="A13" s="9" t="s">
        <v>7</v>
      </c>
      <c r="B13" s="12"/>
      <c r="C13" s="12"/>
      <c r="D13" s="13"/>
      <c r="E13" s="12"/>
      <c r="F13" s="12"/>
      <c r="G13" s="14"/>
      <c r="H13" s="12"/>
      <c r="I13" s="13"/>
      <c r="J13" s="14"/>
    </row>
    <row r="14" spans="1:10" ht="16.5" customHeight="1">
      <c r="A14" s="9" t="s">
        <v>13</v>
      </c>
      <c r="B14" s="12">
        <v>611214</v>
      </c>
      <c r="C14" s="12">
        <v>610742</v>
      </c>
      <c r="D14" s="15">
        <f>SUM(C14/B14*100)</f>
        <v>99.92277663796968</v>
      </c>
      <c r="E14" s="16"/>
      <c r="F14" s="16"/>
      <c r="G14" s="14"/>
      <c r="H14" s="12">
        <f>SUM(B14+E14)</f>
        <v>611214</v>
      </c>
      <c r="I14" s="11">
        <f>SUM(C14+F14)</f>
        <v>610742</v>
      </c>
      <c r="J14" s="14">
        <f>SUM(I14/H14*100)</f>
        <v>99.92277663796968</v>
      </c>
    </row>
    <row r="15" spans="1:10" ht="16.5" customHeight="1">
      <c r="A15" s="34" t="s">
        <v>23</v>
      </c>
      <c r="B15" s="12">
        <v>6730</v>
      </c>
      <c r="C15" s="12">
        <v>6730</v>
      </c>
      <c r="D15" s="15">
        <f>SUM(C15/B15*100)</f>
        <v>100</v>
      </c>
      <c r="E15" s="12">
        <v>233270</v>
      </c>
      <c r="F15" s="12">
        <v>233267</v>
      </c>
      <c r="G15" s="14">
        <f>SUM(F15/E15*100)</f>
        <v>99.99871393663994</v>
      </c>
      <c r="H15" s="12">
        <f>SUM(B15+E15)</f>
        <v>240000</v>
      </c>
      <c r="I15" s="17">
        <f>SUM(C15+F15)</f>
        <v>239997</v>
      </c>
      <c r="J15" s="14">
        <f>SUM(I15/H15*100)</f>
        <v>99.99875</v>
      </c>
    </row>
    <row r="16" spans="1:256" s="7" customFormat="1" ht="16.5" customHeight="1">
      <c r="A16" s="9" t="s">
        <v>16</v>
      </c>
      <c r="B16" s="12">
        <v>1120500</v>
      </c>
      <c r="C16" s="17">
        <v>1120500</v>
      </c>
      <c r="D16" s="15">
        <f>SUM(C16/B16*100)</f>
        <v>100</v>
      </c>
      <c r="E16" s="12">
        <v>489200</v>
      </c>
      <c r="F16" s="12">
        <v>489200</v>
      </c>
      <c r="G16" s="14">
        <f>SUM(F16/E16*100)</f>
        <v>100</v>
      </c>
      <c r="H16" s="12">
        <f aca="true" t="shared" si="0" ref="H16:H29">SUM(B16+E16)</f>
        <v>1609700</v>
      </c>
      <c r="I16" s="11">
        <f aca="true" t="shared" si="1" ref="I16:I29">SUM(C16+F16)</f>
        <v>1609700</v>
      </c>
      <c r="J16" s="14">
        <f aca="true" t="shared" si="2" ref="J16:J29">SUM(I16/H16*100)</f>
        <v>100</v>
      </c>
      <c r="K16"/>
      <c r="L16" s="1"/>
      <c r="M16" s="1"/>
      <c r="N16" s="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11" ht="16.5" customHeight="1">
      <c r="A17" s="9" t="s">
        <v>8</v>
      </c>
      <c r="B17" s="18">
        <v>54520</v>
      </c>
      <c r="C17" s="18">
        <v>54520</v>
      </c>
      <c r="D17" s="27">
        <v>100</v>
      </c>
      <c r="E17" s="12">
        <v>29100</v>
      </c>
      <c r="F17" s="12">
        <v>29100</v>
      </c>
      <c r="G17" s="14">
        <f aca="true" t="shared" si="3" ref="G17:G29">SUM(F17/E17*100)</f>
        <v>100</v>
      </c>
      <c r="H17" s="12">
        <f t="shared" si="0"/>
        <v>83620</v>
      </c>
      <c r="I17" s="11">
        <f t="shared" si="1"/>
        <v>83620</v>
      </c>
      <c r="J17" s="14">
        <f t="shared" si="2"/>
        <v>100</v>
      </c>
      <c r="K17" s="2"/>
    </row>
    <row r="18" spans="1:256" ht="16.5" customHeight="1">
      <c r="A18" s="9" t="s">
        <v>9</v>
      </c>
      <c r="B18" s="18">
        <v>726520</v>
      </c>
      <c r="C18" s="18">
        <v>726520</v>
      </c>
      <c r="D18" s="15">
        <f>SUM(C18/B18*100)</f>
        <v>100</v>
      </c>
      <c r="E18" s="12">
        <v>220300</v>
      </c>
      <c r="F18" s="12">
        <v>220300</v>
      </c>
      <c r="G18" s="14">
        <f t="shared" si="3"/>
        <v>100</v>
      </c>
      <c r="H18" s="12">
        <f t="shared" si="0"/>
        <v>946820</v>
      </c>
      <c r="I18" s="11">
        <f t="shared" si="1"/>
        <v>946820</v>
      </c>
      <c r="J18" s="14">
        <f t="shared" si="2"/>
        <v>100</v>
      </c>
      <c r="K18" s="2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6.5" customHeight="1">
      <c r="A19" s="9" t="s">
        <v>10</v>
      </c>
      <c r="B19" s="18">
        <v>211990</v>
      </c>
      <c r="C19" s="18">
        <v>211990</v>
      </c>
      <c r="D19" s="15">
        <f>SUM(C19/B19*100)</f>
        <v>100</v>
      </c>
      <c r="E19" s="12">
        <v>175000</v>
      </c>
      <c r="F19" s="12">
        <v>175000</v>
      </c>
      <c r="G19" s="14">
        <f t="shared" si="3"/>
        <v>100</v>
      </c>
      <c r="H19" s="12">
        <f t="shared" si="0"/>
        <v>386990</v>
      </c>
      <c r="I19" s="11">
        <f t="shared" si="1"/>
        <v>386990</v>
      </c>
      <c r="J19" s="14">
        <f t="shared" si="2"/>
        <v>100</v>
      </c>
      <c r="K19" s="2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6.5" customHeight="1">
      <c r="A20" s="9" t="s">
        <v>11</v>
      </c>
      <c r="B20" s="18">
        <v>66090</v>
      </c>
      <c r="C20" s="18">
        <v>66090</v>
      </c>
      <c r="D20" s="15">
        <f>SUM(C20/B20*100)</f>
        <v>100</v>
      </c>
      <c r="E20" s="12">
        <v>35600</v>
      </c>
      <c r="F20" s="12">
        <v>35600</v>
      </c>
      <c r="G20" s="14">
        <f t="shared" si="3"/>
        <v>100</v>
      </c>
      <c r="H20" s="12">
        <f t="shared" si="0"/>
        <v>101690</v>
      </c>
      <c r="I20" s="11">
        <f t="shared" si="1"/>
        <v>101690</v>
      </c>
      <c r="J20" s="14">
        <f t="shared" si="2"/>
        <v>100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0" ht="16.5" customHeight="1">
      <c r="A21" s="9" t="s">
        <v>12</v>
      </c>
      <c r="B21" s="18">
        <v>61380</v>
      </c>
      <c r="C21" s="18">
        <v>61380</v>
      </c>
      <c r="D21" s="15">
        <f>SUM(C21/B21*100)</f>
        <v>100</v>
      </c>
      <c r="E21" s="12">
        <v>29200</v>
      </c>
      <c r="F21" s="12">
        <v>29200</v>
      </c>
      <c r="G21" s="14">
        <f t="shared" si="3"/>
        <v>100</v>
      </c>
      <c r="H21" s="12">
        <f t="shared" si="0"/>
        <v>90580</v>
      </c>
      <c r="I21" s="11">
        <f t="shared" si="1"/>
        <v>90580</v>
      </c>
      <c r="J21" s="14">
        <f t="shared" si="2"/>
        <v>100</v>
      </c>
    </row>
    <row r="22" spans="1:10" ht="16.5" customHeight="1">
      <c r="A22" s="9" t="s">
        <v>17</v>
      </c>
      <c r="B22" s="12"/>
      <c r="C22" s="17"/>
      <c r="D22" s="15"/>
      <c r="E22" s="12">
        <v>237400</v>
      </c>
      <c r="F22" s="12">
        <v>237400</v>
      </c>
      <c r="G22" s="14">
        <f t="shared" si="3"/>
        <v>100</v>
      </c>
      <c r="H22" s="12">
        <f t="shared" si="0"/>
        <v>237400</v>
      </c>
      <c r="I22" s="11">
        <f t="shared" si="1"/>
        <v>237400</v>
      </c>
      <c r="J22" s="14">
        <f t="shared" si="2"/>
        <v>100</v>
      </c>
    </row>
    <row r="23" spans="1:10" ht="16.5" customHeight="1">
      <c r="A23" s="9" t="s">
        <v>26</v>
      </c>
      <c r="B23" s="12"/>
      <c r="C23" s="17"/>
      <c r="D23" s="15"/>
      <c r="E23" s="12"/>
      <c r="F23" s="12"/>
      <c r="G23" s="14"/>
      <c r="H23" s="12"/>
      <c r="I23" s="11"/>
      <c r="J23" s="14"/>
    </row>
    <row r="24" spans="1:10" ht="16.5" customHeight="1">
      <c r="A24" s="9" t="s">
        <v>27</v>
      </c>
      <c r="B24" s="12"/>
      <c r="C24" s="12"/>
      <c r="D24" s="15"/>
      <c r="E24" s="12"/>
      <c r="F24" s="12"/>
      <c r="G24" s="14"/>
      <c r="H24" s="12"/>
      <c r="I24" s="11"/>
      <c r="J24" s="14"/>
    </row>
    <row r="25" spans="1:10" ht="16.5" customHeight="1">
      <c r="A25" s="9" t="s">
        <v>18</v>
      </c>
      <c r="B25" s="12">
        <v>14884</v>
      </c>
      <c r="C25" s="12">
        <v>14884</v>
      </c>
      <c r="D25" s="15">
        <f>SUM(C25/B25*100)</f>
        <v>100</v>
      </c>
      <c r="E25" s="12">
        <v>887784</v>
      </c>
      <c r="F25" s="12">
        <v>887784</v>
      </c>
      <c r="G25" s="14">
        <f t="shared" si="3"/>
        <v>100</v>
      </c>
      <c r="H25" s="12">
        <f t="shared" si="0"/>
        <v>902668</v>
      </c>
      <c r="I25" s="11">
        <f t="shared" si="1"/>
        <v>902668</v>
      </c>
      <c r="J25" s="14">
        <f t="shared" si="2"/>
        <v>100</v>
      </c>
    </row>
    <row r="26" spans="1:10" ht="16.5" customHeight="1">
      <c r="A26" s="10" t="s">
        <v>19</v>
      </c>
      <c r="B26" s="12"/>
      <c r="C26" s="12"/>
      <c r="D26" s="15"/>
      <c r="E26" s="12">
        <v>38785</v>
      </c>
      <c r="F26" s="12">
        <v>37265</v>
      </c>
      <c r="G26" s="14">
        <f t="shared" si="3"/>
        <v>96.08095913368571</v>
      </c>
      <c r="H26" s="12">
        <f t="shared" si="0"/>
        <v>38785</v>
      </c>
      <c r="I26" s="11">
        <f t="shared" si="1"/>
        <v>37265</v>
      </c>
      <c r="J26" s="14">
        <f t="shared" si="2"/>
        <v>96.08095913368571</v>
      </c>
    </row>
    <row r="27" spans="1:10" ht="16.5" customHeight="1">
      <c r="A27" s="10" t="s">
        <v>20</v>
      </c>
      <c r="B27" s="12">
        <v>1666</v>
      </c>
      <c r="C27" s="12">
        <v>1666</v>
      </c>
      <c r="D27" s="15">
        <f>SUM(C27/B27*100)</f>
        <v>100</v>
      </c>
      <c r="E27" s="12">
        <v>135500</v>
      </c>
      <c r="F27" s="12">
        <v>135415</v>
      </c>
      <c r="G27" s="14">
        <f t="shared" si="3"/>
        <v>99.93726937269372</v>
      </c>
      <c r="H27" s="12">
        <f t="shared" si="0"/>
        <v>137166</v>
      </c>
      <c r="I27" s="11">
        <f t="shared" si="1"/>
        <v>137081</v>
      </c>
      <c r="J27" s="14">
        <f t="shared" si="2"/>
        <v>99.93803129055306</v>
      </c>
    </row>
    <row r="28" spans="1:10" ht="16.5" customHeight="1">
      <c r="A28" s="10" t="s">
        <v>21</v>
      </c>
      <c r="B28" s="12">
        <v>7568964</v>
      </c>
      <c r="C28" s="12">
        <v>7566619</v>
      </c>
      <c r="D28" s="15">
        <v>99.9</v>
      </c>
      <c r="E28" s="12">
        <v>892033</v>
      </c>
      <c r="F28" s="12">
        <v>890814</v>
      </c>
      <c r="G28" s="14">
        <f t="shared" si="3"/>
        <v>99.86334586276516</v>
      </c>
      <c r="H28" s="12">
        <f t="shared" si="0"/>
        <v>8460997</v>
      </c>
      <c r="I28" s="11">
        <f t="shared" si="1"/>
        <v>8457433</v>
      </c>
      <c r="J28" s="14">
        <v>99.9</v>
      </c>
    </row>
    <row r="29" spans="1:10" ht="16.5" customHeight="1">
      <c r="A29" s="32" t="s">
        <v>22</v>
      </c>
      <c r="B29" s="29">
        <v>512141</v>
      </c>
      <c r="C29" s="29">
        <v>511163</v>
      </c>
      <c r="D29" s="30">
        <f>SUM(C29/B29*100)</f>
        <v>99.80903696442972</v>
      </c>
      <c r="E29" s="29">
        <v>40700</v>
      </c>
      <c r="F29" s="29">
        <v>23397</v>
      </c>
      <c r="G29" s="31">
        <f t="shared" si="3"/>
        <v>57.486486486486484</v>
      </c>
      <c r="H29" s="29">
        <f t="shared" si="0"/>
        <v>552841</v>
      </c>
      <c r="I29" s="33">
        <f t="shared" si="1"/>
        <v>534560</v>
      </c>
      <c r="J29" s="31">
        <f t="shared" si="2"/>
        <v>96.69326261981293</v>
      </c>
    </row>
    <row r="30" spans="1:10" ht="12.75" customHeight="1">
      <c r="A30" s="13"/>
      <c r="B30" s="1"/>
      <c r="C30" s="1"/>
      <c r="D30" s="1"/>
      <c r="E30" s="1"/>
      <c r="F30" s="5"/>
      <c r="J30" s="28"/>
    </row>
    <row r="31" spans="1:3" ht="12.75" customHeight="1">
      <c r="A31" s="13"/>
      <c r="C31" s="8"/>
    </row>
    <row r="32" ht="12.75" customHeight="1">
      <c r="I32" s="8"/>
    </row>
    <row r="33" ht="12.75" customHeight="1"/>
    <row r="34" ht="12.75" customHeight="1"/>
    <row r="35" ht="12.75" customHeight="1"/>
    <row r="36" ht="12.75" customHeight="1"/>
    <row r="37" ht="12.75" customHeight="1"/>
    <row r="38" ht="3" customHeight="1"/>
  </sheetData>
  <printOptions/>
  <pageMargins left="0.7086614173228347" right="0.5905511811023623" top="1.29921259842519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awolfova</dc:creator>
  <cp:keywords/>
  <dc:description/>
  <cp:lastModifiedBy>lsedivy</cp:lastModifiedBy>
  <cp:lastPrinted>2005-06-01T08:46:42Z</cp:lastPrinted>
  <dcterms:created xsi:type="dcterms:W3CDTF">2004-03-25T09:40:50Z</dcterms:created>
  <dcterms:modified xsi:type="dcterms:W3CDTF">2005-06-01T08:48:48Z</dcterms:modified>
  <cp:category/>
  <cp:version/>
  <cp:contentType/>
  <cp:contentStatus/>
</cp:coreProperties>
</file>