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35" windowWidth="19170" windowHeight="6195" tabRatio="914" activeTab="3"/>
  </bookViews>
  <sheets>
    <sheet name="Kumulatívny vývoj1" sheetId="1" r:id="rId1"/>
    <sheet name="Mesačný vývoj2" sheetId="2" r:id="rId2"/>
    <sheet name="Graf č.1" sheetId="3" r:id="rId3"/>
    <sheet name="ZZ s pohľadávkou3" sheetId="4" r:id="rId4"/>
    <sheet name="Pohľ. ZZ MZ SR podľa pob.4" sheetId="5" r:id="rId5"/>
    <sheet name="Graf č.2" sheetId="6" r:id="rId6"/>
    <sheet name="Pohľ.trans. podľa pob.5" sheetId="7" r:id="rId7"/>
    <sheet name="Graf č.3" sheetId="8" r:id="rId8"/>
    <sheet name="ZZ - typ, forma6" sheetId="9" r:id="rId9"/>
    <sheet name="ZZ - EX, SK, GP_7" sheetId="10" r:id="rId10"/>
  </sheets>
  <definedNames>
    <definedName name="_xlnm.Print_Titles" localSheetId="0">'Kumulatívny vývoj1'!$1:$2</definedName>
    <definedName name="_xlnm.Print_Titles" localSheetId="6">'Pohľ.trans. podľa pob.5'!$A:$A,'Pohľ.trans. podľa pob.5'!$1:$3</definedName>
    <definedName name="_xlnm.Print_Titles" localSheetId="9">'ZZ - EX, SK, GP_7'!$1:$2</definedName>
    <definedName name="_xlnm.Print_Titles" localSheetId="8">'ZZ - typ, forma6'!$1:$1</definedName>
    <definedName name="_xlnm.Print_Titles" localSheetId="3">'ZZ s pohľadávkou3'!$1:$2</definedName>
    <definedName name="_xlnm.Print_Area" localSheetId="2">'Graf č.1'!$A$1:$M$39</definedName>
    <definedName name="_xlnm.Print_Area" localSheetId="5">'Graf č.2'!$A$1:$J$39</definedName>
    <definedName name="_xlnm.Print_Area" localSheetId="7">'Graf č.3'!$A$1:$J$39</definedName>
    <definedName name="_xlnm.Print_Area" localSheetId="0">'Kumulatívny vývoj1'!$A$1:$D$50</definedName>
    <definedName name="_xlnm.Print_Area" localSheetId="1">'Mesačný vývoj2'!$A$1:$O$40</definedName>
    <definedName name="_xlnm.Print_Area" localSheetId="9">'ZZ - EX, SK, GP_7'!$A$1:$X$95</definedName>
    <definedName name="_xlnm.Print_Area" localSheetId="8">'ZZ - typ, forma6'!$A$1:$F$36</definedName>
    <definedName name="_xlnm.Print_Area" localSheetId="3">'ZZ s pohľadávkou3'!$A$1:$G$24</definedName>
  </definedNames>
  <calcPr fullCalcOnLoad="1"/>
</workbook>
</file>

<file path=xl/sharedStrings.xml><?xml version="1.0" encoding="utf-8"?>
<sst xmlns="http://schemas.openxmlformats.org/spreadsheetml/2006/main" count="742" uniqueCount="280">
  <si>
    <t>Pobočka</t>
  </si>
  <si>
    <t>IČO</t>
  </si>
  <si>
    <t>S + V spolu</t>
  </si>
  <si>
    <t>Banská Bystrica</t>
  </si>
  <si>
    <t>Bardejov</t>
  </si>
  <si>
    <t>Bratislava</t>
  </si>
  <si>
    <t>Čadca</t>
  </si>
  <si>
    <t>Dolný Kubín</t>
  </si>
  <si>
    <t>Galanta</t>
  </si>
  <si>
    <t>Humenné</t>
  </si>
  <si>
    <t>Košice</t>
  </si>
  <si>
    <t>Levice</t>
  </si>
  <si>
    <t>Lučenec</t>
  </si>
  <si>
    <t>Martin</t>
  </si>
  <si>
    <t>Michalovce</t>
  </si>
  <si>
    <t>Nitra</t>
  </si>
  <si>
    <t>Poprad</t>
  </si>
  <si>
    <t>Prešov</t>
  </si>
  <si>
    <t>Prievidza</t>
  </si>
  <si>
    <t>Rožňava</t>
  </si>
  <si>
    <t>Senica</t>
  </si>
  <si>
    <t>Spišská Nová Ves</t>
  </si>
  <si>
    <t>Stará Ľubovňa</t>
  </si>
  <si>
    <t>Svidník</t>
  </si>
  <si>
    <t>Topoľčany</t>
  </si>
  <si>
    <t>Trebišov</t>
  </si>
  <si>
    <t>Trenčín</t>
  </si>
  <si>
    <t>Trnava</t>
  </si>
  <si>
    <t>Veľký Krtíš</t>
  </si>
  <si>
    <t>Žiar nad Hronom</t>
  </si>
  <si>
    <t>Žilina</t>
  </si>
  <si>
    <t>Nové Zámky</t>
  </si>
  <si>
    <t>Dunajská Streda</t>
  </si>
  <si>
    <t>Považská Bystrica</t>
  </si>
  <si>
    <t>Liptovský Mikuláš</t>
  </si>
  <si>
    <t>Komárno</t>
  </si>
  <si>
    <t>Košice - okolie</t>
  </si>
  <si>
    <t>Rimavská Sobota</t>
  </si>
  <si>
    <t>Vranov nad Topľou</t>
  </si>
  <si>
    <t>Zvolen</t>
  </si>
  <si>
    <t>SPOLU</t>
  </si>
  <si>
    <t xml:space="preserve">Stav k </t>
  </si>
  <si>
    <t>31. januáru 2006</t>
  </si>
  <si>
    <t>28. februáru 2006</t>
  </si>
  <si>
    <t>31. marcu 2006</t>
  </si>
  <si>
    <t>30. aprílu 2006</t>
  </si>
  <si>
    <t>31. máju 2006</t>
  </si>
  <si>
    <t>30. júnu 2006</t>
  </si>
  <si>
    <t>Nemocnica s poliklinikou v Považskej Bystrici</t>
  </si>
  <si>
    <t>Fakultná nemocnica Trnava</t>
  </si>
  <si>
    <t>Nemocnica s poliklinikou Lučenec</t>
  </si>
  <si>
    <t>31. júlu 2006</t>
  </si>
  <si>
    <t>31. augustu 2006</t>
  </si>
  <si>
    <t>Typ zdravotníckeho zariadenia</t>
  </si>
  <si>
    <t>Forma zdravotníckeho zariadenia</t>
  </si>
  <si>
    <t>S</t>
  </si>
  <si>
    <t>V</t>
  </si>
  <si>
    <t>Legenda:</t>
  </si>
  <si>
    <t>Bratislava - okolie</t>
  </si>
  <si>
    <t>30. septembru 2006</t>
  </si>
  <si>
    <t>31. októbru 2006</t>
  </si>
  <si>
    <t>00610470</t>
  </si>
  <si>
    <t>00165549</t>
  </si>
  <si>
    <t>00607231</t>
  </si>
  <si>
    <t>17335965</t>
  </si>
  <si>
    <t>00610291</t>
  </si>
  <si>
    <t>00606707</t>
  </si>
  <si>
    <t>00610411</t>
  </si>
  <si>
    <t>00610577</t>
  </si>
  <si>
    <t>17335795</t>
  </si>
  <si>
    <t>Nemocnica s poliklinikou Rimavská Sobota</t>
  </si>
  <si>
    <t>00610615</t>
  </si>
  <si>
    <t>00610712</t>
  </si>
  <si>
    <t>00610721</t>
  </si>
  <si>
    <t>00610381</t>
  </si>
  <si>
    <t>30. novembru 2006</t>
  </si>
  <si>
    <t>31. decembru 2006</t>
  </si>
  <si>
    <t>31. januáru 2007</t>
  </si>
  <si>
    <t>28. februáru 2007</t>
  </si>
  <si>
    <t>31. marcu 2007</t>
  </si>
  <si>
    <t>36119385</t>
  </si>
  <si>
    <t>30. aprílu 2007</t>
  </si>
  <si>
    <t>Fakultná nemocnica s poliklinikou Bratislava</t>
  </si>
  <si>
    <t>Nemocnica s poliklinikou Dunajská Streda</t>
  </si>
  <si>
    <t>Správa záväzkov a pohľadávok, Nitra (prevzaté od NsP Komárno, IČO: 17335639)</t>
  </si>
  <si>
    <t>36597341</t>
  </si>
  <si>
    <t>Nemocnica s poliklinikou Skalica</t>
  </si>
  <si>
    <t>Nemocnica s poliklinikou Myjava</t>
  </si>
  <si>
    <t>Fakultná nemocnica Trenčín</t>
  </si>
  <si>
    <t>37887068</t>
  </si>
  <si>
    <t>31. máju 2007</t>
  </si>
  <si>
    <t>Názov zdravotníckeho zariadenia, sídlo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</si>
  <si>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</si>
  <si>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</si>
  <si>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</si>
  <si>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</si>
  <si>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</si>
  <si>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</si>
  <si>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</si>
  <si>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</si>
  <si>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</si>
  <si>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</si>
  <si>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</si>
  <si>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</si>
  <si>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</si>
  <si>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Forma zdravotníckeho zariadenia (S/V)</t>
  </si>
  <si>
    <t>ZZ v pôsobnosti MZ SR</t>
  </si>
  <si>
    <t xml:space="preserve">ZZ prechádzajúce na VÚC, obce a mestá, neziskové organizácie </t>
  </si>
  <si>
    <t>17335647</t>
  </si>
  <si>
    <t>30. júnu 2007</t>
  </si>
  <si>
    <t>Spolu</t>
  </si>
  <si>
    <t>31. augustu 2007</t>
  </si>
  <si>
    <t>31. júlu 2007</t>
  </si>
  <si>
    <t>30. septembru 2007</t>
  </si>
  <si>
    <t>Typ ZZ</t>
  </si>
  <si>
    <t>Forma ZZ (S/V)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</si>
  <si>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</si>
  <si>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</si>
  <si>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</si>
  <si>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</si>
  <si>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</si>
  <si>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</si>
  <si>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</si>
  <si>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</si>
  <si>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</si>
  <si>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</si>
  <si>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</si>
  <si>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</si>
  <si>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</si>
  <si>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Názov, sídlo</t>
  </si>
  <si>
    <t>31. októbru 2007</t>
  </si>
  <si>
    <t>30. novembru 2007</t>
  </si>
  <si>
    <t>Nemocnica s poliklinikou Želiezovce</t>
  </si>
  <si>
    <t>31. decembru 2007</t>
  </si>
  <si>
    <t>Stav pohľadávky k</t>
  </si>
  <si>
    <t>31. januáru 2008</t>
  </si>
  <si>
    <t>celkom odpustené penále v rámci GP</t>
  </si>
  <si>
    <t>dátum posúdenia splnenia podmienky pre GP</t>
  </si>
  <si>
    <t>Spĺňa podmienky GP A/N</t>
  </si>
  <si>
    <t>zaplatené dlžné poistné v súvislosti GP</t>
  </si>
  <si>
    <t>Mesto Šahy (prevzaté od NsP Šahy, IČO: 00610275)</t>
  </si>
  <si>
    <t>00307513</t>
  </si>
  <si>
    <t>00607266</t>
  </si>
  <si>
    <t>31. marcu 2008</t>
  </si>
  <si>
    <t>vyhodnotenie generálneho pardonu</t>
  </si>
  <si>
    <t>Zariadenie po prevode na VÚC, obce, mestá + n.o. ( V )</t>
  </si>
  <si>
    <t>Zdravotnícke zariadenia v správe MZ SR ( S )</t>
  </si>
  <si>
    <t>Pohľadávky na poistnom</t>
  </si>
  <si>
    <t>Pohľadávka na poistnom</t>
  </si>
  <si>
    <t xml:space="preserve">Pohľadávka na poistnom </t>
  </si>
  <si>
    <t>Správa záväzkov a pohľadávok, Košice (prevzaté od Nemocnicu s poliklinikou svätej Barbory, Rožňava, IČO: 17335922)</t>
  </si>
  <si>
    <t>Psychiatrická liečebňa Samuela Bluma Plešivec</t>
  </si>
  <si>
    <t>Nemocnica s poliklinikou Trebišov</t>
  </si>
  <si>
    <t>30. aprílu 2008</t>
  </si>
  <si>
    <t>00610640</t>
  </si>
  <si>
    <t>Správa záväzkov a pohľadávok, Košice (prevzaté od NsP Š.Kukuru Michalovce, IČO:17335663)</t>
  </si>
  <si>
    <t>31. máju 2008</t>
  </si>
  <si>
    <t>Fakultná nemocnica L. Pasteura Košice</t>
  </si>
  <si>
    <t>Správa záväzkov a pohľadávok, Nitra (prevzaté od NSP Levice, IČO: 00610267)</t>
  </si>
  <si>
    <t>00634905</t>
  </si>
  <si>
    <t>30. júnu 2008</t>
  </si>
  <si>
    <t>novopredpí- sané penále</t>
  </si>
  <si>
    <t>suma úhrad dobrovoľných splátok</t>
  </si>
  <si>
    <t>37954920</t>
  </si>
  <si>
    <t>31. júlu 2008</t>
  </si>
  <si>
    <t>N</t>
  </si>
  <si>
    <t>A</t>
  </si>
  <si>
    <t>ex.zál.právo</t>
  </si>
  <si>
    <t>JUDr. Viera Kučerová</t>
  </si>
  <si>
    <t>EX 1289/2005</t>
  </si>
  <si>
    <t>EX 1288/2005</t>
  </si>
  <si>
    <t>EX 1303/2005</t>
  </si>
  <si>
    <t>EX 1302/2005</t>
  </si>
  <si>
    <t>JUDr. Táňa Pačesová</t>
  </si>
  <si>
    <t>EX 1264/2005</t>
  </si>
  <si>
    <t>EX 1265/2005</t>
  </si>
  <si>
    <t>JUDr. Ladislav Szabó</t>
  </si>
  <si>
    <t>EX 185/2006, EX 186/2006</t>
  </si>
  <si>
    <t>31. augustu 2008</t>
  </si>
  <si>
    <t>Nemocnica s poliklinikou, Spišská Nová Ves</t>
  </si>
  <si>
    <t>00610534</t>
  </si>
  <si>
    <t>ex. zál. právo</t>
  </si>
  <si>
    <t>JUDr. Andrea Ondrejková</t>
  </si>
  <si>
    <t>EX 115/2006</t>
  </si>
  <si>
    <t>EX 116/2006</t>
  </si>
  <si>
    <t>EX 117/2006</t>
  </si>
  <si>
    <t>EX 118/2006</t>
  </si>
  <si>
    <t>EX 119/2006</t>
  </si>
  <si>
    <t>–</t>
  </si>
  <si>
    <t>JUDr. Rudolf Varga</t>
  </si>
  <si>
    <t>EX 170/2006</t>
  </si>
  <si>
    <t>30. septembru 2008</t>
  </si>
  <si>
    <t>00610658</t>
  </si>
  <si>
    <t>Dolnooravská nemocnica s poliklinikou MUDr. L. N. Jégého Dolný Kubín</t>
  </si>
  <si>
    <t>31. októbru 2008</t>
  </si>
  <si>
    <t>Liptovská nemocnica s poliklinikou Liptovský Mikuláš</t>
  </si>
  <si>
    <t>Nemocnica s poliklinikou A. Leňa Humenné</t>
  </si>
  <si>
    <t>00610283</t>
  </si>
  <si>
    <t>suma mesačnej úhrady dobrovoľných splátok</t>
  </si>
  <si>
    <t>30. novembru 2008</t>
  </si>
  <si>
    <t>31. decembru 2008</t>
  </si>
  <si>
    <t>12_2008</t>
  </si>
  <si>
    <t>XII.08</t>
  </si>
  <si>
    <t>31813861</t>
  </si>
  <si>
    <t>I.09</t>
  </si>
  <si>
    <t>Platenie bežného poistného</t>
  </si>
  <si>
    <t>- platí</t>
  </si>
  <si>
    <t>C</t>
  </si>
  <si>
    <t>- čiastočne (za zamestnancov)</t>
  </si>
  <si>
    <t>- neplatí</t>
  </si>
  <si>
    <t>X</t>
  </si>
  <si>
    <t>- ukončená registrácia</t>
  </si>
  <si>
    <t>Nemocnica s poliklinikou Prievidza so sídlom v Bojniciach</t>
  </si>
  <si>
    <t>Nemocnica s poliklinikou Zvolen</t>
  </si>
  <si>
    <t>Mestská poliklinika Hurbanovo</t>
  </si>
  <si>
    <t>Poliklinika Štúrovo</t>
  </si>
  <si>
    <t>Mestská poliklinika Šurany</t>
  </si>
  <si>
    <t>Poliklinika Tornaľa</t>
  </si>
  <si>
    <t>Fakultná nemocnica s poliklinikou J. A. Reimana Prešov</t>
  </si>
  <si>
    <t>Fakultná nemocnica s poliklinikou F. D. Roosevelta Banská Bystrica</t>
  </si>
  <si>
    <t>Detská fakultná nemocnica s poliklinikou Bratislava</t>
  </si>
  <si>
    <t>Nemocnica s poliklinikou Sv. Lukáša Galanta</t>
  </si>
  <si>
    <t>Psychiatrická nemocnica Hronovce</t>
  </si>
  <si>
    <t>Mestská nemocnica Prof. MUDr. Rudolfa Korca, DrSc. Zlaté Moravce</t>
  </si>
  <si>
    <t>1_2009</t>
  </si>
  <si>
    <t>Fakultná nemocnica Nitra</t>
  </si>
  <si>
    <t>31. januáru 2009</t>
  </si>
  <si>
    <t>28. februáru 2009</t>
  </si>
  <si>
    <t>2_2009</t>
  </si>
  <si>
    <t>II.09</t>
  </si>
  <si>
    <t>31. marcu 2009</t>
  </si>
  <si>
    <t>3_2009</t>
  </si>
  <si>
    <t>III.09</t>
  </si>
  <si>
    <t>30. aprílu 2009</t>
  </si>
  <si>
    <t>4_2009</t>
  </si>
  <si>
    <t>IV.09</t>
  </si>
  <si>
    <t>5_2009</t>
  </si>
  <si>
    <t>31. máju 2009</t>
  </si>
  <si>
    <t>V.09</t>
  </si>
  <si>
    <t>30. júnu 2009</t>
  </si>
  <si>
    <t>6_2009</t>
  </si>
  <si>
    <t>VI.09</t>
  </si>
  <si>
    <t>31. júlu 2009</t>
  </si>
  <si>
    <t>7_2009</t>
  </si>
  <si>
    <t>VII.09</t>
  </si>
  <si>
    <t>29. februáru 2008</t>
  </si>
  <si>
    <t>31. augustu 2009</t>
  </si>
  <si>
    <t>8_2009</t>
  </si>
  <si>
    <t>VIII.09</t>
  </si>
  <si>
    <t>30. septembru 2009</t>
  </si>
  <si>
    <t>9_2009</t>
  </si>
  <si>
    <t>IX.09</t>
  </si>
  <si>
    <t xml:space="preserve">Nemocnica s poliklinikou sv. Barbory Rožňava, a. s.                                                                                                                                                                                         </t>
  </si>
  <si>
    <t>Nemocnica s poliklinikou Sv. Jakuba, n.o., Bardejov</t>
  </si>
  <si>
    <t>VITALITA n.o. Lehnice</t>
  </si>
  <si>
    <t>Nemocnica s poliklinikou Štefana Kukuru v Michalovciach, n.o.</t>
  </si>
  <si>
    <t>Psychiatrická nemocnica Michalovce, n.o.</t>
  </si>
  <si>
    <t>Sanatórium Tatranská Kotlina n.o.</t>
  </si>
  <si>
    <t>Nemocnica s poliklinikou Ilava, n.o.</t>
  </si>
  <si>
    <t>Revúcka medicínsko-humanitná, n.o., Revúca</t>
  </si>
  <si>
    <t xml:space="preserve">Odborný liečebný ústav psychiatrický, n.o. Predná Hora </t>
  </si>
  <si>
    <t>Nemocnica A. Wintera n.o. Piešťany</t>
  </si>
  <si>
    <t>Všeobecná nemocnica s poliklinikou, n.o., Veľký Krtíš</t>
  </si>
  <si>
    <t>Vranovská nemocnica, n.o., Vranov nad Topľou</t>
  </si>
  <si>
    <t>Regionálna nemocnica Banská Štiavnica, n.o.</t>
  </si>
  <si>
    <t>Nemocnica s poliklinikou n.o., Partizánske</t>
  </si>
  <si>
    <t>Nemocnica s poliklinikou Hnúšťa</t>
  </si>
  <si>
    <t>00610631</t>
  </si>
  <si>
    <t>31. októbru 2009</t>
  </si>
  <si>
    <t>X.09</t>
  </si>
  <si>
    <t>10_2009</t>
  </si>
  <si>
    <t>11_2009</t>
  </si>
  <si>
    <t>30. novembru 2009</t>
  </si>
  <si>
    <t>Pohľadávka na poistnom k 31.12.2009</t>
  </si>
  <si>
    <t>Ľubovnianska nemocnica, n.o., Stará Ľubovňa</t>
  </si>
  <si>
    <t>XI.09</t>
  </si>
  <si>
    <t>31. decembru 2009</t>
  </si>
  <si>
    <t>12_2009</t>
  </si>
  <si>
    <t>12_2009 - 12_2008</t>
  </si>
  <si>
    <t>Suma zaplatená v rámci oddĺženia</t>
  </si>
</sst>
</file>

<file path=xl/styles.xml><?xml version="1.0" encoding="utf-8"?>
<styleSheet xmlns="http://schemas.openxmlformats.org/spreadsheetml/2006/main">
  <numFmts count="4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,000"/>
    <numFmt numFmtId="165" formatCode="#,##0.00\ &quot;Sk&quot;"/>
    <numFmt numFmtId="166" formatCode="00,000,000"/>
    <numFmt numFmtId="167" formatCode="#,##0.00_ ;\-#,##0.00\ "/>
    <numFmt numFmtId="168" formatCode="_-* #,##0.00\ _€_-;\-* #,##0.00\ _€_-;_-* &quot;-&quot;??\ _€_-;_-@_-"/>
    <numFmt numFmtId="169" formatCode="#,##0.00_ ;[Red]\-#,##0.00\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[$-41B]d\.\ mmmm\ yyyy"/>
    <numFmt numFmtId="178" formatCode="#,##0.00\ _S_k"/>
    <numFmt numFmtId="179" formatCode="000\ 00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.00_ ;[Red]\-0.00\ "/>
    <numFmt numFmtId="184" formatCode="mmm/yyyy"/>
    <numFmt numFmtId="185" formatCode="d/m/yy;@"/>
    <numFmt numFmtId="186" formatCode="d/m/yyyy;@"/>
    <numFmt numFmtId="187" formatCode="#,##0.000"/>
    <numFmt numFmtId="188" formatCode="#,##0.0000"/>
    <numFmt numFmtId="189" formatCode="#,##0.0"/>
    <numFmt numFmtId="190" formatCode="###\ ###\ ###\ ##0.00"/>
    <numFmt numFmtId="191" formatCode="0.0%"/>
    <numFmt numFmtId="192" formatCode="#,##0.00;[Red]#,##0.00"/>
    <numFmt numFmtId="193" formatCode="#,##0.0000000000000"/>
    <numFmt numFmtId="194" formatCode="#,##0.000000"/>
    <numFmt numFmtId="195" formatCode="0.000"/>
    <numFmt numFmtId="196" formatCode="#,##0.000_ ;[Red]\-#,##0.000\ "/>
    <numFmt numFmtId="197" formatCode="#,##0.00\ &quot;€&quot;"/>
    <numFmt numFmtId="198" formatCode="#,##0.00\ [$€-40B]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3.5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.75"/>
      <name val="Arial"/>
      <family val="2"/>
    </font>
    <font>
      <b/>
      <i/>
      <sz val="9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4" fontId="6" fillId="2" borderId="2" xfId="0" applyNumberFormat="1" applyFont="1" applyFill="1" applyBorder="1" applyAlignment="1">
      <alignment vertical="center"/>
    </xf>
    <xf numFmtId="169" fontId="0" fillId="0" borderId="3" xfId="0" applyNumberFormat="1" applyBorder="1" applyAlignment="1">
      <alignment horizontal="right"/>
    </xf>
    <xf numFmtId="169" fontId="0" fillId="0" borderId="4" xfId="0" applyNumberFormat="1" applyBorder="1" applyAlignment="1">
      <alignment horizontal="right"/>
    </xf>
    <xf numFmtId="169" fontId="0" fillId="0" borderId="5" xfId="0" applyNumberFormat="1" applyBorder="1" applyAlignment="1">
      <alignment horizontal="right"/>
    </xf>
    <xf numFmtId="4" fontId="6" fillId="2" borderId="6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13" fillId="3" borderId="7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3" borderId="8" xfId="0" applyFont="1" applyFill="1" applyBorder="1" applyAlignment="1">
      <alignment/>
    </xf>
    <xf numFmtId="0" fontId="13" fillId="3" borderId="7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4" fontId="6" fillId="0" borderId="0" xfId="0" applyNumberFormat="1" applyFont="1" applyFill="1" applyAlignment="1">
      <alignment vertical="center"/>
    </xf>
    <xf numFmtId="169" fontId="1" fillId="2" borderId="10" xfId="0" applyNumberFormat="1" applyFont="1" applyFill="1" applyBorder="1" applyAlignment="1">
      <alignment/>
    </xf>
    <xf numFmtId="0" fontId="12" fillId="4" borderId="2" xfId="0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12" fillId="3" borderId="11" xfId="0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12" fillId="3" borderId="13" xfId="0" applyFont="1" applyFill="1" applyBorder="1" applyAlignment="1">
      <alignment horizontal="right"/>
    </xf>
    <xf numFmtId="4" fontId="12" fillId="3" borderId="2" xfId="0" applyNumberFormat="1" applyFont="1" applyFill="1" applyBorder="1" applyAlignment="1">
      <alignment horizontal="right"/>
    </xf>
    <xf numFmtId="0" fontId="12" fillId="3" borderId="11" xfId="0" applyFont="1" applyFill="1" applyBorder="1" applyAlignment="1">
      <alignment vertical="top" wrapText="1"/>
    </xf>
    <xf numFmtId="0" fontId="15" fillId="0" borderId="0" xfId="0" applyFont="1" applyAlignment="1">
      <alignment/>
    </xf>
    <xf numFmtId="4" fontId="0" fillId="2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6" fillId="2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6" fillId="0" borderId="2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11" fillId="0" borderId="2" xfId="0" applyNumberFormat="1" applyFont="1" applyBorder="1" applyAlignment="1">
      <alignment/>
    </xf>
    <xf numFmtId="14" fontId="11" fillId="0" borderId="2" xfId="0" applyNumberFormat="1" applyFont="1" applyBorder="1" applyAlignment="1">
      <alignment horizontal="right"/>
    </xf>
    <xf numFmtId="14" fontId="11" fillId="0" borderId="2" xfId="0" applyNumberFormat="1" applyFont="1" applyBorder="1" applyAlignment="1">
      <alignment horizontal="right"/>
    </xf>
    <xf numFmtId="4" fontId="6" fillId="0" borderId="6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" fontId="12" fillId="3" borderId="1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 vertical="top" wrapText="1"/>
    </xf>
    <xf numFmtId="169" fontId="0" fillId="2" borderId="4" xfId="0" applyNumberFormat="1" applyFill="1" applyBorder="1" applyAlignment="1">
      <alignment/>
    </xf>
    <xf numFmtId="169" fontId="0" fillId="2" borderId="5" xfId="0" applyNumberForma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vertical="top" wrapText="1"/>
    </xf>
    <xf numFmtId="4" fontId="0" fillId="2" borderId="0" xfId="0" applyNumberFormat="1" applyFont="1" applyFill="1" applyBorder="1" applyAlignment="1">
      <alignment vertical="top"/>
    </xf>
    <xf numFmtId="4" fontId="12" fillId="2" borderId="0" xfId="0" applyNumberFormat="1" applyFont="1" applyFill="1" applyBorder="1" applyAlignment="1">
      <alignment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vertical="top"/>
    </xf>
    <xf numFmtId="4" fontId="12" fillId="2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4" fontId="12" fillId="3" borderId="1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13" fillId="3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/>
    </xf>
    <xf numFmtId="169" fontId="0" fillId="0" borderId="4" xfId="0" applyNumberFormat="1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169" fontId="1" fillId="0" borderId="26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4" fontId="1" fillId="2" borderId="7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vertical="top"/>
    </xf>
    <xf numFmtId="4" fontId="0" fillId="0" borderId="28" xfId="0" applyNumberFormat="1" applyFont="1" applyFill="1" applyBorder="1" applyAlignment="1">
      <alignment vertical="top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16" fillId="2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right" vertical="center"/>
    </xf>
    <xf numFmtId="4" fontId="5" fillId="2" borderId="29" xfId="0" applyNumberFormat="1" applyFont="1" applyFill="1" applyBorder="1" applyAlignment="1">
      <alignment horizontal="right" vertical="center"/>
    </xf>
    <xf numFmtId="4" fontId="6" fillId="2" borderId="3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87" fontId="0" fillId="0" borderId="31" xfId="0" applyNumberFormat="1" applyFont="1" applyFill="1" applyBorder="1" applyAlignment="1">
      <alignment vertical="top"/>
    </xf>
    <xf numFmtId="187" fontId="0" fillId="0" borderId="0" xfId="0" applyNumberFormat="1" applyFill="1" applyBorder="1" applyAlignment="1">
      <alignment/>
    </xf>
    <xf numFmtId="187" fontId="0" fillId="0" borderId="31" xfId="0" applyNumberFormat="1" applyFill="1" applyBorder="1" applyAlignment="1">
      <alignment vertical="top"/>
    </xf>
    <xf numFmtId="187" fontId="6" fillId="2" borderId="0" xfId="0" applyNumberFormat="1" applyFont="1" applyFill="1" applyAlignment="1">
      <alignment vertical="center"/>
    </xf>
    <xf numFmtId="0" fontId="11" fillId="3" borderId="14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/>
    </xf>
    <xf numFmtId="17" fontId="7" fillId="3" borderId="7" xfId="0" applyNumberFormat="1" applyFont="1" applyFill="1" applyBorder="1" applyAlignment="1">
      <alignment horizontal="center" vertical="center" wrapText="1"/>
    </xf>
    <xf numFmtId="17" fontId="7" fillId="3" borderId="10" xfId="0" applyNumberFormat="1" applyFont="1" applyFill="1" applyBorder="1" applyAlignment="1">
      <alignment horizontal="center" vertical="center" wrapText="1"/>
    </xf>
    <xf numFmtId="49" fontId="7" fillId="3" borderId="33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4" fontId="1" fillId="3" borderId="33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 vertical="center"/>
    </xf>
    <xf numFmtId="4" fontId="5" fillId="2" borderId="35" xfId="0" applyNumberFormat="1" applyFont="1" applyFill="1" applyBorder="1" applyAlignment="1">
      <alignment horizontal="right" vertical="center" wrapText="1"/>
    </xf>
    <xf numFmtId="14" fontId="5" fillId="2" borderId="29" xfId="0" applyNumberFormat="1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right" vertical="center"/>
    </xf>
    <xf numFmtId="4" fontId="5" fillId="2" borderId="36" xfId="0" applyNumberFormat="1" applyFont="1" applyFill="1" applyBorder="1" applyAlignment="1">
      <alignment horizontal="right" vertical="center"/>
    </xf>
    <xf numFmtId="4" fontId="6" fillId="2" borderId="37" xfId="0" applyNumberFormat="1" applyFont="1" applyFill="1" applyBorder="1" applyAlignment="1">
      <alignment vertical="center"/>
    </xf>
    <xf numFmtId="4" fontId="6" fillId="2" borderId="30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 wrapText="1"/>
    </xf>
    <xf numFmtId="4" fontId="6" fillId="2" borderId="38" xfId="0" applyNumberFormat="1" applyFont="1" applyFill="1" applyBorder="1" applyAlignment="1">
      <alignment vertical="center"/>
    </xf>
    <xf numFmtId="4" fontId="6" fillId="2" borderId="28" xfId="0" applyNumberFormat="1" applyFont="1" applyFill="1" applyBorder="1" applyAlignment="1">
      <alignment vertical="center"/>
    </xf>
    <xf numFmtId="4" fontId="6" fillId="2" borderId="39" xfId="0" applyNumberFormat="1" applyFont="1" applyFill="1" applyBorder="1" applyAlignment="1">
      <alignment horizontal="right" vertical="center" wrapText="1"/>
    </xf>
    <xf numFmtId="4" fontId="6" fillId="2" borderId="40" xfId="0" applyNumberFormat="1" applyFont="1" applyFill="1" applyBorder="1" applyAlignment="1">
      <alignment vertical="center"/>
    </xf>
    <xf numFmtId="4" fontId="6" fillId="2" borderId="15" xfId="0" applyNumberFormat="1" applyFont="1" applyFill="1" applyBorder="1" applyAlignment="1">
      <alignment vertical="center"/>
    </xf>
    <xf numFmtId="4" fontId="6" fillId="2" borderId="41" xfId="0" applyNumberFormat="1" applyFont="1" applyFill="1" applyBorder="1" applyAlignment="1">
      <alignment horizontal="right" vertical="center" wrapText="1"/>
    </xf>
    <xf numFmtId="4" fontId="12" fillId="3" borderId="11" xfId="0" applyNumberFormat="1" applyFont="1" applyFill="1" applyBorder="1" applyAlignment="1">
      <alignment horizontal="right"/>
    </xf>
    <xf numFmtId="4" fontId="12" fillId="3" borderId="12" xfId="0" applyNumberFormat="1" applyFont="1" applyFill="1" applyBorder="1" applyAlignment="1">
      <alignment/>
    </xf>
    <xf numFmtId="4" fontId="12" fillId="3" borderId="13" xfId="0" applyNumberFormat="1" applyFont="1" applyFill="1" applyBorder="1" applyAlignment="1">
      <alignment horizontal="right"/>
    </xf>
    <xf numFmtId="4" fontId="12" fillId="3" borderId="11" xfId="0" applyNumberFormat="1" applyFont="1" applyFill="1" applyBorder="1" applyAlignment="1">
      <alignment/>
    </xf>
    <xf numFmtId="4" fontId="12" fillId="3" borderId="12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vertical="center"/>
    </xf>
    <xf numFmtId="4" fontId="0" fillId="2" borderId="11" xfId="0" applyNumberFormat="1" applyFont="1" applyFill="1" applyBorder="1" applyAlignment="1">
      <alignment vertical="center"/>
    </xf>
    <xf numFmtId="4" fontId="0" fillId="2" borderId="42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4" fontId="11" fillId="0" borderId="2" xfId="0" applyNumberFormat="1" applyFont="1" applyBorder="1" applyAlignment="1">
      <alignment/>
    </xf>
    <xf numFmtId="4" fontId="11" fillId="2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 horizontal="right" vertical="center"/>
    </xf>
    <xf numFmtId="187" fontId="0" fillId="0" borderId="0" xfId="0" applyNumberForma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vertical="center"/>
    </xf>
    <xf numFmtId="4" fontId="0" fillId="2" borderId="2" xfId="0" applyNumberFormat="1" applyFont="1" applyFill="1" applyBorder="1" applyAlignment="1">
      <alignment vertical="center"/>
    </xf>
    <xf numFmtId="4" fontId="0" fillId="0" borderId="28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" fontId="0" fillId="0" borderId="43" xfId="0" applyNumberFormat="1" applyFon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44" xfId="0" applyNumberFormat="1" applyFont="1" applyBorder="1" applyAlignment="1">
      <alignment vertical="center"/>
    </xf>
    <xf numFmtId="4" fontId="0" fillId="0" borderId="45" xfId="0" applyNumberFormat="1" applyFill="1" applyBorder="1" applyAlignment="1">
      <alignment vertical="center"/>
    </xf>
    <xf numFmtId="4" fontId="0" fillId="2" borderId="14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2" fillId="2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12" fillId="0" borderId="0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69" fontId="0" fillId="2" borderId="39" xfId="0" applyNumberFormat="1" applyFill="1" applyBorder="1" applyAlignment="1">
      <alignment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/>
    </xf>
    <xf numFmtId="4" fontId="0" fillId="2" borderId="0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0" fontId="12" fillId="2" borderId="46" xfId="0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top" wrapText="1"/>
    </xf>
    <xf numFmtId="187" fontId="0" fillId="0" borderId="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top" wrapText="1"/>
    </xf>
    <xf numFmtId="49" fontId="0" fillId="2" borderId="2" xfId="0" applyNumberFormat="1" applyFont="1" applyFill="1" applyBorder="1" applyAlignment="1">
      <alignment horizontal="right" vertical="top"/>
    </xf>
    <xf numFmtId="0" fontId="0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horizontal="left" vertical="top" wrapText="1"/>
    </xf>
    <xf numFmtId="0" fontId="0" fillId="2" borderId="2" xfId="20" applyFont="1" applyFill="1" applyBorder="1" applyAlignment="1">
      <alignment vertical="top" wrapText="1"/>
      <protection/>
    </xf>
    <xf numFmtId="49" fontId="0" fillId="2" borderId="2" xfId="20" applyNumberFormat="1" applyFont="1" applyFill="1" applyBorder="1" applyAlignment="1">
      <alignment horizontal="right" vertical="top"/>
      <protection/>
    </xf>
    <xf numFmtId="0" fontId="0" fillId="2" borderId="2" xfId="0" applyFont="1" applyFill="1" applyBorder="1" applyAlignment="1">
      <alignment horizontal="right" vertical="top"/>
    </xf>
    <xf numFmtId="1" fontId="0" fillId="2" borderId="2" xfId="0" applyNumberFormat="1" applyFont="1" applyFill="1" applyBorder="1" applyAlignment="1">
      <alignment horizontal="right" vertical="top"/>
    </xf>
    <xf numFmtId="4" fontId="0" fillId="0" borderId="44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2" borderId="2" xfId="0" applyNumberFormat="1" applyFont="1" applyFill="1" applyBorder="1" applyAlignment="1">
      <alignment vertical="top"/>
    </xf>
    <xf numFmtId="4" fontId="0" fillId="2" borderId="2" xfId="0" applyNumberFormat="1" applyFont="1" applyFill="1" applyBorder="1" applyAlignment="1">
      <alignment horizontal="right" vertical="top" wrapText="1"/>
    </xf>
    <xf numFmtId="4" fontId="0" fillId="2" borderId="2" xfId="0" applyNumberFormat="1" applyFont="1" applyFill="1" applyBorder="1" applyAlignment="1">
      <alignment horizontal="right" vertical="top"/>
    </xf>
    <xf numFmtId="4" fontId="0" fillId="2" borderId="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2" borderId="0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1" fontId="13" fillId="2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2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4" fontId="6" fillId="2" borderId="4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11" fillId="0" borderId="2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4" fontId="12" fillId="3" borderId="2" xfId="0" applyNumberFormat="1" applyFont="1" applyFill="1" applyBorder="1" applyAlignment="1">
      <alignment/>
    </xf>
    <xf numFmtId="0" fontId="12" fillId="3" borderId="12" xfId="0" applyFont="1" applyFill="1" applyBorder="1" applyAlignment="1">
      <alignment horizontal="right"/>
    </xf>
    <xf numFmtId="4" fontId="6" fillId="0" borderId="45" xfId="0" applyNumberFormat="1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2" borderId="13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vertical="center"/>
    </xf>
    <xf numFmtId="4" fontId="1" fillId="2" borderId="10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top" wrapText="1"/>
    </xf>
    <xf numFmtId="0" fontId="0" fillId="2" borderId="2" xfId="20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vertical="top"/>
    </xf>
    <xf numFmtId="187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4" fontId="0" fillId="0" borderId="0" xfId="0" applyNumberForma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vertical="top" wrapText="1"/>
    </xf>
    <xf numFmtId="0" fontId="0" fillId="2" borderId="30" xfId="0" applyFont="1" applyFill="1" applyBorder="1" applyAlignment="1">
      <alignment vertical="top"/>
    </xf>
    <xf numFmtId="0" fontId="0" fillId="2" borderId="30" xfId="20" applyFont="1" applyFill="1" applyBorder="1" applyAlignment="1">
      <alignment vertical="top" wrapText="1"/>
      <protection/>
    </xf>
    <xf numFmtId="0" fontId="0" fillId="2" borderId="30" xfId="0" applyFont="1" applyFill="1" applyBorder="1" applyAlignment="1">
      <alignment horizontal="left" vertical="top" wrapText="1"/>
    </xf>
    <xf numFmtId="169" fontId="1" fillId="0" borderId="33" xfId="0" applyNumberFormat="1" applyFont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0" fillId="2" borderId="28" xfId="0" applyNumberFormat="1" applyFill="1" applyBorder="1" applyAlignment="1">
      <alignment/>
    </xf>
    <xf numFmtId="14" fontId="11" fillId="0" borderId="11" xfId="0" applyNumberFormat="1" applyFont="1" applyBorder="1" applyAlignment="1">
      <alignment horizontal="right"/>
    </xf>
    <xf numFmtId="4" fontId="11" fillId="0" borderId="14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 vertical="center"/>
    </xf>
    <xf numFmtId="4" fontId="1" fillId="2" borderId="33" xfId="0" applyNumberFormat="1" applyFont="1" applyFill="1" applyBorder="1" applyAlignment="1">
      <alignment vertical="center"/>
    </xf>
    <xf numFmtId="4" fontId="0" fillId="2" borderId="2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169" fontId="0" fillId="0" borderId="1" xfId="0" applyNumberFormat="1" applyFont="1" applyBorder="1" applyAlignment="1">
      <alignment vertical="center"/>
    </xf>
    <xf numFmtId="4" fontId="0" fillId="0" borderId="31" xfId="0" applyNumberFormat="1" applyBorder="1" applyAlignment="1">
      <alignment/>
    </xf>
    <xf numFmtId="4" fontId="0" fillId="2" borderId="14" xfId="0" applyNumberFormat="1" applyFill="1" applyBorder="1" applyAlignment="1">
      <alignment/>
    </xf>
    <xf numFmtId="4" fontId="0" fillId="2" borderId="42" xfId="0" applyNumberFormat="1" applyFill="1" applyBorder="1" applyAlignment="1">
      <alignment/>
    </xf>
    <xf numFmtId="169" fontId="0" fillId="0" borderId="20" xfId="0" applyNumberFormat="1" applyFont="1" applyBorder="1" applyAlignment="1">
      <alignment vertical="center"/>
    </xf>
    <xf numFmtId="4" fontId="0" fillId="2" borderId="44" xfId="0" applyNumberFormat="1" applyFill="1" applyBorder="1" applyAlignment="1">
      <alignment/>
    </xf>
    <xf numFmtId="169" fontId="0" fillId="0" borderId="32" xfId="0" applyNumberFormat="1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3" borderId="8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/>
    </xf>
    <xf numFmtId="49" fontId="0" fillId="0" borderId="2" xfId="0" applyNumberFormat="1" applyFont="1" applyFill="1" applyBorder="1" applyAlignment="1">
      <alignment horizontal="right"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4" fontId="0" fillId="0" borderId="2" xfId="0" applyNumberFormat="1" applyFill="1" applyBorder="1" applyAlignment="1">
      <alignment vertical="top"/>
    </xf>
    <xf numFmtId="0" fontId="0" fillId="0" borderId="2" xfId="0" applyFill="1" applyBorder="1" applyAlignment="1">
      <alignment vertical="top"/>
    </xf>
    <xf numFmtId="14" fontId="0" fillId="0" borderId="2" xfId="0" applyNumberFormat="1" applyFill="1" applyBorder="1" applyAlignment="1">
      <alignment vertical="top"/>
    </xf>
    <xf numFmtId="0" fontId="0" fillId="0" borderId="2" xfId="0" applyFill="1" applyBorder="1" applyAlignment="1">
      <alignment horizontal="center" vertical="top" wrapText="1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14" fontId="0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center" vertical="top" wrapText="1"/>
    </xf>
    <xf numFmtId="187" fontId="0" fillId="0" borderId="28" xfId="0" applyNumberFormat="1" applyFont="1" applyFill="1" applyBorder="1" applyAlignment="1">
      <alignment horizontal="right" vertical="top" wrapText="1"/>
    </xf>
    <xf numFmtId="0" fontId="0" fillId="0" borderId="2" xfId="0" applyFill="1" applyBorder="1" applyAlignment="1">
      <alignment/>
    </xf>
    <xf numFmtId="4" fontId="0" fillId="0" borderId="28" xfId="0" applyNumberFormat="1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center" vertical="top"/>
    </xf>
    <xf numFmtId="0" fontId="0" fillId="0" borderId="2" xfId="0" applyFont="1" applyFill="1" applyBorder="1" applyAlignment="1">
      <alignment horizontal="right" vertical="top"/>
    </xf>
    <xf numFmtId="4" fontId="13" fillId="0" borderId="2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center" vertical="top" wrapText="1"/>
    </xf>
    <xf numFmtId="14" fontId="0" fillId="0" borderId="2" xfId="0" applyNumberFormat="1" applyFont="1" applyFill="1" applyBorder="1" applyAlignment="1">
      <alignment horizontal="center" vertical="top" wrapText="1"/>
    </xf>
    <xf numFmtId="187" fontId="0" fillId="0" borderId="2" xfId="0" applyNumberFormat="1" applyFont="1" applyFill="1" applyBorder="1" applyAlignment="1">
      <alignment vertical="top"/>
    </xf>
    <xf numFmtId="14" fontId="0" fillId="0" borderId="2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vertical="top"/>
    </xf>
    <xf numFmtId="14" fontId="0" fillId="0" borderId="14" xfId="0" applyNumberFormat="1" applyFill="1" applyBorder="1" applyAlignment="1">
      <alignment vertical="top"/>
    </xf>
    <xf numFmtId="0" fontId="0" fillId="0" borderId="14" xfId="0" applyFill="1" applyBorder="1" applyAlignment="1">
      <alignment horizontal="center" vertical="top"/>
    </xf>
    <xf numFmtId="49" fontId="0" fillId="0" borderId="2" xfId="0" applyNumberFormat="1" applyFont="1" applyFill="1" applyBorder="1" applyAlignment="1">
      <alignment horizontal="right" vertical="top"/>
    </xf>
    <xf numFmtId="3" fontId="0" fillId="0" borderId="2" xfId="0" applyNumberFormat="1" applyFont="1" applyFill="1" applyBorder="1" applyAlignment="1">
      <alignment horizontal="center" vertical="top" wrapText="1"/>
    </xf>
    <xf numFmtId="165" fontId="0" fillId="0" borderId="2" xfId="0" applyNumberFormat="1" applyFont="1" applyFill="1" applyBorder="1" applyAlignment="1">
      <alignment vertical="top"/>
    </xf>
    <xf numFmtId="0" fontId="0" fillId="0" borderId="2" xfId="0" applyNumberFormat="1" applyFont="1" applyFill="1" applyBorder="1" applyAlignment="1">
      <alignment horizontal="right" vertical="top"/>
    </xf>
    <xf numFmtId="49" fontId="0" fillId="0" borderId="2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vertical="top" wrapText="1"/>
    </xf>
    <xf numFmtId="14" fontId="0" fillId="0" borderId="2" xfId="0" applyNumberFormat="1" applyFont="1" applyFill="1" applyBorder="1" applyAlignment="1">
      <alignment horizontal="right" vertical="top"/>
    </xf>
    <xf numFmtId="4" fontId="0" fillId="0" borderId="2" xfId="0" applyNumberFormat="1" applyFont="1" applyFill="1" applyBorder="1" applyAlignment="1">
      <alignment horizontal="right" vertical="top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/>
    </xf>
    <xf numFmtId="49" fontId="0" fillId="0" borderId="42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49" fontId="0" fillId="0" borderId="42" xfId="0" applyNumberFormat="1" applyFont="1" applyFill="1" applyBorder="1" applyAlignment="1">
      <alignment horizontal="right" vertical="top"/>
    </xf>
    <xf numFmtId="0" fontId="0" fillId="0" borderId="19" xfId="0" applyFont="1" applyFill="1" applyBorder="1" applyAlignment="1">
      <alignment vertical="top" wrapText="1"/>
    </xf>
    <xf numFmtId="14" fontId="0" fillId="0" borderId="2" xfId="0" applyNumberFormat="1" applyFont="1" applyFill="1" applyBorder="1" applyAlignment="1">
      <alignment/>
    </xf>
    <xf numFmtId="0" fontId="0" fillId="0" borderId="48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48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31" xfId="0" applyFont="1" applyFill="1" applyBorder="1" applyAlignment="1">
      <alignment horizontal="right" vertical="top"/>
    </xf>
    <xf numFmtId="4" fontId="0" fillId="0" borderId="48" xfId="0" applyNumberFormat="1" applyFont="1" applyFill="1" applyBorder="1" applyAlignment="1">
      <alignment horizontal="right" vertical="top"/>
    </xf>
    <xf numFmtId="4" fontId="0" fillId="0" borderId="2" xfId="0" applyNumberFormat="1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vertical="top"/>
    </xf>
    <xf numFmtId="0" fontId="0" fillId="0" borderId="49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vertical="top"/>
    </xf>
    <xf numFmtId="0" fontId="0" fillId="0" borderId="44" xfId="0" applyFont="1" applyFill="1" applyBorder="1" applyAlignment="1">
      <alignment horizontal="right" vertical="top"/>
    </xf>
    <xf numFmtId="4" fontId="0" fillId="0" borderId="28" xfId="0" applyNumberFormat="1" applyFont="1" applyFill="1" applyBorder="1" applyAlignment="1">
      <alignment horizontal="right" vertical="top"/>
    </xf>
    <xf numFmtId="0" fontId="0" fillId="0" borderId="44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right" vertical="top" wrapText="1"/>
    </xf>
    <xf numFmtId="4" fontId="0" fillId="0" borderId="28" xfId="0" applyNumberFormat="1" applyFont="1" applyFill="1" applyBorder="1" applyAlignment="1">
      <alignment vertical="top" wrapText="1"/>
    </xf>
    <xf numFmtId="14" fontId="0" fillId="0" borderId="28" xfId="0" applyNumberFormat="1" applyFont="1" applyFill="1" applyBorder="1" applyAlignment="1">
      <alignment horizontal="right" vertical="top"/>
    </xf>
    <xf numFmtId="4" fontId="0" fillId="0" borderId="28" xfId="0" applyNumberFormat="1" applyFont="1" applyFill="1" applyBorder="1" applyAlignment="1">
      <alignment horizontal="center" vertical="top" wrapText="1"/>
    </xf>
    <xf numFmtId="14" fontId="0" fillId="0" borderId="28" xfId="0" applyNumberFormat="1" applyFont="1" applyFill="1" applyBorder="1" applyAlignment="1">
      <alignment vertical="top"/>
    </xf>
    <xf numFmtId="4" fontId="0" fillId="0" borderId="28" xfId="0" applyNumberFormat="1" applyFont="1" applyFill="1" applyBorder="1" applyAlignment="1">
      <alignment horizontal="center" vertical="top"/>
    </xf>
    <xf numFmtId="49" fontId="0" fillId="0" borderId="2" xfId="0" applyNumberFormat="1" applyFont="1" applyFill="1" applyBorder="1" applyAlignment="1">
      <alignment vertical="top" wrapText="1"/>
    </xf>
    <xf numFmtId="14" fontId="0" fillId="0" borderId="2" xfId="0" applyNumberFormat="1" applyFont="1" applyFill="1" applyBorder="1" applyAlignment="1">
      <alignment vertical="top" wrapText="1"/>
    </xf>
    <xf numFmtId="49" fontId="0" fillId="0" borderId="28" xfId="0" applyNumberFormat="1" applyFont="1" applyFill="1" applyBorder="1" applyAlignment="1">
      <alignment horizontal="center" vertical="top"/>
    </xf>
    <xf numFmtId="0" fontId="0" fillId="0" borderId="28" xfId="20" applyFont="1" applyFill="1" applyBorder="1" applyAlignment="1">
      <alignment vertical="top" wrapText="1"/>
      <protection/>
    </xf>
    <xf numFmtId="0" fontId="0" fillId="0" borderId="28" xfId="20" applyFont="1" applyFill="1" applyBorder="1" applyAlignment="1">
      <alignment horizontal="center" vertical="top" wrapText="1"/>
      <protection/>
    </xf>
    <xf numFmtId="49" fontId="0" fillId="0" borderId="28" xfId="20" applyNumberFormat="1" applyFont="1" applyFill="1" applyBorder="1" applyAlignment="1">
      <alignment horizontal="right" vertical="top"/>
      <protection/>
    </xf>
    <xf numFmtId="49" fontId="0" fillId="0" borderId="28" xfId="20" applyNumberFormat="1" applyFont="1" applyFill="1" applyBorder="1" applyAlignment="1">
      <alignment horizontal="center" vertical="top"/>
      <protection/>
    </xf>
    <xf numFmtId="0" fontId="0" fillId="0" borderId="28" xfId="0" applyFont="1" applyFill="1" applyBorder="1" applyAlignment="1">
      <alignment horizontal="right" vertical="top"/>
    </xf>
    <xf numFmtId="0" fontId="0" fillId="0" borderId="28" xfId="0" applyFont="1" applyFill="1" applyBorder="1" applyAlignment="1">
      <alignment/>
    </xf>
    <xf numFmtId="0" fontId="0" fillId="0" borderId="28" xfId="20" applyNumberFormat="1" applyFont="1" applyFill="1" applyBorder="1" applyAlignment="1">
      <alignment horizontal="right" vertical="top"/>
      <protection/>
    </xf>
    <xf numFmtId="0" fontId="0" fillId="0" borderId="2" xfId="0" applyFont="1" applyFill="1" applyBorder="1" applyAlignment="1">
      <alignment wrapText="1"/>
    </xf>
    <xf numFmtId="192" fontId="0" fillId="0" borderId="2" xfId="0" applyNumberFormat="1" applyFont="1" applyFill="1" applyBorder="1" applyAlignment="1">
      <alignment vertical="top"/>
    </xf>
    <xf numFmtId="1" fontId="0" fillId="0" borderId="2" xfId="0" applyNumberFormat="1" applyFont="1" applyFill="1" applyBorder="1" applyAlignment="1">
      <alignment horizontal="right" vertical="top"/>
    </xf>
    <xf numFmtId="1" fontId="0" fillId="0" borderId="2" xfId="0" applyNumberFormat="1" applyFont="1" applyFill="1" applyBorder="1" applyAlignment="1">
      <alignment horizontal="center" vertical="top"/>
    </xf>
    <xf numFmtId="0" fontId="0" fillId="0" borderId="28" xfId="0" applyFont="1" applyFill="1" applyBorder="1" applyAlignment="1">
      <alignment vertical="top" wrapText="1"/>
    </xf>
    <xf numFmtId="49" fontId="0" fillId="0" borderId="28" xfId="0" applyNumberFormat="1" applyFont="1" applyFill="1" applyBorder="1" applyAlignment="1">
      <alignment horizontal="right" vertical="top"/>
    </xf>
    <xf numFmtId="4" fontId="0" fillId="0" borderId="2" xfId="15" applyNumberFormat="1" applyFont="1" applyFill="1" applyBorder="1" applyAlignment="1">
      <alignment vertical="top"/>
    </xf>
    <xf numFmtId="49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Font="1" applyFill="1" applyBorder="1" applyAlignment="1">
      <alignment horizontal="right" vertical="top"/>
    </xf>
    <xf numFmtId="4" fontId="0" fillId="0" borderId="14" xfId="0" applyNumberFormat="1" applyFont="1" applyFill="1" applyBorder="1" applyAlignment="1">
      <alignment horizontal="right" vertical="top"/>
    </xf>
    <xf numFmtId="4" fontId="0" fillId="0" borderId="14" xfId="0" applyNumberFormat="1" applyFont="1" applyFill="1" applyBorder="1" applyAlignment="1">
      <alignment vertical="top"/>
    </xf>
    <xf numFmtId="14" fontId="0" fillId="0" borderId="14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 horizontal="center" vertical="top" wrapText="1"/>
    </xf>
    <xf numFmtId="4" fontId="0" fillId="0" borderId="48" xfId="0" applyNumberFormat="1" applyFont="1" applyFill="1" applyBorder="1" applyAlignment="1">
      <alignment vertical="top"/>
    </xf>
    <xf numFmtId="4" fontId="0" fillId="0" borderId="2" xfId="15" applyNumberFormat="1" applyFont="1" applyFill="1" applyBorder="1" applyAlignment="1">
      <alignment horizontal="right" vertical="top"/>
    </xf>
    <xf numFmtId="2" fontId="0" fillId="0" borderId="2" xfId="0" applyNumberFormat="1" applyFont="1" applyFill="1" applyBorder="1" applyAlignment="1">
      <alignment vertical="top"/>
    </xf>
    <xf numFmtId="190" fontId="0" fillId="0" borderId="2" xfId="0" applyNumberFormat="1" applyFont="1" applyFill="1" applyBorder="1" applyAlignment="1">
      <alignment vertical="top"/>
    </xf>
    <xf numFmtId="167" fontId="0" fillId="0" borderId="14" xfId="15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/>
    </xf>
    <xf numFmtId="14" fontId="0" fillId="0" borderId="14" xfId="0" applyNumberFormat="1" applyFont="1" applyFill="1" applyBorder="1" applyAlignment="1">
      <alignment horizontal="center" vertical="top" wrapText="1"/>
    </xf>
    <xf numFmtId="169" fontId="0" fillId="2" borderId="0" xfId="0" applyNumberForma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2" borderId="30" xfId="0" applyFont="1" applyFill="1" applyBorder="1" applyAlignment="1">
      <alignment horizontal="center" vertical="top"/>
    </xf>
    <xf numFmtId="4" fontId="0" fillId="2" borderId="4" xfId="0" applyNumberFormat="1" applyFont="1" applyFill="1" applyBorder="1" applyAlignment="1">
      <alignment horizontal="right" vertical="top" wrapText="1"/>
    </xf>
    <xf numFmtId="4" fontId="0" fillId="2" borderId="4" xfId="0" applyNumberFormat="1" applyFont="1" applyFill="1" applyBorder="1" applyAlignment="1">
      <alignment vertical="top"/>
    </xf>
    <xf numFmtId="4" fontId="0" fillId="2" borderId="4" xfId="15" applyNumberFormat="1" applyFont="1" applyFill="1" applyBorder="1" applyAlignment="1">
      <alignment horizontal="right" vertical="top"/>
    </xf>
    <xf numFmtId="0" fontId="0" fillId="2" borderId="30" xfId="0" applyFont="1" applyFill="1" applyBorder="1" applyAlignment="1">
      <alignment horizontal="center" vertical="top" wrapText="1"/>
    </xf>
    <xf numFmtId="4" fontId="0" fillId="2" borderId="4" xfId="15" applyNumberFormat="1" applyFont="1" applyFill="1" applyBorder="1" applyAlignment="1">
      <alignment vertical="top"/>
    </xf>
    <xf numFmtId="4" fontId="0" fillId="2" borderId="4" xfId="0" applyNumberFormat="1" applyFont="1" applyFill="1" applyBorder="1" applyAlignment="1">
      <alignment horizontal="right" vertical="top"/>
    </xf>
    <xf numFmtId="4" fontId="6" fillId="2" borderId="0" xfId="0" applyNumberFormat="1" applyFont="1" applyFill="1" applyAlignment="1">
      <alignment vertical="center"/>
    </xf>
    <xf numFmtId="0" fontId="0" fillId="2" borderId="38" xfId="0" applyFont="1" applyFill="1" applyBorder="1" applyAlignment="1">
      <alignment vertical="top" wrapText="1"/>
    </xf>
    <xf numFmtId="0" fontId="0" fillId="2" borderId="28" xfId="0" applyFont="1" applyFill="1" applyBorder="1" applyAlignment="1">
      <alignment vertical="top" wrapText="1"/>
    </xf>
    <xf numFmtId="4" fontId="0" fillId="2" borderId="28" xfId="0" applyNumberFormat="1" applyFont="1" applyFill="1" applyBorder="1" applyAlignment="1">
      <alignment horizontal="right" vertical="top" wrapText="1"/>
    </xf>
    <xf numFmtId="4" fontId="0" fillId="2" borderId="28" xfId="0" applyNumberFormat="1" applyFont="1" applyFill="1" applyBorder="1" applyAlignment="1">
      <alignment/>
    </xf>
    <xf numFmtId="4" fontId="0" fillId="2" borderId="14" xfId="0" applyNumberFormat="1" applyFont="1" applyFill="1" applyBorder="1" applyAlignment="1">
      <alignment/>
    </xf>
    <xf numFmtId="0" fontId="0" fillId="2" borderId="34" xfId="0" applyFont="1" applyFill="1" applyBorder="1" applyAlignment="1">
      <alignment vertical="top"/>
    </xf>
    <xf numFmtId="0" fontId="0" fillId="2" borderId="14" xfId="0" applyFont="1" applyFill="1" applyBorder="1" applyAlignment="1">
      <alignment vertical="top" wrapText="1"/>
    </xf>
    <xf numFmtId="4" fontId="1" fillId="0" borderId="23" xfId="0" applyNumberFormat="1" applyFont="1" applyFill="1" applyBorder="1" applyAlignment="1">
      <alignment/>
    </xf>
    <xf numFmtId="49" fontId="0" fillId="2" borderId="44" xfId="0" applyNumberFormat="1" applyFont="1" applyFill="1" applyBorder="1" applyAlignment="1">
      <alignment horizontal="right" vertical="top"/>
    </xf>
    <xf numFmtId="49" fontId="0" fillId="2" borderId="11" xfId="0" applyNumberFormat="1" applyFont="1" applyFill="1" applyBorder="1" applyAlignment="1">
      <alignment horizontal="right" vertical="top"/>
    </xf>
    <xf numFmtId="0" fontId="0" fillId="2" borderId="11" xfId="0" applyFont="1" applyFill="1" applyBorder="1" applyAlignment="1">
      <alignment horizontal="right" vertical="top"/>
    </xf>
    <xf numFmtId="49" fontId="0" fillId="2" borderId="11" xfId="20" applyNumberFormat="1" applyFont="1" applyFill="1" applyBorder="1" applyAlignment="1">
      <alignment horizontal="right" vertical="top"/>
      <protection/>
    </xf>
    <xf numFmtId="0" fontId="0" fillId="2" borderId="11" xfId="0" applyFont="1" applyFill="1" applyBorder="1" applyAlignment="1">
      <alignment vertical="top"/>
    </xf>
    <xf numFmtId="1" fontId="0" fillId="2" borderId="11" xfId="0" applyNumberFormat="1" applyFont="1" applyFill="1" applyBorder="1" applyAlignment="1">
      <alignment horizontal="right" vertical="top"/>
    </xf>
    <xf numFmtId="49" fontId="0" fillId="2" borderId="42" xfId="0" applyNumberFormat="1" applyFont="1" applyFill="1" applyBorder="1" applyAlignment="1">
      <alignment horizontal="right" vertical="top"/>
    </xf>
    <xf numFmtId="0" fontId="1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4" fontId="0" fillId="2" borderId="38" xfId="0" applyNumberFormat="1" applyFont="1" applyFill="1" applyBorder="1" applyAlignment="1">
      <alignment horizontal="right" vertical="top" wrapText="1"/>
    </xf>
    <xf numFmtId="4" fontId="0" fillId="2" borderId="30" xfId="0" applyNumberFormat="1" applyFont="1" applyFill="1" applyBorder="1" applyAlignment="1">
      <alignment horizontal="right" vertical="top" wrapText="1"/>
    </xf>
    <xf numFmtId="4" fontId="0" fillId="2" borderId="30" xfId="0" applyNumberFormat="1" applyFont="1" applyFill="1" applyBorder="1" applyAlignment="1">
      <alignment/>
    </xf>
    <xf numFmtId="4" fontId="0" fillId="2" borderId="30" xfId="15" applyNumberFormat="1" applyFont="1" applyFill="1" applyBorder="1" applyAlignment="1">
      <alignment horizontal="right" vertical="top"/>
    </xf>
    <xf numFmtId="4" fontId="0" fillId="2" borderId="34" xfId="0" applyNumberFormat="1" applyFont="1" applyFill="1" applyBorder="1" applyAlignment="1">
      <alignment vertical="top"/>
    </xf>
    <xf numFmtId="4" fontId="1" fillId="0" borderId="22" xfId="0" applyNumberFormat="1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0" fontId="5" fillId="2" borderId="5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>
      <alignment horizontal="center" vertical="center" wrapText="1"/>
    </xf>
    <xf numFmtId="1" fontId="1" fillId="0" borderId="52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 horizontal="left" vertical="top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165" fontId="12" fillId="4" borderId="14" xfId="0" applyNumberFormat="1" applyFont="1" applyFill="1" applyBorder="1" applyAlignment="1">
      <alignment horizontal="center" vertical="center" wrapText="1"/>
    </xf>
    <xf numFmtId="165" fontId="12" fillId="4" borderId="28" xfId="0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 applyAlignment="1">
      <alignment horizontal="center" vertical="center" wrapText="1"/>
    </xf>
    <xf numFmtId="4" fontId="12" fillId="4" borderId="12" xfId="0" applyNumberFormat="1" applyFont="1" applyFill="1" applyBorder="1" applyAlignment="1">
      <alignment horizontal="center" vertical="center" wrapText="1"/>
    </xf>
    <xf numFmtId="4" fontId="12" fillId="4" borderId="13" xfId="0" applyNumberFormat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4" fontId="12" fillId="4" borderId="14" xfId="0" applyNumberFormat="1" applyFont="1" applyFill="1" applyBorder="1" applyAlignment="1">
      <alignment horizontal="center" vertical="center" wrapText="1"/>
    </xf>
    <xf numFmtId="4" fontId="12" fillId="4" borderId="28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Zdravotnícke zariadenia ku dňu 31.12.2005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"/>
          <c:w val="0.97675"/>
          <c:h val="0.93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FF"/>
            </a:soli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č.1'!$A$2:$M$2</c:f>
              <c:strCache/>
            </c:strRef>
          </c:cat>
          <c:val>
            <c:numRef>
              <c:f>'Graf č.1'!$A$3:$M$3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7378927"/>
        <c:axId val="66499008"/>
      </c:barChart>
      <c:catAx>
        <c:axId val="27378927"/>
        <c:scaling>
          <c:orientation val="minMax"/>
        </c:scaling>
        <c:axPos val="b"/>
        <c:delete val="0"/>
        <c:numFmt formatCode="mmm/yy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6499008"/>
        <c:crosses val="autoZero"/>
        <c:auto val="0"/>
        <c:lblOffset val="100"/>
        <c:noMultiLvlLbl val="0"/>
      </c:catAx>
      <c:valAx>
        <c:axId val="66499008"/>
        <c:scaling>
          <c:orientation val="minMax"/>
          <c:max val="5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Tisíce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7378927"/>
        <c:crossesAt val="1"/>
        <c:crossBetween val="between"/>
        <c:dispUnits/>
        <c:majorUnit val="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1"/>
            <c:invertIfNegative val="0"/>
            <c:spPr>
              <a:solidFill>
                <a:srgbClr val="99CCFF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solidFill>
                <a:srgbClr val="C0C0C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č.2'!$B$2:$B$14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'Graf č.2'!$C$2:$C$14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0"/>
        <c:axId val="37225921"/>
        <c:axId val="12130802"/>
      </c:barChart>
      <c:catAx>
        <c:axId val="37225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130802"/>
        <c:crosses val="autoZero"/>
        <c:auto val="1"/>
        <c:lblOffset val="100"/>
        <c:noMultiLvlLbl val="0"/>
      </c:catAx>
      <c:valAx>
        <c:axId val="12130802"/>
        <c:scaling>
          <c:orientation val="minMax"/>
          <c:max val="35000000"/>
          <c:min val="0"/>
        </c:scaling>
        <c:axPos val="l"/>
        <c:majorGridlines/>
        <c:delete val="0"/>
        <c:numFmt formatCode="#,##0.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225921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5"/>
                <c:y val="0.11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979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č.3'!$B$2:$B$14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'Graf č.3'!$C$2:$C$14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0"/>
        <c:axId val="57538387"/>
        <c:axId val="808676"/>
      </c:barChart>
      <c:catAx>
        <c:axId val="57538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08676"/>
        <c:crosses val="autoZero"/>
        <c:auto val="1"/>
        <c:lblOffset val="100"/>
        <c:noMultiLvlLbl val="0"/>
      </c:catAx>
      <c:valAx>
        <c:axId val="808676"/>
        <c:scaling>
          <c:orientation val="minMax"/>
          <c:max val="35000000"/>
          <c:min val="0"/>
        </c:scaling>
        <c:axPos val="l"/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53838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108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"/>
        <c:minorUnit val="1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12</xdr:col>
      <xdr:colOff>800100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0" y="714375"/>
        <a:ext cx="106299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57150</xdr:rowOff>
    </xdr:from>
    <xdr:to>
      <xdr:col>9</xdr:col>
      <xdr:colOff>676275</xdr:colOff>
      <xdr:row>38</xdr:row>
      <xdr:rowOff>133350</xdr:rowOff>
    </xdr:to>
    <xdr:graphicFrame>
      <xdr:nvGraphicFramePr>
        <xdr:cNvPr id="1" name="Chart 2"/>
        <xdr:cNvGraphicFramePr/>
      </xdr:nvGraphicFramePr>
      <xdr:xfrm>
        <a:off x="38100" y="2914650"/>
        <a:ext cx="8172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</cdr:x>
      <cdr:y>0.499</cdr:y>
    </cdr:from>
    <cdr:to>
      <cdr:x>0.54</cdr:x>
      <cdr:y>0.5645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1962150"/>
          <a:ext cx="95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50" b="0" i="0" u="none" baseline="0">
              <a:latin typeface="Arial"/>
              <a:ea typeface="Arial"/>
              <a:cs typeface="Arial"/>
            </a:rPr>
            <a:t>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85725</xdr:rowOff>
    </xdr:from>
    <xdr:to>
      <xdr:col>9</xdr:col>
      <xdr:colOff>714375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9050" y="2943225"/>
        <a:ext cx="82296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SheetLayoutView="75" workbookViewId="0" topLeftCell="A1">
      <pane xSplit="2" ySplit="2" topLeftCell="C20" activePane="bottomRight" state="frozen"/>
      <selection pane="topLeft" activeCell="D52" sqref="D52"/>
      <selection pane="topRight" activeCell="D52" sqref="D52"/>
      <selection pane="bottomLeft" activeCell="D52" sqref="D52"/>
      <selection pane="bottomRight" activeCell="A1" sqref="A1:A2"/>
    </sheetView>
  </sheetViews>
  <sheetFormatPr defaultColWidth="9.140625" defaultRowHeight="15.75" customHeight="1"/>
  <cols>
    <col min="1" max="1" width="17.421875" style="2" bestFit="1" customWidth="1"/>
    <col min="2" max="3" width="19.140625" style="1" customWidth="1"/>
    <col min="4" max="4" width="19.140625" style="22" customWidth="1"/>
    <col min="5" max="5" width="14.8515625" style="22" bestFit="1" customWidth="1"/>
    <col min="6" max="7" width="12.28125" style="1" bestFit="1" customWidth="1"/>
    <col min="8" max="16384" width="9.140625" style="1" customWidth="1"/>
  </cols>
  <sheetData>
    <row r="1" spans="1:4" ht="51.75" customHeight="1">
      <c r="A1" s="438" t="s">
        <v>41</v>
      </c>
      <c r="B1" s="70" t="s">
        <v>146</v>
      </c>
      <c r="C1" s="71" t="s">
        <v>145</v>
      </c>
      <c r="D1" s="72" t="s">
        <v>2</v>
      </c>
    </row>
    <row r="2" spans="1:4" ht="30" customHeight="1" thickBot="1">
      <c r="A2" s="439"/>
      <c r="B2" s="73" t="s">
        <v>147</v>
      </c>
      <c r="C2" s="74" t="s">
        <v>147</v>
      </c>
      <c r="D2" s="75" t="s">
        <v>147</v>
      </c>
    </row>
    <row r="3" spans="1:5" ht="13.5" customHeight="1">
      <c r="A3" s="153" t="s">
        <v>42</v>
      </c>
      <c r="B3" s="158">
        <v>5763200.49</v>
      </c>
      <c r="C3" s="18">
        <v>17932916.1</v>
      </c>
      <c r="D3" s="24">
        <v>23696116.590000004</v>
      </c>
      <c r="E3" s="138"/>
    </row>
    <row r="4" spans="1:5" ht="15.75" customHeight="1">
      <c r="A4" s="125" t="s">
        <v>43</v>
      </c>
      <c r="B4" s="127">
        <v>4924748.35</v>
      </c>
      <c r="C4" s="14">
        <v>17732684.9</v>
      </c>
      <c r="D4" s="25">
        <v>22657433.25</v>
      </c>
      <c r="E4" s="209"/>
    </row>
    <row r="5" spans="1:5" ht="15.75" customHeight="1">
      <c r="A5" s="154" t="s">
        <v>44</v>
      </c>
      <c r="B5" s="159">
        <v>5172389.39</v>
      </c>
      <c r="C5" s="23">
        <v>17339082.07</v>
      </c>
      <c r="D5" s="25">
        <v>22511471.46</v>
      </c>
      <c r="E5" s="209"/>
    </row>
    <row r="6" spans="1:5" ht="15.75" customHeight="1">
      <c r="A6" s="125" t="s">
        <v>45</v>
      </c>
      <c r="B6" s="127">
        <v>5483235.54</v>
      </c>
      <c r="C6" s="14">
        <v>16589566.59</v>
      </c>
      <c r="D6" s="25">
        <v>22072802.13</v>
      </c>
      <c r="E6" s="209"/>
    </row>
    <row r="7" spans="1:5" ht="15.75" customHeight="1">
      <c r="A7" s="125" t="s">
        <v>46</v>
      </c>
      <c r="B7" s="127">
        <v>5721721.12</v>
      </c>
      <c r="C7" s="14">
        <v>16339715.91</v>
      </c>
      <c r="D7" s="25">
        <v>22061437.03</v>
      </c>
      <c r="E7" s="209"/>
    </row>
    <row r="8" spans="1:5" ht="15.75" customHeight="1">
      <c r="A8" s="125" t="s">
        <v>47</v>
      </c>
      <c r="B8" s="127">
        <v>6415368.21</v>
      </c>
      <c r="C8" s="14">
        <v>16445997.67</v>
      </c>
      <c r="D8" s="25">
        <v>22861365.88</v>
      </c>
      <c r="E8" s="209"/>
    </row>
    <row r="9" spans="1:5" ht="15.75" customHeight="1">
      <c r="A9" s="125" t="s">
        <v>51</v>
      </c>
      <c r="B9" s="127">
        <v>6927114.59</v>
      </c>
      <c r="C9" s="14">
        <v>16116045.77</v>
      </c>
      <c r="D9" s="25">
        <v>23043160.36</v>
      </c>
      <c r="E9" s="209"/>
    </row>
    <row r="10" spans="1:5" ht="15.75" customHeight="1">
      <c r="A10" s="125" t="s">
        <v>52</v>
      </c>
      <c r="B10" s="127">
        <v>9455507.74</v>
      </c>
      <c r="C10" s="14">
        <v>15881508.62</v>
      </c>
      <c r="D10" s="25">
        <v>25337016.36</v>
      </c>
      <c r="E10" s="209"/>
    </row>
    <row r="11" spans="1:5" ht="15.75" customHeight="1">
      <c r="A11" s="125" t="s">
        <v>59</v>
      </c>
      <c r="B11" s="127">
        <v>10536704.65</v>
      </c>
      <c r="C11" s="14">
        <v>15677125.4</v>
      </c>
      <c r="D11" s="25">
        <v>26213830.05</v>
      </c>
      <c r="E11" s="209"/>
    </row>
    <row r="12" spans="1:5" ht="15.75" customHeight="1">
      <c r="A12" s="125" t="s">
        <v>60</v>
      </c>
      <c r="B12" s="127">
        <v>12882358.02</v>
      </c>
      <c r="C12" s="14">
        <v>15660617.59</v>
      </c>
      <c r="D12" s="25">
        <v>28542975.61</v>
      </c>
      <c r="E12" s="209"/>
    </row>
    <row r="13" spans="1:5" ht="15.75" customHeight="1">
      <c r="A13" s="125" t="s">
        <v>75</v>
      </c>
      <c r="B13" s="127">
        <v>14664235.85</v>
      </c>
      <c r="C13" s="14">
        <v>15852401.62</v>
      </c>
      <c r="D13" s="25">
        <v>30516637.47</v>
      </c>
      <c r="E13" s="209"/>
    </row>
    <row r="14" spans="1:5" ht="15.75" customHeight="1" thickBot="1">
      <c r="A14" s="155" t="s">
        <v>76</v>
      </c>
      <c r="B14" s="164">
        <v>16362489.94</v>
      </c>
      <c r="C14" s="165">
        <v>15175726.35</v>
      </c>
      <c r="D14" s="160">
        <v>31538216.29</v>
      </c>
      <c r="E14" s="209"/>
    </row>
    <row r="15" spans="1:5" ht="15.75" customHeight="1">
      <c r="A15" s="156" t="s">
        <v>77</v>
      </c>
      <c r="B15" s="161">
        <v>16412347.06</v>
      </c>
      <c r="C15" s="162">
        <v>14388166.67</v>
      </c>
      <c r="D15" s="163">
        <v>30800513.73</v>
      </c>
      <c r="E15" s="209"/>
    </row>
    <row r="16" spans="1:5" ht="15.75" customHeight="1">
      <c r="A16" s="125" t="s">
        <v>78</v>
      </c>
      <c r="B16" s="127">
        <v>16219020.07</v>
      </c>
      <c r="C16" s="14">
        <v>14492549.92</v>
      </c>
      <c r="D16" s="25">
        <v>30711569.990000002</v>
      </c>
      <c r="E16" s="209"/>
    </row>
    <row r="17" spans="1:5" ht="15.75" customHeight="1">
      <c r="A17" s="125" t="s">
        <v>79</v>
      </c>
      <c r="B17" s="127">
        <v>17653145.01</v>
      </c>
      <c r="C17" s="14">
        <v>14053947.88</v>
      </c>
      <c r="D17" s="25">
        <v>31707092.89</v>
      </c>
      <c r="E17" s="209"/>
    </row>
    <row r="18" spans="1:5" ht="15.75" customHeight="1">
      <c r="A18" s="125" t="s">
        <v>81</v>
      </c>
      <c r="B18" s="127">
        <v>19644606.64</v>
      </c>
      <c r="C18" s="14">
        <v>13695262.57</v>
      </c>
      <c r="D18" s="25">
        <v>33339869.21</v>
      </c>
      <c r="E18" s="209"/>
    </row>
    <row r="19" spans="1:5" ht="15.75" customHeight="1">
      <c r="A19" s="125" t="s">
        <v>90</v>
      </c>
      <c r="B19" s="127">
        <v>21249856.27</v>
      </c>
      <c r="C19" s="14">
        <v>13580388.25</v>
      </c>
      <c r="D19" s="25">
        <v>34830244.519999996</v>
      </c>
      <c r="E19" s="209"/>
    </row>
    <row r="20" spans="1:5" ht="15.75" customHeight="1">
      <c r="A20" s="125" t="s">
        <v>109</v>
      </c>
      <c r="B20" s="127">
        <v>22595884.51</v>
      </c>
      <c r="C20" s="14">
        <v>13435471.53</v>
      </c>
      <c r="D20" s="25">
        <v>36031356.04</v>
      </c>
      <c r="E20" s="209"/>
    </row>
    <row r="21" spans="1:5" ht="15.75" customHeight="1">
      <c r="A21" s="125" t="s">
        <v>112</v>
      </c>
      <c r="B21" s="127">
        <v>24703685.65</v>
      </c>
      <c r="C21" s="14">
        <v>13253356.75</v>
      </c>
      <c r="D21" s="25">
        <v>37957042.4</v>
      </c>
      <c r="E21" s="209"/>
    </row>
    <row r="22" spans="1:5" s="38" customFormat="1" ht="15.75" customHeight="1">
      <c r="A22" s="126" t="s">
        <v>111</v>
      </c>
      <c r="B22" s="127">
        <v>26396317.7</v>
      </c>
      <c r="C22" s="14">
        <v>13094627.93</v>
      </c>
      <c r="D22" s="25">
        <v>39490945.629999995</v>
      </c>
      <c r="E22" s="209"/>
    </row>
    <row r="23" spans="1:5" ht="15.75" customHeight="1">
      <c r="A23" s="125" t="s">
        <v>113</v>
      </c>
      <c r="B23" s="127">
        <v>26319543.14</v>
      </c>
      <c r="C23" s="60">
        <v>13220627.9</v>
      </c>
      <c r="D23" s="25">
        <v>39540171.04</v>
      </c>
      <c r="E23" s="209"/>
    </row>
    <row r="24" spans="1:5" ht="15.75" customHeight="1">
      <c r="A24" s="124" t="s">
        <v>130</v>
      </c>
      <c r="B24" s="127">
        <v>28129643.67</v>
      </c>
      <c r="C24" s="14">
        <v>13325736.28</v>
      </c>
      <c r="D24" s="25">
        <v>41455379.95</v>
      </c>
      <c r="E24" s="209"/>
    </row>
    <row r="25" spans="1:5" ht="15.75" customHeight="1">
      <c r="A25" s="124" t="s">
        <v>131</v>
      </c>
      <c r="B25" s="127">
        <v>29128270.37</v>
      </c>
      <c r="C25" s="14">
        <v>13085692.16</v>
      </c>
      <c r="D25" s="25">
        <v>42213962.53</v>
      </c>
      <c r="E25" s="209"/>
    </row>
    <row r="26" spans="1:5" ht="15.75" customHeight="1" thickBot="1">
      <c r="A26" s="157" t="s">
        <v>133</v>
      </c>
      <c r="B26" s="152">
        <v>29384395.57</v>
      </c>
      <c r="C26" s="61">
        <v>12643713.52</v>
      </c>
      <c r="D26" s="166">
        <v>42028109.09</v>
      </c>
      <c r="E26" s="209"/>
    </row>
    <row r="27" spans="1:5" ht="15.75" customHeight="1">
      <c r="A27" s="255" t="s">
        <v>135</v>
      </c>
      <c r="B27" s="252">
        <v>22692386.5</v>
      </c>
      <c r="C27" s="65">
        <v>10044622.85</v>
      </c>
      <c r="D27" s="24">
        <v>32737009.35</v>
      </c>
      <c r="E27" s="209"/>
    </row>
    <row r="28" spans="1:5" ht="15.75" customHeight="1">
      <c r="A28" s="244" t="s">
        <v>245</v>
      </c>
      <c r="B28" s="253">
        <v>24632505.7</v>
      </c>
      <c r="C28" s="14">
        <v>10135207.86</v>
      </c>
      <c r="D28" s="25">
        <v>34767713.56</v>
      </c>
      <c r="E28" s="209"/>
    </row>
    <row r="29" spans="1:5" ht="15.75" customHeight="1">
      <c r="A29" s="256" t="s">
        <v>143</v>
      </c>
      <c r="B29" s="242">
        <v>26604170.08</v>
      </c>
      <c r="C29" s="60">
        <v>10454007.14</v>
      </c>
      <c r="D29" s="25">
        <v>37058177.22</v>
      </c>
      <c r="E29" s="209"/>
    </row>
    <row r="30" spans="1:5" ht="15.75" customHeight="1">
      <c r="A30" s="243" t="s">
        <v>153</v>
      </c>
      <c r="B30" s="254">
        <v>26183212.57</v>
      </c>
      <c r="C30" s="23">
        <v>10662916.83</v>
      </c>
      <c r="D30" s="25">
        <v>36846129.4</v>
      </c>
      <c r="E30" s="209"/>
    </row>
    <row r="31" spans="1:5" ht="15.75" customHeight="1">
      <c r="A31" s="256" t="s">
        <v>156</v>
      </c>
      <c r="B31" s="242">
        <v>26574158.26</v>
      </c>
      <c r="C31" s="14">
        <v>10918337.97</v>
      </c>
      <c r="D31" s="25">
        <v>37492496.230000004</v>
      </c>
      <c r="E31" s="209"/>
    </row>
    <row r="32" spans="1:5" ht="15.75" customHeight="1">
      <c r="A32" s="244" t="s">
        <v>160</v>
      </c>
      <c r="B32" s="253">
        <v>25526003.12</v>
      </c>
      <c r="C32" s="60">
        <v>11145585.34</v>
      </c>
      <c r="D32" s="25">
        <v>36671588.46</v>
      </c>
      <c r="E32" s="209"/>
    </row>
    <row r="33" spans="1:5" ht="15.75" customHeight="1">
      <c r="A33" s="243" t="s">
        <v>164</v>
      </c>
      <c r="B33" s="242">
        <v>25162797.74</v>
      </c>
      <c r="C33" s="60">
        <v>11365805.03</v>
      </c>
      <c r="D33" s="25">
        <v>36528602.769999996</v>
      </c>
      <c r="E33" s="209"/>
    </row>
    <row r="34" spans="1:5" ht="15.75" customHeight="1">
      <c r="A34" s="257" t="s">
        <v>178</v>
      </c>
      <c r="B34" s="242">
        <v>25090544.84</v>
      </c>
      <c r="C34" s="60">
        <v>11475580.42</v>
      </c>
      <c r="D34" s="25">
        <v>36566125.26</v>
      </c>
      <c r="E34" s="209"/>
    </row>
    <row r="35" spans="1:5" ht="15.75" customHeight="1">
      <c r="A35" s="243" t="s">
        <v>191</v>
      </c>
      <c r="B35" s="242">
        <v>25246287.09</v>
      </c>
      <c r="C35" s="60">
        <v>11842260.51</v>
      </c>
      <c r="D35" s="25">
        <v>37088547.6</v>
      </c>
      <c r="E35" s="209"/>
    </row>
    <row r="36" spans="1:5" ht="15.75" customHeight="1">
      <c r="A36" s="244" t="s">
        <v>194</v>
      </c>
      <c r="B36" s="242">
        <v>25191248.75</v>
      </c>
      <c r="C36" s="60">
        <v>12356007.19</v>
      </c>
      <c r="D36" s="25">
        <v>37547255.94</v>
      </c>
      <c r="E36" s="209"/>
    </row>
    <row r="37" spans="1:5" ht="15.75" customHeight="1">
      <c r="A37" s="258" t="s">
        <v>199</v>
      </c>
      <c r="B37" s="250">
        <v>25637249.02</v>
      </c>
      <c r="C37" s="61">
        <v>12320106.87</v>
      </c>
      <c r="D37" s="166">
        <v>37957355.89</v>
      </c>
      <c r="E37" s="209"/>
    </row>
    <row r="38" spans="1:5" ht="15.75" customHeight="1" thickBot="1">
      <c r="A38" s="258" t="s">
        <v>200</v>
      </c>
      <c r="B38" s="250">
        <v>25568053.27</v>
      </c>
      <c r="C38" s="61">
        <v>12435809.53</v>
      </c>
      <c r="D38" s="166">
        <v>38003862.8</v>
      </c>
      <c r="E38" s="209"/>
    </row>
    <row r="39" spans="1:7" ht="15.75" customHeight="1">
      <c r="A39" s="262" t="s">
        <v>226</v>
      </c>
      <c r="B39" s="65">
        <v>25792218.95</v>
      </c>
      <c r="C39" s="65">
        <v>13052755.11</v>
      </c>
      <c r="D39" s="261">
        <v>38844974.06</v>
      </c>
      <c r="E39" s="209"/>
      <c r="F39" s="209"/>
      <c r="G39" s="209"/>
    </row>
    <row r="40" spans="1:7" ht="15.75" customHeight="1">
      <c r="A40" s="243" t="s">
        <v>227</v>
      </c>
      <c r="B40" s="60">
        <v>25744095.499999996</v>
      </c>
      <c r="C40" s="60">
        <v>13000770.56</v>
      </c>
      <c r="D40" s="241">
        <v>38744866.059999995</v>
      </c>
      <c r="E40" s="209"/>
      <c r="F40" s="209"/>
      <c r="G40" s="209"/>
    </row>
    <row r="41" spans="1:7" ht="15.75" customHeight="1">
      <c r="A41" s="243" t="s">
        <v>230</v>
      </c>
      <c r="B41" s="60">
        <v>26541263.27</v>
      </c>
      <c r="C41" s="60">
        <v>13628918.1</v>
      </c>
      <c r="D41" s="201">
        <v>40170181.37</v>
      </c>
      <c r="E41" s="209"/>
      <c r="F41" s="209"/>
      <c r="G41" s="209"/>
    </row>
    <row r="42" spans="1:7" ht="15.75" customHeight="1">
      <c r="A42" s="243" t="s">
        <v>233</v>
      </c>
      <c r="B42" s="60">
        <v>26739011.27</v>
      </c>
      <c r="C42" s="60">
        <v>14148004.140000002</v>
      </c>
      <c r="D42" s="201">
        <v>40887015.410000004</v>
      </c>
      <c r="E42" s="209"/>
      <c r="F42" s="209"/>
      <c r="G42" s="209"/>
    </row>
    <row r="43" spans="1:7" ht="15.75" customHeight="1">
      <c r="A43" s="243" t="s">
        <v>237</v>
      </c>
      <c r="B43" s="60">
        <v>28210743.92</v>
      </c>
      <c r="C43" s="60">
        <v>14091180.35</v>
      </c>
      <c r="D43" s="201">
        <v>42301924.269999996</v>
      </c>
      <c r="E43" s="209"/>
      <c r="F43" s="209"/>
      <c r="G43" s="209"/>
    </row>
    <row r="44" spans="1:7" ht="15.75" customHeight="1">
      <c r="A44" s="244" t="s">
        <v>239</v>
      </c>
      <c r="B44" s="60">
        <v>26875647.54</v>
      </c>
      <c r="C44" s="60">
        <v>14837710.02</v>
      </c>
      <c r="D44" s="201">
        <v>41713357.55999999</v>
      </c>
      <c r="E44" s="209"/>
      <c r="F44" s="209"/>
      <c r="G44" s="209"/>
    </row>
    <row r="45" spans="1:7" ht="15.75" customHeight="1">
      <c r="A45" s="243" t="s">
        <v>242</v>
      </c>
      <c r="B45" s="60">
        <v>27550504.01</v>
      </c>
      <c r="C45" s="60">
        <v>14843664.219999995</v>
      </c>
      <c r="D45" s="251">
        <v>42394168.23000001</v>
      </c>
      <c r="E45" s="209"/>
      <c r="F45" s="209"/>
      <c r="G45" s="209"/>
    </row>
    <row r="46" spans="1:7" ht="15.75" customHeight="1">
      <c r="A46" s="243" t="s">
        <v>246</v>
      </c>
      <c r="B46" s="60">
        <v>28633824.259999998</v>
      </c>
      <c r="C46" s="60">
        <v>15317610.309999997</v>
      </c>
      <c r="D46" s="201">
        <v>43951434.56999999</v>
      </c>
      <c r="E46" s="209"/>
      <c r="F46" s="209"/>
      <c r="G46" s="209"/>
    </row>
    <row r="47" spans="1:7" ht="15.75" customHeight="1">
      <c r="A47" s="243" t="s">
        <v>249</v>
      </c>
      <c r="B47" s="270">
        <v>29004942.589999996</v>
      </c>
      <c r="C47" s="270">
        <v>15509105.809999997</v>
      </c>
      <c r="D47" s="271">
        <v>44514048.4</v>
      </c>
      <c r="E47" s="209"/>
      <c r="F47" s="209"/>
      <c r="G47" s="209"/>
    </row>
    <row r="48" spans="1:4" ht="15.75" customHeight="1">
      <c r="A48" s="244" t="s">
        <v>268</v>
      </c>
      <c r="B48" s="270">
        <v>30046828.169999998</v>
      </c>
      <c r="C48" s="270">
        <v>16029582.409999998</v>
      </c>
      <c r="D48" s="271">
        <v>46076410.58</v>
      </c>
    </row>
    <row r="49" spans="1:4" ht="15.75" customHeight="1">
      <c r="A49" s="244" t="s">
        <v>272</v>
      </c>
      <c r="B49" s="60">
        <v>32215374.16</v>
      </c>
      <c r="C49" s="60">
        <v>16269746.319999998</v>
      </c>
      <c r="D49" s="251">
        <v>48485120.480000004</v>
      </c>
    </row>
    <row r="50" spans="1:5" ht="15.75" customHeight="1" thickBot="1">
      <c r="A50" s="272" t="s">
        <v>276</v>
      </c>
      <c r="B50" s="280">
        <v>9180041.13</v>
      </c>
      <c r="C50" s="280">
        <v>8951403.219999999</v>
      </c>
      <c r="D50" s="284">
        <v>18131444.35</v>
      </c>
      <c r="E50" s="1"/>
    </row>
    <row r="51" ht="15.75" customHeight="1">
      <c r="D51" s="413"/>
    </row>
  </sheetData>
  <mergeCells count="1">
    <mergeCell ref="A1:A2"/>
  </mergeCells>
  <printOptions horizontalCentered="1"/>
  <pageMargins left="0.3937007874015748" right="0.3937007874015748" top="0.7874015748031497" bottom="0.1968503937007874" header="0.3937007874015748" footer="0"/>
  <pageSetup fitToHeight="2" horizontalDpi="600" verticalDpi="600" orientation="portrait" paperSize="9" scale="90" r:id="rId1"/>
  <headerFooter alignWithMargins="0">
    <oddHeader>&amp;CMesačný vývoj pohľadávok voči zdravotníckym zariadeniam za Sociálnu poisťovňu 
celkom  od 31. januára 2006 do 31. decembra 2009 (v Eur)
&amp;RTabuľka č.1</oddHead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24"/>
  <sheetViews>
    <sheetView showGridLines="0" zoomScale="75" zoomScaleNormal="75" zoomScaleSheetLayoutView="75" workbookViewId="0" topLeftCell="A1">
      <pane xSplit="7" ySplit="2" topLeftCell="P3" activePane="bottomRight" state="frozen"/>
      <selection pane="topLeft" activeCell="D52" sqref="D52"/>
      <selection pane="topRight" activeCell="D52" sqref="D52"/>
      <selection pane="bottomLeft" activeCell="D52" sqref="D52"/>
      <selection pane="bottomRight" activeCell="S24" sqref="S24"/>
    </sheetView>
  </sheetViews>
  <sheetFormatPr defaultColWidth="9.140625" defaultRowHeight="12.75"/>
  <cols>
    <col min="1" max="1" width="17.28125" style="0" customWidth="1"/>
    <col min="2" max="2" width="6.421875" style="0" customWidth="1"/>
    <col min="3" max="3" width="7.7109375" style="0" customWidth="1"/>
    <col min="4" max="4" width="35.00390625" style="0" customWidth="1"/>
    <col min="5" max="5" width="10.421875" style="0" bestFit="1" customWidth="1"/>
    <col min="6" max="6" width="11.57421875" style="0" customWidth="1"/>
    <col min="7" max="7" width="15.140625" style="13" customWidth="1"/>
    <col min="8" max="8" width="15.140625" style="0" customWidth="1"/>
    <col min="9" max="9" width="12.140625" style="13" customWidth="1"/>
    <col min="10" max="10" width="15.7109375" style="13" customWidth="1"/>
    <col min="11" max="11" width="12.8515625" style="13" customWidth="1"/>
    <col min="12" max="12" width="14.421875" style="0" customWidth="1"/>
    <col min="13" max="13" width="15.00390625" style="0" customWidth="1"/>
    <col min="14" max="14" width="14.8515625" style="0" customWidth="1"/>
    <col min="15" max="15" width="15.00390625" style="0" customWidth="1"/>
    <col min="16" max="16" width="20.28125" style="0" customWidth="1"/>
    <col min="17" max="17" width="14.8515625" style="19" customWidth="1"/>
    <col min="18" max="18" width="16.140625" style="19" customWidth="1"/>
    <col min="19" max="19" width="16.421875" style="119" customWidth="1"/>
    <col min="20" max="20" width="14.421875" style="42" customWidth="1"/>
    <col min="21" max="21" width="14.00390625" style="42" customWidth="1"/>
    <col min="22" max="22" width="13.28125" style="42" customWidth="1"/>
    <col min="23" max="23" width="12.7109375" style="42" customWidth="1"/>
    <col min="24" max="24" width="14.8515625" style="42" customWidth="1"/>
    <col min="25" max="25" width="23.140625" style="42" bestFit="1" customWidth="1"/>
    <col min="26" max="26" width="18.8515625" style="42" bestFit="1" customWidth="1"/>
    <col min="27" max="27" width="19.00390625" style="42" bestFit="1" customWidth="1"/>
    <col min="28" max="28" width="9.140625" style="42" customWidth="1"/>
    <col min="29" max="30" width="18.8515625" style="42" bestFit="1" customWidth="1"/>
    <col min="31" max="16384" width="9.140625" style="42" customWidth="1"/>
  </cols>
  <sheetData>
    <row r="1" spans="1:24" ht="15" customHeight="1">
      <c r="A1" s="470" t="s">
        <v>0</v>
      </c>
      <c r="B1" s="459" t="s">
        <v>114</v>
      </c>
      <c r="C1" s="469" t="s">
        <v>115</v>
      </c>
      <c r="D1" s="469" t="s">
        <v>91</v>
      </c>
      <c r="E1" s="469" t="s">
        <v>1</v>
      </c>
      <c r="F1" s="459" t="s">
        <v>205</v>
      </c>
      <c r="G1" s="471" t="s">
        <v>273</v>
      </c>
      <c r="H1" s="469" t="s">
        <v>116</v>
      </c>
      <c r="I1" s="469" t="s">
        <v>117</v>
      </c>
      <c r="J1" s="469" t="s">
        <v>118</v>
      </c>
      <c r="K1" s="477" t="s">
        <v>119</v>
      </c>
      <c r="L1" s="477"/>
      <c r="M1" s="477"/>
      <c r="N1" s="477"/>
      <c r="O1" s="477"/>
      <c r="P1" s="474" t="s">
        <v>120</v>
      </c>
      <c r="Q1" s="475"/>
      <c r="R1" s="476"/>
      <c r="S1" s="461" t="s">
        <v>198</v>
      </c>
      <c r="T1" s="473" t="s">
        <v>144</v>
      </c>
      <c r="U1" s="473"/>
      <c r="V1" s="473"/>
      <c r="W1" s="473"/>
      <c r="X1" s="473"/>
    </row>
    <row r="2" spans="1:24" ht="123" customHeight="1">
      <c r="A2" s="470"/>
      <c r="B2" s="460"/>
      <c r="C2" s="469"/>
      <c r="D2" s="469"/>
      <c r="E2" s="469"/>
      <c r="F2" s="460"/>
      <c r="G2" s="472"/>
      <c r="H2" s="469"/>
      <c r="I2" s="469"/>
      <c r="J2" s="469"/>
      <c r="K2" s="40" t="s">
        <v>121</v>
      </c>
      <c r="L2" s="40" t="s">
        <v>122</v>
      </c>
      <c r="M2" s="40" t="s">
        <v>123</v>
      </c>
      <c r="N2" s="41" t="s">
        <v>124</v>
      </c>
      <c r="O2" s="41" t="s">
        <v>125</v>
      </c>
      <c r="P2" s="40" t="s">
        <v>126</v>
      </c>
      <c r="Q2" s="41" t="s">
        <v>127</v>
      </c>
      <c r="R2" s="41" t="s">
        <v>128</v>
      </c>
      <c r="S2" s="462"/>
      <c r="T2" s="40" t="s">
        <v>161</v>
      </c>
      <c r="U2" s="41" t="s">
        <v>136</v>
      </c>
      <c r="V2" s="41" t="s">
        <v>137</v>
      </c>
      <c r="W2" s="41" t="s">
        <v>138</v>
      </c>
      <c r="X2" s="41" t="s">
        <v>139</v>
      </c>
    </row>
    <row r="3" spans="1:30" s="66" customFormat="1" ht="25.5">
      <c r="A3" s="300" t="s">
        <v>3</v>
      </c>
      <c r="B3" s="301">
        <v>1</v>
      </c>
      <c r="C3" s="301" t="s">
        <v>55</v>
      </c>
      <c r="D3" s="300" t="s">
        <v>219</v>
      </c>
      <c r="E3" s="334" t="s">
        <v>62</v>
      </c>
      <c r="F3" s="334"/>
      <c r="G3" s="114">
        <v>0</v>
      </c>
      <c r="H3" s="335"/>
      <c r="I3" s="331"/>
      <c r="J3" s="331"/>
      <c r="K3" s="331"/>
      <c r="L3" s="331"/>
      <c r="M3" s="331"/>
      <c r="N3" s="331"/>
      <c r="O3" s="331"/>
      <c r="P3" s="326"/>
      <c r="Q3" s="114"/>
      <c r="R3" s="114"/>
      <c r="S3" s="336"/>
      <c r="T3" s="114"/>
      <c r="U3" s="114">
        <v>4343560.080993162</v>
      </c>
      <c r="V3" s="326">
        <v>39510</v>
      </c>
      <c r="W3" s="301" t="s">
        <v>166</v>
      </c>
      <c r="X3" s="114">
        <v>996548.230764124</v>
      </c>
      <c r="Y3" s="135"/>
      <c r="Z3" s="134"/>
      <c r="AA3" s="134"/>
      <c r="AB3" s="134"/>
      <c r="AC3" s="134"/>
      <c r="AD3" s="134"/>
    </row>
    <row r="4" spans="1:30" s="66" customFormat="1" ht="25.5">
      <c r="A4" s="300" t="s">
        <v>4</v>
      </c>
      <c r="B4" s="301">
        <v>11</v>
      </c>
      <c r="C4" s="301" t="s">
        <v>56</v>
      </c>
      <c r="D4" s="300" t="s">
        <v>253</v>
      </c>
      <c r="E4" s="337">
        <v>36167908</v>
      </c>
      <c r="F4" s="338"/>
      <c r="G4" s="114">
        <v>0</v>
      </c>
      <c r="H4" s="335"/>
      <c r="I4" s="331"/>
      <c r="J4" s="331"/>
      <c r="K4" s="331"/>
      <c r="L4" s="331"/>
      <c r="M4" s="331"/>
      <c r="N4" s="331"/>
      <c r="O4" s="331"/>
      <c r="P4" s="326"/>
      <c r="Q4" s="114"/>
      <c r="R4" s="114"/>
      <c r="S4" s="336"/>
      <c r="T4" s="114">
        <v>48962.21</v>
      </c>
      <c r="U4" s="114">
        <v>49047.25</v>
      </c>
      <c r="V4" s="326">
        <v>39967</v>
      </c>
      <c r="W4" s="301" t="s">
        <v>166</v>
      </c>
      <c r="X4" s="114">
        <v>0</v>
      </c>
      <c r="Y4" s="206"/>
      <c r="Z4" s="134"/>
      <c r="AA4" s="134"/>
      <c r="AB4" s="134"/>
      <c r="AC4" s="134"/>
      <c r="AD4" s="134"/>
    </row>
    <row r="5" spans="1:24" s="66" customFormat="1" ht="25.5">
      <c r="A5" s="300" t="s">
        <v>5</v>
      </c>
      <c r="B5" s="301">
        <v>1</v>
      </c>
      <c r="C5" s="301" t="s">
        <v>55</v>
      </c>
      <c r="D5" s="300" t="s">
        <v>220</v>
      </c>
      <c r="E5" s="334" t="s">
        <v>63</v>
      </c>
      <c r="F5" s="338" t="s">
        <v>207</v>
      </c>
      <c r="G5" s="314">
        <v>3583262.94</v>
      </c>
      <c r="H5" s="323"/>
      <c r="I5" s="339"/>
      <c r="J5" s="323"/>
      <c r="K5" s="323"/>
      <c r="L5" s="323"/>
      <c r="M5" s="340"/>
      <c r="N5" s="304"/>
      <c r="O5" s="341"/>
      <c r="P5" s="342"/>
      <c r="Q5" s="314"/>
      <c r="R5" s="343"/>
      <c r="S5" s="114"/>
      <c r="T5" s="114">
        <v>478756.42</v>
      </c>
      <c r="U5" s="114">
        <v>10363452.03</v>
      </c>
      <c r="V5" s="326">
        <v>39841</v>
      </c>
      <c r="W5" s="301" t="s">
        <v>166</v>
      </c>
      <c r="X5" s="114">
        <v>8457005.88</v>
      </c>
    </row>
    <row r="6" spans="1:24" s="66" customFormat="1" ht="25.5">
      <c r="A6" s="300" t="s">
        <v>5</v>
      </c>
      <c r="B6" s="301">
        <v>1</v>
      </c>
      <c r="C6" s="301" t="s">
        <v>55</v>
      </c>
      <c r="D6" s="300" t="s">
        <v>82</v>
      </c>
      <c r="E6" s="334" t="s">
        <v>203</v>
      </c>
      <c r="F6" s="338" t="s">
        <v>207</v>
      </c>
      <c r="G6" s="314">
        <v>3968957.05</v>
      </c>
      <c r="H6" s="323"/>
      <c r="I6" s="339"/>
      <c r="J6" s="323"/>
      <c r="K6" s="323"/>
      <c r="L6" s="323"/>
      <c r="M6" s="340"/>
      <c r="N6" s="304"/>
      <c r="O6" s="341"/>
      <c r="P6" s="342"/>
      <c r="Q6" s="314"/>
      <c r="R6" s="343"/>
      <c r="S6" s="343"/>
      <c r="T6" s="114"/>
      <c r="U6" s="114"/>
      <c r="V6" s="331"/>
      <c r="W6" s="301"/>
      <c r="X6" s="114"/>
    </row>
    <row r="7" spans="1:24" s="66" customFormat="1" ht="25.5">
      <c r="A7" s="327" t="s">
        <v>7</v>
      </c>
      <c r="B7" s="348">
        <v>8</v>
      </c>
      <c r="C7" s="349" t="s">
        <v>56</v>
      </c>
      <c r="D7" s="300" t="s">
        <v>193</v>
      </c>
      <c r="E7" s="350" t="s">
        <v>159</v>
      </c>
      <c r="F7" s="346" t="s">
        <v>207</v>
      </c>
      <c r="G7" s="347">
        <v>85662.8</v>
      </c>
      <c r="H7" s="323"/>
      <c r="I7" s="315"/>
      <c r="J7" s="314"/>
      <c r="K7" s="339"/>
      <c r="L7" s="323"/>
      <c r="M7" s="331"/>
      <c r="N7" s="331"/>
      <c r="O7" s="341"/>
      <c r="P7" s="326"/>
      <c r="Q7" s="114"/>
      <c r="R7" s="114"/>
      <c r="S7" s="114"/>
      <c r="T7" s="114">
        <v>3403.77</v>
      </c>
      <c r="U7" s="114"/>
      <c r="V7" s="331"/>
      <c r="W7" s="301"/>
      <c r="X7" s="114"/>
    </row>
    <row r="8" spans="1:24" s="66" customFormat="1" ht="25.5">
      <c r="A8" s="327" t="s">
        <v>32</v>
      </c>
      <c r="B8" s="345">
        <v>8</v>
      </c>
      <c r="C8" s="328" t="s">
        <v>56</v>
      </c>
      <c r="D8" s="351" t="s">
        <v>83</v>
      </c>
      <c r="E8" s="350" t="s">
        <v>64</v>
      </c>
      <c r="F8" s="346" t="s">
        <v>166</v>
      </c>
      <c r="G8" s="347">
        <v>1686648.82</v>
      </c>
      <c r="H8" s="323" t="s">
        <v>181</v>
      </c>
      <c r="I8" s="315">
        <v>38873</v>
      </c>
      <c r="J8" s="314">
        <v>232166.13</v>
      </c>
      <c r="K8" s="315">
        <v>38793</v>
      </c>
      <c r="L8" s="323" t="s">
        <v>182</v>
      </c>
      <c r="M8" s="321" t="s">
        <v>183</v>
      </c>
      <c r="N8" s="343">
        <v>232166.13</v>
      </c>
      <c r="O8" s="341">
        <v>0</v>
      </c>
      <c r="P8" s="352"/>
      <c r="Q8" s="309"/>
      <c r="R8" s="309"/>
      <c r="S8" s="314">
        <v>5500</v>
      </c>
      <c r="T8" s="114">
        <v>1107728.15</v>
      </c>
      <c r="U8" s="309"/>
      <c r="V8" s="341"/>
      <c r="W8" s="301" t="s">
        <v>165</v>
      </c>
      <c r="X8" s="309"/>
    </row>
    <row r="9" spans="1:24" s="66" customFormat="1" ht="25.5">
      <c r="A9" s="353"/>
      <c r="B9" s="354"/>
      <c r="C9" s="355"/>
      <c r="D9" s="356"/>
      <c r="E9" s="357"/>
      <c r="F9" s="357"/>
      <c r="G9" s="358"/>
      <c r="H9" s="323" t="s">
        <v>181</v>
      </c>
      <c r="I9" s="315">
        <v>38873</v>
      </c>
      <c r="J9" s="314">
        <v>245589.39</v>
      </c>
      <c r="K9" s="315">
        <v>38793</v>
      </c>
      <c r="L9" s="323" t="s">
        <v>182</v>
      </c>
      <c r="M9" s="321" t="s">
        <v>184</v>
      </c>
      <c r="N9" s="343">
        <v>245589.39</v>
      </c>
      <c r="O9" s="341">
        <v>0</v>
      </c>
      <c r="P9" s="304"/>
      <c r="Q9" s="304"/>
      <c r="R9" s="304"/>
      <c r="S9" s="359"/>
      <c r="T9" s="304"/>
      <c r="U9" s="309"/>
      <c r="V9" s="341"/>
      <c r="W9" s="304"/>
      <c r="X9" s="304"/>
    </row>
    <row r="10" spans="1:24" s="66" customFormat="1" ht="25.5">
      <c r="A10" s="353"/>
      <c r="B10" s="354"/>
      <c r="C10" s="355"/>
      <c r="D10" s="356"/>
      <c r="E10" s="357"/>
      <c r="F10" s="357"/>
      <c r="G10" s="358"/>
      <c r="H10" s="323" t="s">
        <v>181</v>
      </c>
      <c r="I10" s="315">
        <v>38856</v>
      </c>
      <c r="J10" s="314">
        <v>79513.57</v>
      </c>
      <c r="K10" s="315">
        <v>38793</v>
      </c>
      <c r="L10" s="323" t="s">
        <v>182</v>
      </c>
      <c r="M10" s="321" t="s">
        <v>185</v>
      </c>
      <c r="N10" s="343">
        <v>79513.57</v>
      </c>
      <c r="O10" s="341">
        <v>25581.02</v>
      </c>
      <c r="P10" s="304"/>
      <c r="Q10" s="304"/>
      <c r="R10" s="304"/>
      <c r="S10" s="359"/>
      <c r="T10" s="304"/>
      <c r="U10" s="309"/>
      <c r="V10" s="341"/>
      <c r="W10" s="304"/>
      <c r="X10" s="304"/>
    </row>
    <row r="11" spans="1:24" s="66" customFormat="1" ht="25.5">
      <c r="A11" s="353"/>
      <c r="B11" s="354"/>
      <c r="C11" s="355"/>
      <c r="D11" s="356"/>
      <c r="E11" s="357"/>
      <c r="F11" s="357"/>
      <c r="G11" s="358"/>
      <c r="H11" s="323" t="s">
        <v>181</v>
      </c>
      <c r="I11" s="315">
        <v>38842</v>
      </c>
      <c r="J11" s="314">
        <v>81084.11</v>
      </c>
      <c r="K11" s="315">
        <v>38793</v>
      </c>
      <c r="L11" s="323" t="s">
        <v>182</v>
      </c>
      <c r="M11" s="321" t="s">
        <v>186</v>
      </c>
      <c r="N11" s="343">
        <v>81084.11</v>
      </c>
      <c r="O11" s="341">
        <v>81084.11</v>
      </c>
      <c r="P11" s="304"/>
      <c r="Q11" s="304"/>
      <c r="R11" s="304"/>
      <c r="S11" s="359"/>
      <c r="T11" s="304"/>
      <c r="U11" s="309"/>
      <c r="V11" s="341"/>
      <c r="W11" s="304"/>
      <c r="X11" s="304"/>
    </row>
    <row r="12" spans="1:24" s="66" customFormat="1" ht="25.5">
      <c r="A12" s="353"/>
      <c r="B12" s="354"/>
      <c r="C12" s="355"/>
      <c r="D12" s="356"/>
      <c r="E12" s="357"/>
      <c r="F12" s="357"/>
      <c r="G12" s="358"/>
      <c r="H12" s="323" t="s">
        <v>181</v>
      </c>
      <c r="I12" s="315">
        <v>38882</v>
      </c>
      <c r="J12" s="314">
        <v>4427.96</v>
      </c>
      <c r="K12" s="315">
        <v>38793</v>
      </c>
      <c r="L12" s="323" t="s">
        <v>182</v>
      </c>
      <c r="M12" s="321" t="s">
        <v>187</v>
      </c>
      <c r="N12" s="343">
        <v>4427.96</v>
      </c>
      <c r="O12" s="341">
        <v>4427.96</v>
      </c>
      <c r="P12" s="304"/>
      <c r="Q12" s="304"/>
      <c r="R12" s="304"/>
      <c r="S12" s="359"/>
      <c r="T12" s="304"/>
      <c r="U12" s="309"/>
      <c r="V12" s="341"/>
      <c r="W12" s="304"/>
      <c r="X12" s="304"/>
    </row>
    <row r="13" spans="1:24" s="66" customFormat="1" ht="25.5">
      <c r="A13" s="360"/>
      <c r="B13" s="361"/>
      <c r="C13" s="362"/>
      <c r="D13" s="363"/>
      <c r="E13" s="364"/>
      <c r="F13" s="364"/>
      <c r="G13" s="365"/>
      <c r="H13" s="323" t="s">
        <v>188</v>
      </c>
      <c r="I13" s="339" t="s">
        <v>188</v>
      </c>
      <c r="J13" s="314" t="s">
        <v>188</v>
      </c>
      <c r="K13" s="315">
        <v>38763</v>
      </c>
      <c r="L13" s="323" t="s">
        <v>189</v>
      </c>
      <c r="M13" s="321" t="s">
        <v>190</v>
      </c>
      <c r="N13" s="343">
        <v>233440.18</v>
      </c>
      <c r="O13" s="341">
        <v>233440.18</v>
      </c>
      <c r="P13" s="304"/>
      <c r="Q13" s="304"/>
      <c r="R13" s="304"/>
      <c r="S13" s="359"/>
      <c r="T13" s="304"/>
      <c r="U13" s="309"/>
      <c r="V13" s="341"/>
      <c r="W13" s="304"/>
      <c r="X13" s="304"/>
    </row>
    <row r="14" spans="1:24" s="266" customFormat="1" ht="21.75" customHeight="1">
      <c r="A14" s="353" t="s">
        <v>32</v>
      </c>
      <c r="B14" s="354">
        <v>11</v>
      </c>
      <c r="C14" s="355" t="s">
        <v>56</v>
      </c>
      <c r="D14" s="331" t="s">
        <v>254</v>
      </c>
      <c r="E14" s="331">
        <v>36084328</v>
      </c>
      <c r="F14" s="366"/>
      <c r="G14" s="114">
        <v>0</v>
      </c>
      <c r="H14" s="323"/>
      <c r="I14" s="323"/>
      <c r="J14" s="316"/>
      <c r="K14" s="324"/>
      <c r="L14" s="312"/>
      <c r="M14" s="331"/>
      <c r="N14" s="114"/>
      <c r="O14" s="341"/>
      <c r="P14" s="331"/>
      <c r="Q14" s="331"/>
      <c r="R14" s="331"/>
      <c r="S14" s="359"/>
      <c r="T14" s="305">
        <v>591.62</v>
      </c>
      <c r="U14" s="114"/>
      <c r="V14" s="341"/>
      <c r="W14" s="301" t="s">
        <v>166</v>
      </c>
      <c r="X14" s="331"/>
    </row>
    <row r="15" spans="1:24" s="66" customFormat="1" ht="25.5">
      <c r="A15" s="344" t="s">
        <v>8</v>
      </c>
      <c r="B15" s="349">
        <v>8</v>
      </c>
      <c r="C15" s="349" t="s">
        <v>56</v>
      </c>
      <c r="D15" s="344" t="s">
        <v>221</v>
      </c>
      <c r="E15" s="350" t="s">
        <v>65</v>
      </c>
      <c r="F15" s="338" t="s">
        <v>166</v>
      </c>
      <c r="G15" s="319">
        <v>1162497.49</v>
      </c>
      <c r="H15" s="323"/>
      <c r="I15" s="339"/>
      <c r="J15" s="314"/>
      <c r="K15" s="339"/>
      <c r="L15" s="323"/>
      <c r="M15" s="301"/>
      <c r="N15" s="331"/>
      <c r="O15" s="341"/>
      <c r="P15" s="342"/>
      <c r="Q15" s="341"/>
      <c r="R15" s="114"/>
      <c r="S15" s="114">
        <v>3300</v>
      </c>
      <c r="T15" s="114"/>
      <c r="U15" s="114"/>
      <c r="V15" s="331"/>
      <c r="W15" s="301"/>
      <c r="X15" s="114"/>
    </row>
    <row r="16" spans="1:27" s="66" customFormat="1" ht="25.5">
      <c r="A16" s="344" t="s">
        <v>9</v>
      </c>
      <c r="B16" s="349">
        <v>8</v>
      </c>
      <c r="C16" s="349" t="s">
        <v>56</v>
      </c>
      <c r="D16" s="344" t="s">
        <v>196</v>
      </c>
      <c r="E16" s="350" t="s">
        <v>192</v>
      </c>
      <c r="F16" s="334"/>
      <c r="G16" s="319">
        <v>0</v>
      </c>
      <c r="H16" s="367"/>
      <c r="I16" s="368"/>
      <c r="J16" s="319"/>
      <c r="K16" s="368"/>
      <c r="L16" s="367"/>
      <c r="M16" s="362"/>
      <c r="N16" s="360"/>
      <c r="O16" s="369"/>
      <c r="P16" s="370"/>
      <c r="Q16" s="369"/>
      <c r="R16" s="115"/>
      <c r="S16" s="115"/>
      <c r="T16" s="114">
        <v>92575.18</v>
      </c>
      <c r="U16" s="114">
        <v>232659.82</v>
      </c>
      <c r="V16" s="326">
        <v>39748</v>
      </c>
      <c r="W16" s="301" t="s">
        <v>166</v>
      </c>
      <c r="X16" s="114">
        <v>219079.86</v>
      </c>
      <c r="Y16" s="136"/>
      <c r="Z16" s="136"/>
      <c r="AA16" s="136"/>
    </row>
    <row r="17" spans="1:26" s="266" customFormat="1" ht="21.75" customHeight="1">
      <c r="A17" s="331" t="s">
        <v>35</v>
      </c>
      <c r="B17" s="323">
        <v>10</v>
      </c>
      <c r="C17" s="323" t="s">
        <v>56</v>
      </c>
      <c r="D17" s="312" t="s">
        <v>214</v>
      </c>
      <c r="E17" s="334" t="s">
        <v>108</v>
      </c>
      <c r="F17" s="338" t="s">
        <v>210</v>
      </c>
      <c r="G17" s="115">
        <v>0</v>
      </c>
      <c r="H17" s="115"/>
      <c r="I17" s="365"/>
      <c r="J17" s="365"/>
      <c r="K17" s="319"/>
      <c r="L17" s="369"/>
      <c r="M17" s="371"/>
      <c r="N17" s="369"/>
      <c r="O17" s="369"/>
      <c r="P17" s="369"/>
      <c r="Q17" s="369"/>
      <c r="R17" s="369"/>
      <c r="S17" s="115"/>
      <c r="T17" s="115">
        <v>3460.54</v>
      </c>
      <c r="U17" s="115">
        <v>2976.56</v>
      </c>
      <c r="V17" s="372">
        <v>39903</v>
      </c>
      <c r="W17" s="373" t="s">
        <v>166</v>
      </c>
      <c r="X17" s="115">
        <v>9535.55</v>
      </c>
      <c r="Y17" s="137"/>
      <c r="Z17" s="267"/>
    </row>
    <row r="18" spans="1:24" s="66" customFormat="1" ht="30" customHeight="1">
      <c r="A18" s="331" t="s">
        <v>10</v>
      </c>
      <c r="B18" s="301">
        <v>1</v>
      </c>
      <c r="C18" s="301" t="s">
        <v>55</v>
      </c>
      <c r="D18" s="312" t="s">
        <v>157</v>
      </c>
      <c r="E18" s="334" t="s">
        <v>66</v>
      </c>
      <c r="F18" s="338"/>
      <c r="G18" s="114">
        <v>0</v>
      </c>
      <c r="H18" s="331"/>
      <c r="I18" s="331"/>
      <c r="J18" s="331"/>
      <c r="K18" s="331"/>
      <c r="L18" s="331"/>
      <c r="M18" s="331"/>
      <c r="N18" s="331"/>
      <c r="O18" s="331"/>
      <c r="P18" s="326"/>
      <c r="Q18" s="114"/>
      <c r="R18" s="114"/>
      <c r="S18" s="343"/>
      <c r="T18" s="343">
        <v>216921.69</v>
      </c>
      <c r="U18" s="343">
        <v>216921.69</v>
      </c>
      <c r="V18" s="342">
        <v>39538</v>
      </c>
      <c r="W18" s="301" t="s">
        <v>166</v>
      </c>
      <c r="X18" s="343">
        <v>413986.02</v>
      </c>
    </row>
    <row r="19" spans="1:24" s="66" customFormat="1" ht="21.75" customHeight="1">
      <c r="A19" s="331" t="s">
        <v>11</v>
      </c>
      <c r="B19" s="323">
        <v>10</v>
      </c>
      <c r="C19" s="323" t="s">
        <v>56</v>
      </c>
      <c r="D19" s="312" t="s">
        <v>132</v>
      </c>
      <c r="E19" s="334" t="s">
        <v>197</v>
      </c>
      <c r="F19" s="334"/>
      <c r="G19" s="314">
        <v>0</v>
      </c>
      <c r="H19" s="323"/>
      <c r="I19" s="323"/>
      <c r="J19" s="323"/>
      <c r="K19" s="324"/>
      <c r="L19" s="323"/>
      <c r="M19" s="374"/>
      <c r="N19" s="341"/>
      <c r="O19" s="341"/>
      <c r="P19" s="304"/>
      <c r="Q19" s="304"/>
      <c r="R19" s="304"/>
      <c r="S19" s="114"/>
      <c r="T19" s="114">
        <v>50362.62696673969</v>
      </c>
      <c r="U19" s="114">
        <v>109201.00577574188</v>
      </c>
      <c r="V19" s="326">
        <v>39643</v>
      </c>
      <c r="W19" s="301" t="s">
        <v>166</v>
      </c>
      <c r="X19" s="365">
        <v>29.07787293367855</v>
      </c>
    </row>
    <row r="20" spans="1:24" s="66" customFormat="1" ht="25.5">
      <c r="A20" s="312" t="s">
        <v>11</v>
      </c>
      <c r="B20" s="323">
        <v>10</v>
      </c>
      <c r="C20" s="323" t="s">
        <v>56</v>
      </c>
      <c r="D20" s="312" t="s">
        <v>140</v>
      </c>
      <c r="E20" s="334" t="s">
        <v>141</v>
      </c>
      <c r="F20" s="334"/>
      <c r="G20" s="314">
        <v>0</v>
      </c>
      <c r="H20" s="323"/>
      <c r="I20" s="323"/>
      <c r="J20" s="323"/>
      <c r="K20" s="324"/>
      <c r="L20" s="323"/>
      <c r="M20" s="304"/>
      <c r="N20" s="341"/>
      <c r="O20" s="341"/>
      <c r="P20" s="304"/>
      <c r="Q20" s="304"/>
      <c r="R20" s="304"/>
      <c r="S20" s="101"/>
      <c r="T20" s="343">
        <v>72.51211578038902</v>
      </c>
      <c r="U20" s="343">
        <v>0</v>
      </c>
      <c r="V20" s="326">
        <v>39722</v>
      </c>
      <c r="W20" s="301" t="s">
        <v>165</v>
      </c>
      <c r="X20" s="365">
        <v>136.02867954590718</v>
      </c>
    </row>
    <row r="21" spans="1:24" s="266" customFormat="1" ht="21.75" customHeight="1">
      <c r="A21" s="312" t="s">
        <v>11</v>
      </c>
      <c r="B21" s="323">
        <v>4</v>
      </c>
      <c r="C21" s="323" t="s">
        <v>55</v>
      </c>
      <c r="D21" s="312" t="s">
        <v>222</v>
      </c>
      <c r="E21" s="334" t="s">
        <v>142</v>
      </c>
      <c r="F21" s="334"/>
      <c r="G21" s="314">
        <v>0</v>
      </c>
      <c r="H21" s="323"/>
      <c r="I21" s="323"/>
      <c r="J21" s="323"/>
      <c r="K21" s="324"/>
      <c r="L21" s="323"/>
      <c r="M21" s="374"/>
      <c r="N21" s="341"/>
      <c r="O21" s="341"/>
      <c r="P21" s="375"/>
      <c r="Q21" s="341"/>
      <c r="R21" s="341"/>
      <c r="S21" s="114"/>
      <c r="T21" s="343">
        <v>49088.24603332669</v>
      </c>
      <c r="U21" s="343">
        <v>49088.24603332669</v>
      </c>
      <c r="V21" s="326">
        <v>39722</v>
      </c>
      <c r="W21" s="301" t="s">
        <v>166</v>
      </c>
      <c r="X21" s="365">
        <v>222.39925645621722</v>
      </c>
    </row>
    <row r="22" spans="1:24" s="66" customFormat="1" ht="25.5">
      <c r="A22" s="300" t="s">
        <v>34</v>
      </c>
      <c r="B22" s="301">
        <v>8</v>
      </c>
      <c r="C22" s="323" t="s">
        <v>56</v>
      </c>
      <c r="D22" s="300" t="s">
        <v>195</v>
      </c>
      <c r="E22" s="337">
        <v>17336163</v>
      </c>
      <c r="F22" s="338"/>
      <c r="G22" s="114">
        <v>0</v>
      </c>
      <c r="H22" s="323"/>
      <c r="I22" s="326"/>
      <c r="J22" s="114"/>
      <c r="K22" s="300"/>
      <c r="L22" s="331"/>
      <c r="M22" s="331"/>
      <c r="N22" s="114"/>
      <c r="O22" s="114"/>
      <c r="P22" s="326"/>
      <c r="Q22" s="114"/>
      <c r="R22" s="114"/>
      <c r="S22" s="114"/>
      <c r="T22" s="114">
        <v>0</v>
      </c>
      <c r="U22" s="114">
        <v>151060.71</v>
      </c>
      <c r="V22" s="326">
        <v>39673</v>
      </c>
      <c r="W22" s="301" t="s">
        <v>166</v>
      </c>
      <c r="X22" s="114">
        <v>0</v>
      </c>
    </row>
    <row r="23" spans="1:24" s="266" customFormat="1" ht="21.75" customHeight="1">
      <c r="A23" s="377" t="s">
        <v>12</v>
      </c>
      <c r="B23" s="362">
        <v>8</v>
      </c>
      <c r="C23" s="378" t="s">
        <v>56</v>
      </c>
      <c r="D23" s="377" t="s">
        <v>50</v>
      </c>
      <c r="E23" s="379">
        <v>17335523</v>
      </c>
      <c r="F23" s="380" t="s">
        <v>210</v>
      </c>
      <c r="G23" s="314">
        <v>57884.28</v>
      </c>
      <c r="H23" s="367"/>
      <c r="I23" s="368"/>
      <c r="J23" s="319"/>
      <c r="K23" s="319"/>
      <c r="L23" s="319"/>
      <c r="M23" s="371"/>
      <c r="N23" s="365"/>
      <c r="O23" s="331"/>
      <c r="P23" s="381"/>
      <c r="Q23" s="365"/>
      <c r="R23" s="365"/>
      <c r="S23" s="365">
        <v>22000</v>
      </c>
      <c r="T23" s="114"/>
      <c r="U23" s="114"/>
      <c r="V23" s="331"/>
      <c r="W23" s="301"/>
      <c r="X23" s="114"/>
    </row>
    <row r="24" spans="1:24" s="66" customFormat="1" ht="25.5">
      <c r="A24" s="377" t="s">
        <v>14</v>
      </c>
      <c r="B24" s="362">
        <v>12</v>
      </c>
      <c r="C24" s="378" t="s">
        <v>56</v>
      </c>
      <c r="D24" s="377" t="s">
        <v>255</v>
      </c>
      <c r="E24" s="331">
        <v>35581778</v>
      </c>
      <c r="F24" s="380"/>
      <c r="G24" s="114">
        <v>0</v>
      </c>
      <c r="H24" s="367"/>
      <c r="I24" s="368"/>
      <c r="J24" s="319"/>
      <c r="K24" s="319"/>
      <c r="L24" s="319"/>
      <c r="M24" s="371"/>
      <c r="N24" s="365"/>
      <c r="O24" s="382"/>
      <c r="P24" s="381"/>
      <c r="Q24" s="365"/>
      <c r="R24" s="365"/>
      <c r="S24" s="365"/>
      <c r="T24" s="115">
        <v>3007.34</v>
      </c>
      <c r="U24" s="115">
        <v>2841.09</v>
      </c>
      <c r="V24" s="326">
        <v>40094</v>
      </c>
      <c r="W24" s="301" t="s">
        <v>166</v>
      </c>
      <c r="X24" s="114">
        <v>322862.93</v>
      </c>
    </row>
    <row r="25" spans="1:24" s="66" customFormat="1" ht="25.5">
      <c r="A25" s="377" t="s">
        <v>14</v>
      </c>
      <c r="B25" s="362">
        <v>11</v>
      </c>
      <c r="C25" s="378" t="s">
        <v>56</v>
      </c>
      <c r="D25" s="377" t="s">
        <v>256</v>
      </c>
      <c r="E25" s="331">
        <v>35581000</v>
      </c>
      <c r="F25" s="380"/>
      <c r="G25" s="114">
        <v>0</v>
      </c>
      <c r="H25" s="367"/>
      <c r="I25" s="368"/>
      <c r="J25" s="319"/>
      <c r="K25" s="319"/>
      <c r="L25" s="319"/>
      <c r="M25" s="371"/>
      <c r="N25" s="365"/>
      <c r="O25" s="382"/>
      <c r="P25" s="381"/>
      <c r="Q25" s="365"/>
      <c r="R25" s="365"/>
      <c r="S25" s="365"/>
      <c r="T25" s="115">
        <v>31.68</v>
      </c>
      <c r="U25" s="115">
        <v>31.68</v>
      </c>
      <c r="V25" s="326">
        <v>40078</v>
      </c>
      <c r="W25" s="301" t="s">
        <v>166</v>
      </c>
      <c r="X25" s="114">
        <v>31680.25</v>
      </c>
    </row>
    <row r="26" spans="1:24" s="266" customFormat="1" ht="21.75" customHeight="1">
      <c r="A26" s="377" t="s">
        <v>15</v>
      </c>
      <c r="B26" s="362">
        <v>1</v>
      </c>
      <c r="C26" s="378" t="s">
        <v>55</v>
      </c>
      <c r="D26" s="377" t="s">
        <v>225</v>
      </c>
      <c r="E26" s="383">
        <v>17336007</v>
      </c>
      <c r="F26" s="380"/>
      <c r="G26" s="343">
        <v>0</v>
      </c>
      <c r="H26" s="367"/>
      <c r="I26" s="368"/>
      <c r="J26" s="319"/>
      <c r="K26" s="319"/>
      <c r="L26" s="319"/>
      <c r="M26" s="371"/>
      <c r="N26" s="365"/>
      <c r="O26" s="360"/>
      <c r="P26" s="381"/>
      <c r="Q26" s="365"/>
      <c r="R26" s="365"/>
      <c r="S26" s="365"/>
      <c r="T26" s="365">
        <v>31.66</v>
      </c>
      <c r="U26" s="365">
        <v>31.66</v>
      </c>
      <c r="V26" s="342">
        <v>39846</v>
      </c>
      <c r="W26" s="301" t="s">
        <v>166</v>
      </c>
      <c r="X26" s="114"/>
    </row>
    <row r="27" spans="1:24" s="116" customFormat="1" ht="25.5">
      <c r="A27" s="300" t="s">
        <v>15</v>
      </c>
      <c r="B27" s="301">
        <v>10</v>
      </c>
      <c r="C27" s="301" t="s">
        <v>56</v>
      </c>
      <c r="D27" s="300" t="s">
        <v>223</v>
      </c>
      <c r="E27" s="321">
        <v>17336015</v>
      </c>
      <c r="F27" s="301" t="s">
        <v>207</v>
      </c>
      <c r="G27" s="343">
        <v>587124.38</v>
      </c>
      <c r="H27" s="384"/>
      <c r="I27" s="368"/>
      <c r="J27" s="319"/>
      <c r="K27" s="319"/>
      <c r="L27" s="319"/>
      <c r="M27" s="371"/>
      <c r="N27" s="319"/>
      <c r="O27" s="319"/>
      <c r="P27" s="368"/>
      <c r="Q27" s="319"/>
      <c r="R27" s="319"/>
      <c r="S27" s="319"/>
      <c r="T27" s="319">
        <v>22.55</v>
      </c>
      <c r="U27" s="319">
        <v>22.55</v>
      </c>
      <c r="V27" s="326">
        <v>39780</v>
      </c>
      <c r="W27" s="301" t="s">
        <v>166</v>
      </c>
      <c r="X27" s="341"/>
    </row>
    <row r="28" spans="1:26" s="268" customFormat="1" ht="21.75" customHeight="1">
      <c r="A28" s="300" t="s">
        <v>31</v>
      </c>
      <c r="B28" s="301">
        <v>10</v>
      </c>
      <c r="C28" s="301" t="s">
        <v>56</v>
      </c>
      <c r="D28" s="300" t="s">
        <v>216</v>
      </c>
      <c r="E28" s="321">
        <v>35606347</v>
      </c>
      <c r="F28" s="321"/>
      <c r="G28" s="314">
        <v>0</v>
      </c>
      <c r="H28" s="367"/>
      <c r="I28" s="368"/>
      <c r="J28" s="319"/>
      <c r="K28" s="319"/>
      <c r="L28" s="319"/>
      <c r="M28" s="371"/>
      <c r="N28" s="319"/>
      <c r="O28" s="319"/>
      <c r="P28" s="368"/>
      <c r="Q28" s="319"/>
      <c r="R28" s="319"/>
      <c r="S28" s="319"/>
      <c r="T28" s="385">
        <v>81.87280090287459</v>
      </c>
      <c r="U28" s="385">
        <v>81.87280090287459</v>
      </c>
      <c r="V28" s="326">
        <v>39777</v>
      </c>
      <c r="W28" s="301" t="s">
        <v>166</v>
      </c>
      <c r="X28" s="385">
        <v>0</v>
      </c>
      <c r="Z28" s="269"/>
    </row>
    <row r="29" spans="1:26" s="268" customFormat="1" ht="21.75" customHeight="1">
      <c r="A29" s="300" t="s">
        <v>31</v>
      </c>
      <c r="B29" s="301">
        <v>9</v>
      </c>
      <c r="C29" s="301" t="s">
        <v>56</v>
      </c>
      <c r="D29" s="300" t="s">
        <v>215</v>
      </c>
      <c r="E29" s="321">
        <v>17336139</v>
      </c>
      <c r="F29" s="321"/>
      <c r="G29" s="314">
        <v>0</v>
      </c>
      <c r="H29" s="367"/>
      <c r="I29" s="368"/>
      <c r="J29" s="319"/>
      <c r="K29" s="319"/>
      <c r="L29" s="319"/>
      <c r="M29" s="371"/>
      <c r="N29" s="319"/>
      <c r="O29" s="319"/>
      <c r="P29" s="368"/>
      <c r="Q29" s="319"/>
      <c r="R29" s="319"/>
      <c r="S29" s="319"/>
      <c r="T29" s="385">
        <v>223.74361017061673</v>
      </c>
      <c r="U29" s="385">
        <v>223.74361017061673</v>
      </c>
      <c r="V29" s="326">
        <v>39777</v>
      </c>
      <c r="W29" s="301" t="s">
        <v>166</v>
      </c>
      <c r="X29" s="385">
        <v>0</v>
      </c>
      <c r="Z29" s="269"/>
    </row>
    <row r="30" spans="1:24" s="268" customFormat="1" ht="21.75" customHeight="1">
      <c r="A30" s="300" t="s">
        <v>16</v>
      </c>
      <c r="B30" s="301">
        <v>11</v>
      </c>
      <c r="C30" s="301" t="s">
        <v>56</v>
      </c>
      <c r="D30" s="300" t="s">
        <v>257</v>
      </c>
      <c r="E30" s="386">
        <v>36167991</v>
      </c>
      <c r="F30" s="387" t="s">
        <v>166</v>
      </c>
      <c r="G30" s="114">
        <v>10179.8</v>
      </c>
      <c r="H30" s="367"/>
      <c r="I30" s="368"/>
      <c r="J30" s="319"/>
      <c r="K30" s="319"/>
      <c r="L30" s="319"/>
      <c r="M30" s="371"/>
      <c r="N30" s="319"/>
      <c r="O30" s="319"/>
      <c r="P30" s="368"/>
      <c r="Q30" s="319"/>
      <c r="R30" s="319"/>
      <c r="S30" s="319"/>
      <c r="T30" s="385">
        <v>4.04</v>
      </c>
      <c r="U30" s="385">
        <v>4.04</v>
      </c>
      <c r="V30" s="326">
        <v>40150</v>
      </c>
      <c r="W30" s="301" t="s">
        <v>166</v>
      </c>
      <c r="X30" s="385">
        <v>0</v>
      </c>
    </row>
    <row r="31" spans="1:24" s="66" customFormat="1" ht="25.5">
      <c r="A31" s="331" t="s">
        <v>33</v>
      </c>
      <c r="B31" s="301">
        <v>8</v>
      </c>
      <c r="C31" s="301" t="s">
        <v>56</v>
      </c>
      <c r="D31" s="300" t="s">
        <v>48</v>
      </c>
      <c r="E31" s="334" t="s">
        <v>67</v>
      </c>
      <c r="F31" s="338" t="s">
        <v>207</v>
      </c>
      <c r="G31" s="314">
        <v>1765037.62</v>
      </c>
      <c r="H31" s="323"/>
      <c r="I31" s="339"/>
      <c r="J31" s="314"/>
      <c r="K31" s="339"/>
      <c r="L31" s="323"/>
      <c r="M31" s="301"/>
      <c r="N31" s="331"/>
      <c r="O31" s="341"/>
      <c r="P31" s="315"/>
      <c r="Q31" s="314"/>
      <c r="R31" s="314"/>
      <c r="S31" s="314"/>
      <c r="T31" s="114"/>
      <c r="U31" s="114"/>
      <c r="V31" s="331"/>
      <c r="W31" s="301"/>
      <c r="X31" s="114"/>
    </row>
    <row r="32" spans="1:24" s="266" customFormat="1" ht="21.75" customHeight="1">
      <c r="A32" s="331" t="s">
        <v>33</v>
      </c>
      <c r="B32" s="301">
        <v>11</v>
      </c>
      <c r="C32" s="301" t="s">
        <v>56</v>
      </c>
      <c r="D32" s="300" t="s">
        <v>258</v>
      </c>
      <c r="E32" s="334" t="s">
        <v>80</v>
      </c>
      <c r="F32" s="338" t="s">
        <v>207</v>
      </c>
      <c r="G32" s="314">
        <v>333804.5</v>
      </c>
      <c r="H32" s="323"/>
      <c r="I32" s="339"/>
      <c r="J32" s="314"/>
      <c r="K32" s="339"/>
      <c r="L32" s="323"/>
      <c r="M32" s="301"/>
      <c r="N32" s="331"/>
      <c r="O32" s="341"/>
      <c r="P32" s="326"/>
      <c r="Q32" s="114"/>
      <c r="R32" s="114"/>
      <c r="S32" s="314"/>
      <c r="T32" s="114"/>
      <c r="U32" s="114"/>
      <c r="V32" s="331"/>
      <c r="W32" s="301"/>
      <c r="X32" s="114"/>
    </row>
    <row r="33" spans="1:24" s="66" customFormat="1" ht="25.5">
      <c r="A33" s="388" t="s">
        <v>17</v>
      </c>
      <c r="B33" s="362">
        <v>1</v>
      </c>
      <c r="C33" s="362" t="s">
        <v>55</v>
      </c>
      <c r="D33" s="388" t="s">
        <v>218</v>
      </c>
      <c r="E33" s="389" t="s">
        <v>68</v>
      </c>
      <c r="F33" s="376"/>
      <c r="G33" s="115">
        <v>0</v>
      </c>
      <c r="H33" s="323"/>
      <c r="I33" s="339"/>
      <c r="J33" s="314"/>
      <c r="K33" s="339"/>
      <c r="L33" s="323"/>
      <c r="M33" s="301"/>
      <c r="N33" s="343"/>
      <c r="O33" s="314"/>
      <c r="P33" s="381"/>
      <c r="Q33" s="365"/>
      <c r="R33" s="365"/>
      <c r="S33" s="343"/>
      <c r="T33" s="114"/>
      <c r="U33" s="114"/>
      <c r="V33" s="331"/>
      <c r="W33" s="301" t="s">
        <v>165</v>
      </c>
      <c r="X33" s="114"/>
    </row>
    <row r="34" spans="1:24" s="66" customFormat="1" ht="25.5">
      <c r="A34" s="300" t="s">
        <v>18</v>
      </c>
      <c r="B34" s="323">
        <v>8</v>
      </c>
      <c r="C34" s="323" t="s">
        <v>56</v>
      </c>
      <c r="D34" s="312" t="s">
        <v>212</v>
      </c>
      <c r="E34" s="334" t="s">
        <v>69</v>
      </c>
      <c r="F34" s="338" t="s">
        <v>207</v>
      </c>
      <c r="G34" s="390">
        <v>1489949.03</v>
      </c>
      <c r="H34" s="301"/>
      <c r="I34" s="321"/>
      <c r="J34" s="343"/>
      <c r="K34" s="321"/>
      <c r="L34" s="331"/>
      <c r="M34" s="331"/>
      <c r="N34" s="331"/>
      <c r="O34" s="331"/>
      <c r="P34" s="326"/>
      <c r="Q34" s="114"/>
      <c r="R34" s="114"/>
      <c r="S34" s="114"/>
      <c r="T34" s="114"/>
      <c r="U34" s="114"/>
      <c r="V34" s="331"/>
      <c r="W34" s="301"/>
      <c r="X34" s="114"/>
    </row>
    <row r="35" spans="1:27" s="66" customFormat="1" ht="25.5">
      <c r="A35" s="300" t="s">
        <v>37</v>
      </c>
      <c r="B35" s="301">
        <v>8</v>
      </c>
      <c r="C35" s="301" t="s">
        <v>56</v>
      </c>
      <c r="D35" s="312" t="s">
        <v>70</v>
      </c>
      <c r="E35" s="334" t="s">
        <v>71</v>
      </c>
      <c r="F35" s="391"/>
      <c r="G35" s="392">
        <v>0</v>
      </c>
      <c r="H35" s="301"/>
      <c r="I35" s="321"/>
      <c r="J35" s="343"/>
      <c r="K35" s="321"/>
      <c r="L35" s="331"/>
      <c r="M35" s="331"/>
      <c r="N35" s="331"/>
      <c r="O35" s="331"/>
      <c r="P35" s="331"/>
      <c r="Q35" s="331"/>
      <c r="R35" s="331"/>
      <c r="S35" s="114"/>
      <c r="T35" s="114">
        <v>25410.01</v>
      </c>
      <c r="U35" s="114">
        <v>104277.31</v>
      </c>
      <c r="V35" s="326">
        <v>39534</v>
      </c>
      <c r="W35" s="301" t="s">
        <v>166</v>
      </c>
      <c r="X35" s="114">
        <v>201666.73</v>
      </c>
      <c r="Y35" s="136"/>
      <c r="Z35" s="136"/>
      <c r="AA35" s="136"/>
    </row>
    <row r="36" spans="1:24" s="266" customFormat="1" ht="21.75" customHeight="1">
      <c r="A36" s="344" t="s">
        <v>37</v>
      </c>
      <c r="B36" s="301">
        <v>10</v>
      </c>
      <c r="C36" s="301" t="s">
        <v>56</v>
      </c>
      <c r="D36" s="300" t="s">
        <v>266</v>
      </c>
      <c r="E36" s="334" t="s">
        <v>267</v>
      </c>
      <c r="F36" s="301" t="s">
        <v>210</v>
      </c>
      <c r="G36" s="114">
        <v>0</v>
      </c>
      <c r="H36" s="331"/>
      <c r="J36" s="393"/>
      <c r="K36" s="330"/>
      <c r="L36" s="327"/>
      <c r="M36" s="327"/>
      <c r="N36" s="327"/>
      <c r="O36" s="327"/>
      <c r="P36" s="327"/>
      <c r="Q36" s="327"/>
      <c r="R36" s="327"/>
      <c r="S36" s="394"/>
      <c r="T36" s="394"/>
      <c r="U36" s="394">
        <v>281.41</v>
      </c>
      <c r="V36" s="395">
        <v>40109</v>
      </c>
      <c r="W36" s="328" t="s">
        <v>166</v>
      </c>
      <c r="X36" s="394"/>
    </row>
    <row r="37" spans="1:24" s="66" customFormat="1" ht="25.5">
      <c r="A37" s="300" t="s">
        <v>19</v>
      </c>
      <c r="B37" s="323">
        <v>8</v>
      </c>
      <c r="C37" s="323" t="s">
        <v>56</v>
      </c>
      <c r="D37" s="300" t="s">
        <v>252</v>
      </c>
      <c r="E37" s="334" t="s">
        <v>85</v>
      </c>
      <c r="F37" s="338"/>
      <c r="G37" s="114">
        <v>0</v>
      </c>
      <c r="H37" s="331"/>
      <c r="I37" s="321"/>
      <c r="J37" s="343"/>
      <c r="K37" s="321"/>
      <c r="L37" s="331"/>
      <c r="M37" s="331"/>
      <c r="N37" s="331"/>
      <c r="O37" s="331"/>
      <c r="P37" s="326"/>
      <c r="Q37" s="114"/>
      <c r="R37" s="114"/>
      <c r="S37" s="114"/>
      <c r="T37" s="114">
        <v>11401.23</v>
      </c>
      <c r="U37" s="114">
        <v>11401.23</v>
      </c>
      <c r="V37" s="326">
        <v>39562</v>
      </c>
      <c r="W37" s="301" t="s">
        <v>166</v>
      </c>
      <c r="X37" s="114">
        <v>0</v>
      </c>
    </row>
    <row r="38" spans="1:24" s="66" customFormat="1" ht="25.5">
      <c r="A38" s="331" t="s">
        <v>19</v>
      </c>
      <c r="B38" s="301">
        <v>11</v>
      </c>
      <c r="C38" s="301" t="s">
        <v>56</v>
      </c>
      <c r="D38" s="300" t="s">
        <v>259</v>
      </c>
      <c r="E38" s="321">
        <v>37954032</v>
      </c>
      <c r="F38" s="301"/>
      <c r="G38" s="114">
        <v>0</v>
      </c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114"/>
      <c r="T38" s="114">
        <v>13.04</v>
      </c>
      <c r="U38" s="114">
        <v>13.04</v>
      </c>
      <c r="V38" s="326">
        <v>39562</v>
      </c>
      <c r="W38" s="301" t="s">
        <v>166</v>
      </c>
      <c r="X38" s="114">
        <v>0</v>
      </c>
    </row>
    <row r="39" spans="1:24" s="66" customFormat="1" ht="25.5">
      <c r="A39" s="331" t="s">
        <v>19</v>
      </c>
      <c r="B39" s="301">
        <v>5</v>
      </c>
      <c r="C39" s="301" t="s">
        <v>55</v>
      </c>
      <c r="D39" s="300" t="s">
        <v>151</v>
      </c>
      <c r="E39" s="321">
        <v>17335949</v>
      </c>
      <c r="F39" s="321"/>
      <c r="G39" s="114">
        <v>0</v>
      </c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114"/>
      <c r="T39" s="114">
        <v>69743.11</v>
      </c>
      <c r="U39" s="114">
        <v>69743.11</v>
      </c>
      <c r="V39" s="326">
        <v>39552</v>
      </c>
      <c r="W39" s="301" t="s">
        <v>166</v>
      </c>
      <c r="X39" s="114">
        <v>174614.81</v>
      </c>
    </row>
    <row r="40" spans="1:24" s="266" customFormat="1" ht="21.75" customHeight="1">
      <c r="A40" s="331" t="s">
        <v>19</v>
      </c>
      <c r="B40" s="301">
        <v>9</v>
      </c>
      <c r="C40" s="301" t="s">
        <v>56</v>
      </c>
      <c r="D40" s="300" t="s">
        <v>217</v>
      </c>
      <c r="E40" s="334" t="s">
        <v>154</v>
      </c>
      <c r="F40" s="338" t="s">
        <v>210</v>
      </c>
      <c r="G40" s="114">
        <v>0</v>
      </c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114"/>
      <c r="T40" s="114">
        <v>3902.94</v>
      </c>
      <c r="U40" s="114">
        <v>3902.94</v>
      </c>
      <c r="V40" s="326">
        <v>39583</v>
      </c>
      <c r="W40" s="301" t="s">
        <v>166</v>
      </c>
      <c r="X40" s="114">
        <v>46.1</v>
      </c>
    </row>
    <row r="41" spans="1:24" s="66" customFormat="1" ht="25.5">
      <c r="A41" s="331" t="s">
        <v>19</v>
      </c>
      <c r="B41" s="301">
        <v>11</v>
      </c>
      <c r="C41" s="301" t="s">
        <v>56</v>
      </c>
      <c r="D41" s="300" t="s">
        <v>260</v>
      </c>
      <c r="E41" s="334" t="s">
        <v>163</v>
      </c>
      <c r="F41" s="334"/>
      <c r="G41" s="394">
        <v>0</v>
      </c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114"/>
      <c r="T41" s="114"/>
      <c r="U41" s="114">
        <v>5632.06</v>
      </c>
      <c r="V41" s="326">
        <v>39510</v>
      </c>
      <c r="W41" s="301" t="s">
        <v>166</v>
      </c>
      <c r="X41" s="114">
        <v>112.85</v>
      </c>
    </row>
    <row r="42" spans="1:24" s="66" customFormat="1" ht="25.5">
      <c r="A42" s="344" t="s">
        <v>20</v>
      </c>
      <c r="B42" s="349">
        <v>8</v>
      </c>
      <c r="C42" s="349" t="s">
        <v>56</v>
      </c>
      <c r="D42" s="344" t="s">
        <v>86</v>
      </c>
      <c r="E42" s="350" t="s">
        <v>72</v>
      </c>
      <c r="F42" s="346" t="s">
        <v>166</v>
      </c>
      <c r="G42" s="347">
        <v>461656.18</v>
      </c>
      <c r="H42" s="396" t="s">
        <v>167</v>
      </c>
      <c r="I42" s="324">
        <v>38774</v>
      </c>
      <c r="J42" s="343">
        <v>84934.97</v>
      </c>
      <c r="K42" s="324">
        <v>38698</v>
      </c>
      <c r="L42" s="323" t="s">
        <v>168</v>
      </c>
      <c r="M42" s="331" t="s">
        <v>169</v>
      </c>
      <c r="N42" s="114">
        <v>84934.97</v>
      </c>
      <c r="O42" s="341">
        <v>84934.97</v>
      </c>
      <c r="P42" s="324"/>
      <c r="Q42" s="316"/>
      <c r="R42" s="324"/>
      <c r="S42" s="316"/>
      <c r="T42" s="114"/>
      <c r="U42" s="114"/>
      <c r="V42" s="341"/>
      <c r="W42" s="301"/>
      <c r="X42" s="114"/>
    </row>
    <row r="43" spans="1:24" s="66" customFormat="1" ht="25.5">
      <c r="A43" s="360"/>
      <c r="B43" s="362"/>
      <c r="C43" s="362"/>
      <c r="D43" s="360"/>
      <c r="E43" s="364"/>
      <c r="F43" s="364"/>
      <c r="G43" s="115"/>
      <c r="H43" s="396" t="s">
        <v>167</v>
      </c>
      <c r="I43" s="324">
        <v>38774</v>
      </c>
      <c r="J43" s="343">
        <v>62073.62</v>
      </c>
      <c r="K43" s="324">
        <v>38698</v>
      </c>
      <c r="L43" s="323" t="s">
        <v>168</v>
      </c>
      <c r="M43" s="331" t="s">
        <v>170</v>
      </c>
      <c r="N43" s="114">
        <v>62073.62</v>
      </c>
      <c r="O43" s="341">
        <v>62073.62</v>
      </c>
      <c r="P43" s="324"/>
      <c r="Q43" s="316"/>
      <c r="R43" s="324"/>
      <c r="S43" s="316"/>
      <c r="T43" s="114"/>
      <c r="U43" s="114"/>
      <c r="V43" s="341"/>
      <c r="W43" s="301"/>
      <c r="X43" s="114"/>
    </row>
    <row r="44" spans="1:24" s="66" customFormat="1" ht="25.5">
      <c r="A44" s="327"/>
      <c r="B44" s="328"/>
      <c r="C44" s="328"/>
      <c r="D44" s="327"/>
      <c r="E44" s="330"/>
      <c r="F44" s="330"/>
      <c r="G44" s="397"/>
      <c r="H44" s="323" t="s">
        <v>167</v>
      </c>
      <c r="I44" s="324">
        <v>38774</v>
      </c>
      <c r="J44" s="343">
        <v>65839.44</v>
      </c>
      <c r="K44" s="324">
        <v>38698</v>
      </c>
      <c r="L44" s="323" t="s">
        <v>168</v>
      </c>
      <c r="M44" s="331" t="s">
        <v>171</v>
      </c>
      <c r="N44" s="114">
        <v>65839.44</v>
      </c>
      <c r="O44" s="341">
        <v>0</v>
      </c>
      <c r="P44" s="324"/>
      <c r="Q44" s="316"/>
      <c r="R44" s="324"/>
      <c r="S44" s="316"/>
      <c r="T44" s="114"/>
      <c r="U44" s="114"/>
      <c r="V44" s="341"/>
      <c r="W44" s="301"/>
      <c r="X44" s="114"/>
    </row>
    <row r="45" spans="1:24" s="66" customFormat="1" ht="25.5">
      <c r="A45" s="360"/>
      <c r="B45" s="362"/>
      <c r="C45" s="362"/>
      <c r="D45" s="360"/>
      <c r="E45" s="381"/>
      <c r="F45" s="381"/>
      <c r="G45" s="358"/>
      <c r="H45" s="323" t="s">
        <v>167</v>
      </c>
      <c r="I45" s="324">
        <v>38774</v>
      </c>
      <c r="J45" s="343">
        <v>65911.33</v>
      </c>
      <c r="K45" s="324">
        <v>38698</v>
      </c>
      <c r="L45" s="323" t="s">
        <v>168</v>
      </c>
      <c r="M45" s="331" t="s">
        <v>172</v>
      </c>
      <c r="N45" s="114">
        <v>65911.33</v>
      </c>
      <c r="O45" s="314">
        <v>14989.34</v>
      </c>
      <c r="P45" s="315"/>
      <c r="Q45" s="314"/>
      <c r="R45" s="314"/>
      <c r="S45" s="316"/>
      <c r="T45" s="114"/>
      <c r="U45" s="114"/>
      <c r="V45" s="314"/>
      <c r="W45" s="301"/>
      <c r="X45" s="114"/>
    </row>
    <row r="46" spans="1:24" s="66" customFormat="1" ht="25.5">
      <c r="A46" s="344" t="s">
        <v>20</v>
      </c>
      <c r="B46" s="345">
        <v>8</v>
      </c>
      <c r="C46" s="349" t="s">
        <v>56</v>
      </c>
      <c r="D46" s="351" t="s">
        <v>87</v>
      </c>
      <c r="E46" s="350" t="s">
        <v>73</v>
      </c>
      <c r="F46" s="346" t="s">
        <v>207</v>
      </c>
      <c r="G46" s="347">
        <v>731244.28</v>
      </c>
      <c r="H46" s="396" t="s">
        <v>167</v>
      </c>
      <c r="I46" s="324">
        <v>38776</v>
      </c>
      <c r="J46" s="343">
        <v>36182.23</v>
      </c>
      <c r="K46" s="324">
        <v>38698</v>
      </c>
      <c r="L46" s="323" t="s">
        <v>173</v>
      </c>
      <c r="M46" s="331" t="s">
        <v>174</v>
      </c>
      <c r="N46" s="114">
        <v>36182.23</v>
      </c>
      <c r="O46" s="341">
        <v>36182.23</v>
      </c>
      <c r="P46" s="395"/>
      <c r="Q46" s="394"/>
      <c r="R46" s="394"/>
      <c r="S46" s="394"/>
      <c r="T46" s="114"/>
      <c r="U46" s="114"/>
      <c r="V46" s="331"/>
      <c r="W46" s="301"/>
      <c r="X46" s="114"/>
    </row>
    <row r="47" spans="1:24" s="66" customFormat="1" ht="25.5">
      <c r="A47" s="360"/>
      <c r="B47" s="361"/>
      <c r="C47" s="362"/>
      <c r="D47" s="363"/>
      <c r="E47" s="364"/>
      <c r="F47" s="364"/>
      <c r="G47" s="365"/>
      <c r="H47" s="396" t="s">
        <v>167</v>
      </c>
      <c r="I47" s="324">
        <v>38776</v>
      </c>
      <c r="J47" s="343">
        <v>34887.37</v>
      </c>
      <c r="K47" s="324">
        <v>38698</v>
      </c>
      <c r="L47" s="323" t="s">
        <v>173</v>
      </c>
      <c r="M47" s="331" t="s">
        <v>175</v>
      </c>
      <c r="N47" s="114">
        <v>34887.37</v>
      </c>
      <c r="O47" s="341">
        <v>34887.37</v>
      </c>
      <c r="P47" s="326"/>
      <c r="Q47" s="331"/>
      <c r="R47" s="331"/>
      <c r="S47" s="114"/>
      <c r="T47" s="114"/>
      <c r="U47" s="114"/>
      <c r="V47" s="331"/>
      <c r="W47" s="301"/>
      <c r="X47" s="114"/>
    </row>
    <row r="48" spans="1:27" s="66" customFormat="1" ht="25.5">
      <c r="A48" s="360" t="s">
        <v>21</v>
      </c>
      <c r="B48" s="362">
        <v>8</v>
      </c>
      <c r="C48" s="362" t="s">
        <v>56</v>
      </c>
      <c r="D48" s="388" t="s">
        <v>179</v>
      </c>
      <c r="E48" s="381" t="s">
        <v>180</v>
      </c>
      <c r="F48" s="362"/>
      <c r="G48" s="365">
        <v>0</v>
      </c>
      <c r="H48" s="323"/>
      <c r="I48" s="324"/>
      <c r="J48" s="316"/>
      <c r="K48" s="324"/>
      <c r="L48" s="323"/>
      <c r="M48" s="331"/>
      <c r="N48" s="114"/>
      <c r="O48" s="341"/>
      <c r="P48" s="326"/>
      <c r="Q48" s="331"/>
      <c r="R48" s="331"/>
      <c r="S48" s="114"/>
      <c r="T48" s="114">
        <v>166829.98</v>
      </c>
      <c r="U48" s="114">
        <v>167672.81</v>
      </c>
      <c r="V48" s="326">
        <v>39700</v>
      </c>
      <c r="W48" s="301" t="s">
        <v>166</v>
      </c>
      <c r="X48" s="114">
        <v>325594.5</v>
      </c>
      <c r="Y48" s="179"/>
      <c r="Z48" s="136"/>
      <c r="AA48" s="136"/>
    </row>
    <row r="49" spans="1:27" s="66" customFormat="1" ht="25.5">
      <c r="A49" s="360" t="s">
        <v>22</v>
      </c>
      <c r="B49" s="362">
        <v>12</v>
      </c>
      <c r="C49" s="362" t="s">
        <v>56</v>
      </c>
      <c r="D49" s="388" t="s">
        <v>274</v>
      </c>
      <c r="E49" s="306">
        <v>37886851</v>
      </c>
      <c r="F49" s="362"/>
      <c r="G49" s="365">
        <v>0</v>
      </c>
      <c r="H49" s="323"/>
      <c r="I49" s="324"/>
      <c r="J49" s="316"/>
      <c r="K49" s="324"/>
      <c r="L49" s="323"/>
      <c r="M49" s="331"/>
      <c r="N49" s="114"/>
      <c r="O49" s="341"/>
      <c r="P49" s="326"/>
      <c r="Q49" s="331"/>
      <c r="R49" s="331"/>
      <c r="S49" s="114"/>
      <c r="T49" s="114">
        <v>747.02</v>
      </c>
      <c r="U49" s="114">
        <v>747.02</v>
      </c>
      <c r="V49" s="326">
        <v>40168</v>
      </c>
      <c r="W49" s="301" t="s">
        <v>166</v>
      </c>
      <c r="X49" s="114">
        <v>0</v>
      </c>
      <c r="Y49" s="179"/>
      <c r="Z49" s="136"/>
      <c r="AA49" s="136"/>
    </row>
    <row r="50" spans="1:24" s="266" customFormat="1" ht="25.5">
      <c r="A50" s="331" t="s">
        <v>24</v>
      </c>
      <c r="B50" s="301">
        <v>11</v>
      </c>
      <c r="C50" s="301" t="s">
        <v>56</v>
      </c>
      <c r="D50" s="300" t="s">
        <v>265</v>
      </c>
      <c r="E50" s="321">
        <v>36119377</v>
      </c>
      <c r="F50" s="301"/>
      <c r="G50" s="343">
        <v>0</v>
      </c>
      <c r="H50" s="323"/>
      <c r="I50" s="324"/>
      <c r="J50" s="316"/>
      <c r="K50" s="324"/>
      <c r="L50" s="323"/>
      <c r="M50" s="331"/>
      <c r="N50" s="114"/>
      <c r="O50" s="341"/>
      <c r="P50" s="326"/>
      <c r="Q50" s="331"/>
      <c r="R50" s="331"/>
      <c r="S50" s="114"/>
      <c r="T50" s="398"/>
      <c r="U50" s="398"/>
      <c r="V50" s="326"/>
      <c r="W50" s="301"/>
      <c r="X50" s="399"/>
    </row>
    <row r="51" spans="1:24" s="266" customFormat="1" ht="21.75" customHeight="1">
      <c r="A51" s="300" t="s">
        <v>25</v>
      </c>
      <c r="B51" s="323">
        <v>8</v>
      </c>
      <c r="C51" s="323" t="s">
        <v>56</v>
      </c>
      <c r="D51" s="300" t="s">
        <v>152</v>
      </c>
      <c r="E51" s="321">
        <v>17335396</v>
      </c>
      <c r="F51" s="301" t="s">
        <v>210</v>
      </c>
      <c r="G51" s="343">
        <v>0</v>
      </c>
      <c r="H51" s="331"/>
      <c r="I51" s="321"/>
      <c r="J51" s="343"/>
      <c r="K51" s="321"/>
      <c r="L51" s="331"/>
      <c r="M51" s="301"/>
      <c r="N51" s="331"/>
      <c r="O51" s="331"/>
      <c r="P51" s="331"/>
      <c r="Q51" s="331"/>
      <c r="R51" s="331"/>
      <c r="S51" s="114"/>
      <c r="T51" s="114">
        <v>380714.89</v>
      </c>
      <c r="U51" s="114">
        <v>380714.89</v>
      </c>
      <c r="V51" s="326">
        <v>39563</v>
      </c>
      <c r="W51" s="301" t="s">
        <v>166</v>
      </c>
      <c r="X51" s="400">
        <v>773286.96</v>
      </c>
    </row>
    <row r="52" spans="1:26" s="266" customFormat="1" ht="21.75" customHeight="1">
      <c r="A52" s="331" t="s">
        <v>26</v>
      </c>
      <c r="B52" s="301">
        <v>1</v>
      </c>
      <c r="C52" s="301" t="s">
        <v>55</v>
      </c>
      <c r="D52" s="300" t="s">
        <v>88</v>
      </c>
      <c r="E52" s="334" t="s">
        <v>61</v>
      </c>
      <c r="F52" s="338" t="s">
        <v>166</v>
      </c>
      <c r="G52" s="398">
        <v>963000.66</v>
      </c>
      <c r="H52" s="301"/>
      <c r="I52" s="321"/>
      <c r="J52" s="343"/>
      <c r="K52" s="321"/>
      <c r="L52" s="301"/>
      <c r="M52" s="301"/>
      <c r="N52" s="331"/>
      <c r="O52" s="114"/>
      <c r="P52" s="330"/>
      <c r="Q52" s="393"/>
      <c r="R52" s="343"/>
      <c r="S52" s="343"/>
      <c r="T52" s="114"/>
      <c r="U52" s="114"/>
      <c r="V52" s="331"/>
      <c r="W52" s="301"/>
      <c r="X52" s="114"/>
      <c r="Z52" s="267"/>
    </row>
    <row r="53" spans="1:24" s="266" customFormat="1" ht="21.75" customHeight="1">
      <c r="A53" s="331" t="s">
        <v>27</v>
      </c>
      <c r="B53" s="301">
        <v>1</v>
      </c>
      <c r="C53" s="301" t="s">
        <v>55</v>
      </c>
      <c r="D53" s="300" t="s">
        <v>49</v>
      </c>
      <c r="E53" s="334" t="s">
        <v>74</v>
      </c>
      <c r="F53" s="338" t="s">
        <v>166</v>
      </c>
      <c r="G53" s="105">
        <v>664820.48</v>
      </c>
      <c r="H53" s="301"/>
      <c r="I53" s="321"/>
      <c r="J53" s="343"/>
      <c r="K53" s="321"/>
      <c r="L53" s="301"/>
      <c r="M53" s="301"/>
      <c r="N53" s="331"/>
      <c r="O53" s="114"/>
      <c r="P53" s="342">
        <v>40079</v>
      </c>
      <c r="Q53" s="343">
        <v>717856.42</v>
      </c>
      <c r="R53" s="105">
        <v>46887.26</v>
      </c>
      <c r="S53" s="343"/>
      <c r="T53" s="114"/>
      <c r="U53" s="114"/>
      <c r="V53" s="331"/>
      <c r="W53" s="301"/>
      <c r="X53" s="114"/>
    </row>
    <row r="54" spans="1:24" s="266" customFormat="1" ht="21.75" customHeight="1">
      <c r="A54" s="331" t="s">
        <v>27</v>
      </c>
      <c r="B54" s="301">
        <v>11</v>
      </c>
      <c r="C54" s="301" t="s">
        <v>56</v>
      </c>
      <c r="D54" s="300" t="s">
        <v>261</v>
      </c>
      <c r="E54" s="321">
        <v>36084221</v>
      </c>
      <c r="F54" s="338"/>
      <c r="G54" s="398">
        <v>0</v>
      </c>
      <c r="H54" s="301"/>
      <c r="I54" s="321"/>
      <c r="J54" s="343"/>
      <c r="K54" s="321"/>
      <c r="L54" s="301"/>
      <c r="M54" s="301"/>
      <c r="N54" s="331"/>
      <c r="O54" s="114"/>
      <c r="P54" s="342"/>
      <c r="Q54" s="114"/>
      <c r="R54" s="331"/>
      <c r="S54" s="343"/>
      <c r="T54" s="401">
        <v>33752.79</v>
      </c>
      <c r="U54" s="114">
        <v>33752.79</v>
      </c>
      <c r="V54" s="326">
        <v>40017</v>
      </c>
      <c r="W54" s="301" t="s">
        <v>166</v>
      </c>
      <c r="X54" s="114"/>
    </row>
    <row r="55" spans="1:24" s="117" customFormat="1" ht="25.5">
      <c r="A55" s="331" t="s">
        <v>28</v>
      </c>
      <c r="B55" s="301">
        <v>11</v>
      </c>
      <c r="C55" s="301" t="s">
        <v>56</v>
      </c>
      <c r="D55" s="300" t="s">
        <v>262</v>
      </c>
      <c r="E55" s="331">
        <v>31908977</v>
      </c>
      <c r="F55" s="338" t="s">
        <v>165</v>
      </c>
      <c r="G55" s="398">
        <v>42980.1</v>
      </c>
      <c r="H55" s="301"/>
      <c r="I55" s="321"/>
      <c r="J55" s="343"/>
      <c r="K55" s="321"/>
      <c r="L55" s="301"/>
      <c r="M55" s="301"/>
      <c r="N55" s="331"/>
      <c r="O55" s="114"/>
      <c r="P55" s="342"/>
      <c r="Q55" s="114"/>
      <c r="R55" s="402"/>
      <c r="S55" s="343"/>
      <c r="T55" s="114">
        <v>1612.75</v>
      </c>
      <c r="U55" s="114">
        <v>1612.75</v>
      </c>
      <c r="V55" s="326">
        <v>39898</v>
      </c>
      <c r="W55" s="301" t="s">
        <v>166</v>
      </c>
      <c r="X55" s="114">
        <v>55077.18</v>
      </c>
    </row>
    <row r="56" spans="1:24" s="66" customFormat="1" ht="25.5">
      <c r="A56" s="312" t="s">
        <v>38</v>
      </c>
      <c r="B56" s="323">
        <v>12</v>
      </c>
      <c r="C56" s="323" t="s">
        <v>56</v>
      </c>
      <c r="D56" s="300" t="s">
        <v>263</v>
      </c>
      <c r="E56" s="334" t="s">
        <v>89</v>
      </c>
      <c r="F56" s="338" t="s">
        <v>207</v>
      </c>
      <c r="G56" s="343">
        <v>85561.26</v>
      </c>
      <c r="H56" s="314"/>
      <c r="I56" s="314"/>
      <c r="J56" s="314"/>
      <c r="K56" s="339"/>
      <c r="L56" s="323"/>
      <c r="M56" s="301"/>
      <c r="N56" s="331"/>
      <c r="O56" s="341"/>
      <c r="P56" s="331"/>
      <c r="Q56" s="331"/>
      <c r="R56" s="304"/>
      <c r="S56" s="331"/>
      <c r="T56" s="114">
        <v>586.27</v>
      </c>
      <c r="U56" s="114">
        <v>586.27</v>
      </c>
      <c r="V56" s="326">
        <v>39994</v>
      </c>
      <c r="W56" s="301" t="s">
        <v>166</v>
      </c>
      <c r="X56" s="114">
        <v>0</v>
      </c>
    </row>
    <row r="57" spans="1:24" s="266" customFormat="1" ht="21.75" customHeight="1">
      <c r="A57" s="331" t="s">
        <v>39</v>
      </c>
      <c r="B57" s="323">
        <v>8</v>
      </c>
      <c r="C57" s="323" t="s">
        <v>56</v>
      </c>
      <c r="D57" s="300" t="s">
        <v>213</v>
      </c>
      <c r="E57" s="386">
        <v>17335698</v>
      </c>
      <c r="F57" s="387" t="s">
        <v>210</v>
      </c>
      <c r="G57" s="343">
        <v>451172.68</v>
      </c>
      <c r="H57" s="331"/>
      <c r="I57" s="339"/>
      <c r="J57" s="314"/>
      <c r="K57" s="339"/>
      <c r="L57" s="323"/>
      <c r="M57" s="301"/>
      <c r="N57" s="301"/>
      <c r="O57" s="316"/>
      <c r="P57" s="301"/>
      <c r="Q57" s="343"/>
      <c r="R57" s="356"/>
      <c r="S57" s="343"/>
      <c r="T57" s="114"/>
      <c r="U57" s="114"/>
      <c r="V57" s="331"/>
      <c r="W57" s="301"/>
      <c r="X57" s="114"/>
    </row>
    <row r="58" spans="1:27" s="66" customFormat="1" ht="25.5">
      <c r="A58" s="344" t="s">
        <v>29</v>
      </c>
      <c r="B58" s="349">
        <v>11</v>
      </c>
      <c r="C58" s="349" t="s">
        <v>56</v>
      </c>
      <c r="D58" s="344" t="s">
        <v>264</v>
      </c>
      <c r="E58" s="330">
        <v>37954954</v>
      </c>
      <c r="F58" s="330"/>
      <c r="G58" s="347">
        <v>0</v>
      </c>
      <c r="H58" s="349"/>
      <c r="I58" s="349"/>
      <c r="J58" s="349"/>
      <c r="K58" s="403"/>
      <c r="L58" s="349"/>
      <c r="M58" s="328"/>
      <c r="N58" s="114"/>
      <c r="O58" s="341"/>
      <c r="P58" s="326"/>
      <c r="Q58" s="114"/>
      <c r="R58" s="114"/>
      <c r="S58" s="114"/>
      <c r="T58" s="114">
        <v>2026.07</v>
      </c>
      <c r="U58" s="114">
        <v>5878.8</v>
      </c>
      <c r="V58" s="395">
        <v>39744</v>
      </c>
      <c r="W58" s="328" t="s">
        <v>166</v>
      </c>
      <c r="X58" s="114">
        <v>0</v>
      </c>
      <c r="Y58" s="136"/>
      <c r="Z58" s="136"/>
      <c r="AA58" s="136"/>
    </row>
    <row r="59" spans="1:24" s="97" customFormat="1" ht="15">
      <c r="A59" s="43" t="s">
        <v>110</v>
      </c>
      <c r="B59" s="44"/>
      <c r="C59" s="44"/>
      <c r="D59" s="44"/>
      <c r="E59" s="249"/>
      <c r="F59" s="45"/>
      <c r="G59" s="46">
        <f>SUM(G3:G58)</f>
        <v>18131444.35</v>
      </c>
      <c r="H59" s="167"/>
      <c r="I59" s="169"/>
      <c r="J59" s="167">
        <f>SUM(J3:J58)</f>
        <v>992610.1199999999</v>
      </c>
      <c r="K59" s="167"/>
      <c r="L59" s="171"/>
      <c r="M59" s="169"/>
      <c r="N59" s="169">
        <f>SUM(N3:N58)</f>
        <v>1226050.3000000003</v>
      </c>
      <c r="O59" s="46">
        <f>SUM(O3:O58)</f>
        <v>577600.8</v>
      </c>
      <c r="P59" s="46"/>
      <c r="Q59" s="46">
        <f>SUM(Q3:Q58)</f>
        <v>717856.42</v>
      </c>
      <c r="R59" s="46">
        <f>SUM(R3:R58)</f>
        <v>46887.26</v>
      </c>
      <c r="S59" s="46">
        <f>SUM(S3:S58)</f>
        <v>30800</v>
      </c>
      <c r="T59" s="46">
        <f>SUM(T3:T58)</f>
        <v>2752065.9515269203</v>
      </c>
      <c r="U59" s="167">
        <f>SUM(U3:U58)</f>
        <v>16307420.459213303</v>
      </c>
      <c r="V59" s="167"/>
      <c r="W59" s="169"/>
      <c r="X59" s="169">
        <f>SUM(X3:X58)</f>
        <v>11981485.35657306</v>
      </c>
    </row>
    <row r="60" spans="1:24" s="66" customFormat="1" ht="15">
      <c r="A60" s="246"/>
      <c r="B60" s="246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</row>
    <row r="61" spans="1:24" s="66" customFormat="1" ht="15">
      <c r="A61" s="246"/>
      <c r="B61" s="246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</row>
    <row r="63" spans="1:25" ht="14.25">
      <c r="A63" s="99" t="s">
        <v>104</v>
      </c>
      <c r="B63" s="98"/>
      <c r="C63" s="98"/>
      <c r="D63" s="98"/>
      <c r="E63" s="131"/>
      <c r="F63" s="131"/>
      <c r="Y63" s="67"/>
    </row>
    <row r="64" spans="1:25" ht="15" customHeight="1">
      <c r="A64" s="98"/>
      <c r="B64" s="98"/>
      <c r="C64" s="98"/>
      <c r="D64" s="98"/>
      <c r="E64" s="131"/>
      <c r="F64" s="131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118"/>
      <c r="T64" s="100"/>
      <c r="U64" s="100"/>
      <c r="V64" s="101"/>
      <c r="W64" s="101"/>
      <c r="X64" s="101"/>
      <c r="Y64" s="66"/>
    </row>
    <row r="65" spans="1:24" s="97" customFormat="1" ht="15" customHeight="1">
      <c r="A65" s="470" t="s">
        <v>0</v>
      </c>
      <c r="B65" s="459" t="s">
        <v>114</v>
      </c>
      <c r="C65" s="469" t="s">
        <v>115</v>
      </c>
      <c r="D65" s="469" t="s">
        <v>129</v>
      </c>
      <c r="E65" s="459" t="s">
        <v>1</v>
      </c>
      <c r="F65" s="459" t="s">
        <v>205</v>
      </c>
      <c r="G65" s="471" t="s">
        <v>273</v>
      </c>
      <c r="H65" s="459" t="s">
        <v>116</v>
      </c>
      <c r="I65" s="459" t="s">
        <v>117</v>
      </c>
      <c r="J65" s="459" t="s">
        <v>118</v>
      </c>
      <c r="K65" s="463" t="s">
        <v>119</v>
      </c>
      <c r="L65" s="464"/>
      <c r="M65" s="464"/>
      <c r="N65" s="464"/>
      <c r="O65" s="465"/>
      <c r="P65" s="466" t="s">
        <v>120</v>
      </c>
      <c r="Q65" s="467"/>
      <c r="R65" s="468"/>
      <c r="S65" s="461" t="s">
        <v>162</v>
      </c>
      <c r="T65" s="478" t="s">
        <v>144</v>
      </c>
      <c r="U65" s="479"/>
      <c r="V65" s="479"/>
      <c r="W65" s="479"/>
      <c r="X65" s="480"/>
    </row>
    <row r="66" spans="1:24" s="97" customFormat="1" ht="126" customHeight="1">
      <c r="A66" s="470"/>
      <c r="B66" s="460"/>
      <c r="C66" s="469"/>
      <c r="D66" s="469"/>
      <c r="E66" s="460"/>
      <c r="F66" s="460"/>
      <c r="G66" s="472"/>
      <c r="H66" s="460"/>
      <c r="I66" s="460"/>
      <c r="J66" s="460"/>
      <c r="K66" s="40" t="s">
        <v>121</v>
      </c>
      <c r="L66" s="40" t="s">
        <v>122</v>
      </c>
      <c r="M66" s="40" t="s">
        <v>123</v>
      </c>
      <c r="N66" s="41" t="s">
        <v>124</v>
      </c>
      <c r="O66" s="41" t="s">
        <v>125</v>
      </c>
      <c r="P66" s="40" t="s">
        <v>126</v>
      </c>
      <c r="Q66" s="40" t="s">
        <v>127</v>
      </c>
      <c r="R66" s="40" t="s">
        <v>128</v>
      </c>
      <c r="S66" s="462"/>
      <c r="T66" s="40" t="s">
        <v>161</v>
      </c>
      <c r="U66" s="41" t="s">
        <v>136</v>
      </c>
      <c r="V66" s="41" t="s">
        <v>137</v>
      </c>
      <c r="W66" s="41" t="s">
        <v>138</v>
      </c>
      <c r="X66" s="41" t="s">
        <v>139</v>
      </c>
    </row>
    <row r="67" spans="1:24" s="101" customFormat="1" ht="40.5" customHeight="1">
      <c r="A67" s="300" t="s">
        <v>35</v>
      </c>
      <c r="B67" s="301">
        <v>13</v>
      </c>
      <c r="C67" s="301" t="s">
        <v>56</v>
      </c>
      <c r="D67" s="300" t="s">
        <v>84</v>
      </c>
      <c r="E67" s="302">
        <v>42041741</v>
      </c>
      <c r="F67" s="303" t="s">
        <v>210</v>
      </c>
      <c r="G67" s="114">
        <v>0</v>
      </c>
      <c r="H67" s="304"/>
      <c r="I67" s="305"/>
      <c r="J67" s="306"/>
      <c r="K67" s="307">
        <v>38772</v>
      </c>
      <c r="L67" s="308" t="s">
        <v>176</v>
      </c>
      <c r="M67" s="308" t="s">
        <v>177</v>
      </c>
      <c r="N67" s="305">
        <v>689778.41</v>
      </c>
      <c r="O67" s="305">
        <v>689778.41</v>
      </c>
      <c r="P67" s="307"/>
      <c r="Q67" s="305"/>
      <c r="R67" s="305"/>
      <c r="S67" s="309"/>
      <c r="T67" s="305"/>
      <c r="U67" s="305"/>
      <c r="V67" s="305"/>
      <c r="W67" s="310"/>
      <c r="X67" s="305"/>
    </row>
    <row r="68" spans="1:24" s="66" customFormat="1" ht="40.5" customHeight="1">
      <c r="A68" s="311" t="s">
        <v>11</v>
      </c>
      <c r="B68" s="301">
        <v>13</v>
      </c>
      <c r="C68" s="301" t="s">
        <v>56</v>
      </c>
      <c r="D68" s="312" t="s">
        <v>158</v>
      </c>
      <c r="E68" s="313">
        <v>42041741</v>
      </c>
      <c r="F68" s="302"/>
      <c r="G68" s="314">
        <v>0</v>
      </c>
      <c r="H68" s="314"/>
      <c r="I68" s="314"/>
      <c r="J68" s="314"/>
      <c r="K68" s="315"/>
      <c r="L68" s="316"/>
      <c r="M68" s="302"/>
      <c r="N68" s="317"/>
      <c r="O68" s="317"/>
      <c r="P68" s="318"/>
      <c r="Q68" s="318"/>
      <c r="R68" s="318"/>
      <c r="S68" s="305"/>
      <c r="T68" s="319">
        <v>191782.2312952267</v>
      </c>
      <c r="U68" s="314">
        <v>191782.2312952267</v>
      </c>
      <c r="V68" s="307">
        <v>39722</v>
      </c>
      <c r="W68" s="320" t="s">
        <v>166</v>
      </c>
      <c r="X68" s="319">
        <v>294236.9713868419</v>
      </c>
    </row>
    <row r="69" spans="1:24" s="101" customFormat="1" ht="40.5" customHeight="1">
      <c r="A69" s="300" t="s">
        <v>14</v>
      </c>
      <c r="B69" s="301">
        <v>13</v>
      </c>
      <c r="C69" s="301" t="s">
        <v>56</v>
      </c>
      <c r="D69" s="312" t="s">
        <v>155</v>
      </c>
      <c r="E69" s="321">
        <v>42093937</v>
      </c>
      <c r="F69" s="301"/>
      <c r="G69" s="322">
        <v>0</v>
      </c>
      <c r="H69" s="323"/>
      <c r="I69" s="323"/>
      <c r="J69" s="323"/>
      <c r="K69" s="324"/>
      <c r="L69" s="323"/>
      <c r="M69" s="300"/>
      <c r="N69" s="325"/>
      <c r="O69" s="325"/>
      <c r="P69" s="326"/>
      <c r="Q69" s="114"/>
      <c r="R69" s="114"/>
      <c r="S69" s="114"/>
      <c r="T69" s="305">
        <v>123789.76</v>
      </c>
      <c r="U69" s="305">
        <v>123789.76</v>
      </c>
      <c r="V69" s="307">
        <v>39589</v>
      </c>
      <c r="W69" s="320" t="s">
        <v>166</v>
      </c>
      <c r="X69" s="305">
        <v>88100.95</v>
      </c>
    </row>
    <row r="70" spans="1:24" s="101" customFormat="1" ht="54.75" customHeight="1">
      <c r="A70" s="327" t="s">
        <v>19</v>
      </c>
      <c r="B70" s="328">
        <v>13</v>
      </c>
      <c r="C70" s="328" t="s">
        <v>56</v>
      </c>
      <c r="D70" s="329" t="s">
        <v>150</v>
      </c>
      <c r="E70" s="330">
        <v>42093937</v>
      </c>
      <c r="F70" s="328" t="s">
        <v>210</v>
      </c>
      <c r="G70" s="114">
        <v>0</v>
      </c>
      <c r="H70" s="327"/>
      <c r="I70" s="327"/>
      <c r="J70" s="331"/>
      <c r="K70" s="327"/>
      <c r="L70" s="327"/>
      <c r="M70" s="327"/>
      <c r="N70" s="331"/>
      <c r="O70" s="331"/>
      <c r="P70" s="331"/>
      <c r="Q70" s="331"/>
      <c r="R70" s="331"/>
      <c r="S70" s="114"/>
      <c r="T70" s="305">
        <v>311049.85</v>
      </c>
      <c r="U70" s="305">
        <v>311049.85</v>
      </c>
      <c r="V70" s="332">
        <v>39561</v>
      </c>
      <c r="W70" s="333" t="s">
        <v>166</v>
      </c>
      <c r="X70" s="305">
        <v>677244.04</v>
      </c>
    </row>
    <row r="71" spans="1:24" s="97" customFormat="1" ht="15">
      <c r="A71" s="47" t="s">
        <v>110</v>
      </c>
      <c r="B71" s="102"/>
      <c r="C71" s="102"/>
      <c r="D71" s="102"/>
      <c r="E71" s="102"/>
      <c r="F71" s="103"/>
      <c r="G71" s="170">
        <f>SUM(G67:G70)</f>
        <v>0</v>
      </c>
      <c r="H71" s="170"/>
      <c r="I71" s="83"/>
      <c r="J71" s="168">
        <f>SUM(J67:J70)</f>
        <v>0</v>
      </c>
      <c r="K71" s="170"/>
      <c r="L71" s="168"/>
      <c r="M71" s="83"/>
      <c r="N71" s="83">
        <f>SUM(N67:N70)</f>
        <v>689778.41</v>
      </c>
      <c r="O71" s="248">
        <f>SUM(O67:O70)</f>
        <v>689778.41</v>
      </c>
      <c r="P71" s="248"/>
      <c r="Q71" s="248">
        <f>SUM(Q67:Q70)</f>
        <v>0</v>
      </c>
      <c r="R71" s="248">
        <f>SUM(R67:R70)</f>
        <v>0</v>
      </c>
      <c r="S71" s="248">
        <f>SUM(S67:S70)</f>
        <v>0</v>
      </c>
      <c r="T71" s="248">
        <f>SUM(T67:T70)</f>
        <v>626621.8412952267</v>
      </c>
      <c r="U71" s="170">
        <f>SUM(U67:U70)</f>
        <v>626621.8412952267</v>
      </c>
      <c r="V71" s="170"/>
      <c r="W71" s="83"/>
      <c r="X71" s="83">
        <f>SUM(X67:X70)</f>
        <v>1059581.961386842</v>
      </c>
    </row>
    <row r="72" spans="1:24" s="67" customFormat="1" ht="15">
      <c r="A72" s="247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</row>
    <row r="73" spans="1:24" s="67" customFormat="1" ht="15">
      <c r="A73" s="247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</row>
    <row r="74" spans="1:24" ht="12.75">
      <c r="A74" s="42"/>
      <c r="B74" s="42"/>
      <c r="C74" s="42"/>
      <c r="D74" s="42"/>
      <c r="E74" s="42"/>
      <c r="F74" s="42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134"/>
      <c r="R74" s="134"/>
      <c r="S74" s="66"/>
      <c r="T74" s="66"/>
      <c r="U74" s="66"/>
      <c r="V74" s="66"/>
      <c r="W74" s="66"/>
      <c r="X74" s="66"/>
    </row>
    <row r="75" spans="1:24" ht="15.75">
      <c r="A75" s="48" t="s">
        <v>57</v>
      </c>
      <c r="B75" s="42"/>
      <c r="C75" s="42"/>
      <c r="D75" s="42"/>
      <c r="E75" s="42"/>
      <c r="F75" s="42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</row>
    <row r="76" spans="1:11" ht="15.75">
      <c r="A76" s="48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24" ht="15">
      <c r="A77" s="51" t="s">
        <v>53</v>
      </c>
      <c r="B77" s="51"/>
      <c r="C77" s="51"/>
      <c r="D77" s="50"/>
      <c r="N77" s="19"/>
      <c r="O77" s="19"/>
      <c r="T77" s="66"/>
      <c r="U77" s="134"/>
      <c r="V77" s="134"/>
      <c r="W77" s="134"/>
      <c r="X77" s="134"/>
    </row>
    <row r="78" spans="1:24" ht="15.75">
      <c r="A78" s="53">
        <v>1</v>
      </c>
      <c r="B78" s="54" t="s">
        <v>92</v>
      </c>
      <c r="C78" s="52"/>
      <c r="D78" s="50"/>
      <c r="H78" s="13"/>
      <c r="I78" s="53">
        <v>10</v>
      </c>
      <c r="J78" s="54" t="s">
        <v>101</v>
      </c>
      <c r="K78"/>
      <c r="N78" s="13"/>
      <c r="O78" s="13"/>
      <c r="Q78"/>
      <c r="R78"/>
      <c r="T78" s="194"/>
      <c r="U78" s="195"/>
      <c r="V78" s="195"/>
      <c r="W78" s="195"/>
      <c r="X78" s="195"/>
    </row>
    <row r="79" spans="1:24" ht="15.75">
      <c r="A79" s="53">
        <v>2</v>
      </c>
      <c r="B79" s="54" t="s">
        <v>93</v>
      </c>
      <c r="C79" s="52"/>
      <c r="D79" s="50"/>
      <c r="H79" s="13"/>
      <c r="I79" s="53">
        <v>11</v>
      </c>
      <c r="J79" s="54" t="s">
        <v>102</v>
      </c>
      <c r="K79"/>
      <c r="N79" s="13"/>
      <c r="O79" s="13"/>
      <c r="Q79"/>
      <c r="R79"/>
      <c r="T79" s="194"/>
      <c r="U79" s="194"/>
      <c r="V79" s="66"/>
      <c r="W79" s="66"/>
      <c r="X79" s="66"/>
    </row>
    <row r="80" spans="1:24" ht="15.75">
      <c r="A80" s="53">
        <v>3</v>
      </c>
      <c r="B80" s="54" t="s">
        <v>94</v>
      </c>
      <c r="C80" s="52"/>
      <c r="D80" s="50"/>
      <c r="H80" s="13"/>
      <c r="I80" s="53">
        <v>12</v>
      </c>
      <c r="J80" s="54" t="s">
        <v>103</v>
      </c>
      <c r="K80"/>
      <c r="N80" s="13"/>
      <c r="O80" s="13"/>
      <c r="Q80"/>
      <c r="R80"/>
      <c r="T80" s="194"/>
      <c r="U80" s="194"/>
      <c r="V80" s="66"/>
      <c r="W80" s="66"/>
      <c r="X80" s="66"/>
    </row>
    <row r="81" spans="1:21" ht="15.75">
      <c r="A81" s="53">
        <v>4</v>
      </c>
      <c r="B81" s="54" t="s">
        <v>95</v>
      </c>
      <c r="C81" s="52"/>
      <c r="D81" s="50"/>
      <c r="H81" s="13"/>
      <c r="I81" s="31">
        <v>13</v>
      </c>
      <c r="J81" s="54" t="s">
        <v>104</v>
      </c>
      <c r="K81"/>
      <c r="M81" s="42"/>
      <c r="N81" s="42"/>
      <c r="Q81"/>
      <c r="R81" s="57"/>
      <c r="S81" s="120"/>
      <c r="T81" s="19"/>
      <c r="U81" s="19"/>
    </row>
    <row r="82" spans="1:21" ht="15.75">
      <c r="A82" s="53">
        <v>5</v>
      </c>
      <c r="B82" s="54" t="s">
        <v>96</v>
      </c>
      <c r="C82" s="52"/>
      <c r="D82" s="50"/>
      <c r="H82" s="13"/>
      <c r="I82" s="42"/>
      <c r="J82" s="42"/>
      <c r="K82" s="42"/>
      <c r="L82" s="42"/>
      <c r="M82" s="13"/>
      <c r="Q82"/>
      <c r="R82" s="57"/>
      <c r="S82" s="120"/>
      <c r="T82" s="19"/>
      <c r="U82" s="19"/>
    </row>
    <row r="83" spans="1:21" ht="15.75">
      <c r="A83" s="53">
        <v>6</v>
      </c>
      <c r="B83" s="54" t="s">
        <v>97</v>
      </c>
      <c r="H83" s="13"/>
      <c r="J83"/>
      <c r="M83" s="13"/>
      <c r="Q83"/>
      <c r="R83"/>
      <c r="T83" s="19"/>
      <c r="U83" s="19"/>
    </row>
    <row r="84" spans="1:21" ht="15.75">
      <c r="A84" s="53">
        <v>7</v>
      </c>
      <c r="B84" s="54" t="s">
        <v>98</v>
      </c>
      <c r="H84" s="13"/>
      <c r="I84" s="51" t="s">
        <v>105</v>
      </c>
      <c r="J84" s="51"/>
      <c r="K84" s="55"/>
      <c r="L84" s="50"/>
      <c r="M84" s="13"/>
      <c r="Q84"/>
      <c r="R84"/>
      <c r="T84" s="19"/>
      <c r="U84" s="19"/>
    </row>
    <row r="85" spans="1:21" ht="15.75">
      <c r="A85" s="53">
        <v>8</v>
      </c>
      <c r="B85" s="54" t="s">
        <v>99</v>
      </c>
      <c r="H85" s="13"/>
      <c r="I85" s="56" t="s">
        <v>55</v>
      </c>
      <c r="J85" s="54" t="s">
        <v>106</v>
      </c>
      <c r="K85"/>
      <c r="L85" s="50"/>
      <c r="M85" s="13"/>
      <c r="Q85"/>
      <c r="R85"/>
      <c r="T85" s="19"/>
      <c r="U85" s="19"/>
    </row>
    <row r="86" spans="1:21" ht="15.75">
      <c r="A86" s="53">
        <v>9</v>
      </c>
      <c r="B86" s="54" t="s">
        <v>100</v>
      </c>
      <c r="H86" s="13"/>
      <c r="I86" s="56" t="s">
        <v>56</v>
      </c>
      <c r="J86" s="54" t="s">
        <v>107</v>
      </c>
      <c r="K86"/>
      <c r="L86" s="50"/>
      <c r="M86" s="13"/>
      <c r="Q86"/>
      <c r="R86"/>
      <c r="T86" s="19"/>
      <c r="U86" s="19"/>
    </row>
    <row r="87" spans="2:21" ht="12.75">
      <c r="B87" s="6"/>
      <c r="C87" s="6"/>
      <c r="D87" s="66"/>
      <c r="E87" s="66"/>
      <c r="F87" s="66"/>
      <c r="G87" s="66"/>
      <c r="H87" s="13"/>
      <c r="I87"/>
      <c r="L87" s="58"/>
      <c r="M87" s="13"/>
      <c r="Q87"/>
      <c r="R87"/>
      <c r="T87" s="19"/>
      <c r="U87" s="19"/>
    </row>
    <row r="88" spans="1:21" ht="12.75">
      <c r="A88" s="42"/>
      <c r="B88" s="66"/>
      <c r="C88" s="66"/>
      <c r="D88" s="66"/>
      <c r="E88" s="66"/>
      <c r="F88" s="66"/>
      <c r="G88" s="66"/>
      <c r="H88" s="13"/>
      <c r="J88" s="42"/>
      <c r="M88" s="13"/>
      <c r="Q88"/>
      <c r="R88"/>
      <c r="T88" s="19"/>
      <c r="U88" s="19"/>
    </row>
    <row r="89" spans="1:21" ht="12.75">
      <c r="A89" s="42"/>
      <c r="B89" s="66"/>
      <c r="C89" s="66"/>
      <c r="D89" s="66"/>
      <c r="E89" s="66"/>
      <c r="F89" s="66"/>
      <c r="G89" s="66"/>
      <c r="H89" s="13"/>
      <c r="I89"/>
      <c r="J89" s="42"/>
      <c r="L89" s="13"/>
      <c r="M89" s="13"/>
      <c r="Q89"/>
      <c r="R89"/>
      <c r="T89" s="19"/>
      <c r="U89" s="19"/>
    </row>
    <row r="90" spans="1:21" ht="15">
      <c r="A90" s="42"/>
      <c r="B90" s="132" t="s">
        <v>166</v>
      </c>
      <c r="C90" s="133" t="s">
        <v>206</v>
      </c>
      <c r="D90" s="59"/>
      <c r="H90" s="13"/>
      <c r="J90"/>
      <c r="L90" s="13"/>
      <c r="M90" s="13"/>
      <c r="Q90"/>
      <c r="R90"/>
      <c r="T90" s="19"/>
      <c r="U90" s="19"/>
    </row>
    <row r="91" spans="1:21" ht="15">
      <c r="A91" s="42"/>
      <c r="B91" s="132" t="s">
        <v>207</v>
      </c>
      <c r="C91" s="133" t="s">
        <v>208</v>
      </c>
      <c r="H91" s="13"/>
      <c r="J91"/>
      <c r="L91" s="13"/>
      <c r="M91" s="13"/>
      <c r="Q91"/>
      <c r="R91"/>
      <c r="T91" s="19"/>
      <c r="U91" s="19"/>
    </row>
    <row r="92" spans="1:21" ht="15">
      <c r="A92" s="42"/>
      <c r="B92" s="132" t="s">
        <v>165</v>
      </c>
      <c r="C92" s="133" t="s">
        <v>209</v>
      </c>
      <c r="H92" s="13"/>
      <c r="J92"/>
      <c r="L92" s="13"/>
      <c r="M92" s="13"/>
      <c r="Q92"/>
      <c r="R92"/>
      <c r="T92" s="19"/>
      <c r="U92" s="19"/>
    </row>
    <row r="93" spans="1:21" ht="15">
      <c r="A93" s="42"/>
      <c r="B93" s="132" t="s">
        <v>210</v>
      </c>
      <c r="C93" s="133" t="s">
        <v>211</v>
      </c>
      <c r="G93" s="42"/>
      <c r="H93" s="42"/>
      <c r="I93" s="42"/>
      <c r="J93" s="42"/>
      <c r="L93" s="13"/>
      <c r="M93" s="13"/>
      <c r="Q93"/>
      <c r="R93"/>
      <c r="T93" s="19"/>
      <c r="U93" s="19"/>
    </row>
    <row r="94" spans="7:21" ht="15">
      <c r="G94" s="42"/>
      <c r="H94" s="90"/>
      <c r="I94" s="90"/>
      <c r="J94" s="42"/>
      <c r="L94" s="13"/>
      <c r="M94" s="13"/>
      <c r="Q94"/>
      <c r="R94"/>
      <c r="T94" s="19"/>
      <c r="U94" s="19"/>
    </row>
    <row r="95" spans="7:21" ht="15">
      <c r="G95" s="42"/>
      <c r="H95" s="91"/>
      <c r="I95" s="92"/>
      <c r="J95" s="42"/>
      <c r="L95" s="13"/>
      <c r="M95" s="13"/>
      <c r="Q95"/>
      <c r="R95"/>
      <c r="T95" s="19"/>
      <c r="U95" s="19"/>
    </row>
    <row r="96" spans="7:21" ht="14.25">
      <c r="G96" s="42"/>
      <c r="H96" s="88"/>
      <c r="I96" s="88"/>
      <c r="J96" s="42"/>
      <c r="L96" s="13"/>
      <c r="M96" s="13"/>
      <c r="Q96"/>
      <c r="R96"/>
      <c r="T96" s="19"/>
      <c r="U96" s="19"/>
    </row>
    <row r="97" spans="7:21" ht="12.75">
      <c r="G97" s="42"/>
      <c r="H97" s="84"/>
      <c r="I97" s="84"/>
      <c r="J97" s="42"/>
      <c r="L97" s="13"/>
      <c r="M97" s="13"/>
      <c r="Q97"/>
      <c r="R97"/>
      <c r="T97" s="19"/>
      <c r="U97" s="19"/>
    </row>
    <row r="98" spans="7:21" ht="12.75">
      <c r="G98" s="42"/>
      <c r="H98" s="93"/>
      <c r="I98" s="93"/>
      <c r="J98" s="42"/>
      <c r="L98" s="13"/>
      <c r="M98" s="13"/>
      <c r="Q98"/>
      <c r="R98"/>
      <c r="T98" s="19"/>
      <c r="U98" s="19"/>
    </row>
    <row r="99" spans="7:21" ht="12.75">
      <c r="G99" s="42"/>
      <c r="H99" s="89"/>
      <c r="I99" s="89"/>
      <c r="J99" s="42"/>
      <c r="L99" s="13"/>
      <c r="M99" s="13"/>
      <c r="Q99"/>
      <c r="R99"/>
      <c r="T99" s="19"/>
      <c r="U99" s="19"/>
    </row>
    <row r="100" spans="7:21" ht="15">
      <c r="G100" s="42"/>
      <c r="H100" s="94"/>
      <c r="I100" s="94"/>
      <c r="J100" s="42"/>
      <c r="L100" s="13"/>
      <c r="M100" s="13"/>
      <c r="Q100"/>
      <c r="R100"/>
      <c r="T100" s="19"/>
      <c r="U100" s="19"/>
    </row>
    <row r="101" spans="7:21" ht="12.75">
      <c r="G101" s="42"/>
      <c r="H101" s="42"/>
      <c r="I101" s="49"/>
      <c r="J101" s="42"/>
      <c r="L101" s="13"/>
      <c r="M101" s="13"/>
      <c r="Q101"/>
      <c r="R101"/>
      <c r="T101" s="19"/>
      <c r="U101" s="19"/>
    </row>
    <row r="102" spans="7:21" ht="12.75">
      <c r="G102" s="42"/>
      <c r="H102" s="49"/>
      <c r="I102" s="49"/>
      <c r="J102" s="42"/>
      <c r="L102" s="13"/>
      <c r="M102" s="13"/>
      <c r="Q102"/>
      <c r="R102"/>
      <c r="T102" s="19"/>
      <c r="U102" s="19"/>
    </row>
    <row r="103" spans="7:21" ht="12.75">
      <c r="G103" s="42"/>
      <c r="H103" s="49"/>
      <c r="I103" s="49"/>
      <c r="J103" s="42"/>
      <c r="L103" s="13"/>
      <c r="M103" s="13"/>
      <c r="Q103"/>
      <c r="R103"/>
      <c r="T103" s="19"/>
      <c r="U103" s="19"/>
    </row>
    <row r="104" spans="7:21" ht="12.75">
      <c r="G104" s="42"/>
      <c r="H104" s="95"/>
      <c r="I104" s="95"/>
      <c r="J104" s="42"/>
      <c r="L104" s="13"/>
      <c r="M104" s="13"/>
      <c r="Q104"/>
      <c r="R104"/>
      <c r="T104" s="19"/>
      <c r="U104" s="19"/>
    </row>
    <row r="105" spans="7:21" ht="12.75">
      <c r="G105" s="42"/>
      <c r="H105" s="42"/>
      <c r="I105" s="42"/>
      <c r="J105" s="42"/>
      <c r="L105" s="13"/>
      <c r="M105" s="13"/>
      <c r="Q105"/>
      <c r="R105"/>
      <c r="T105" s="19"/>
      <c r="U105" s="19"/>
    </row>
    <row r="106" spans="7:21" ht="12.75">
      <c r="G106" s="42"/>
      <c r="H106" s="42"/>
      <c r="I106" s="42"/>
      <c r="J106" s="42"/>
      <c r="L106" s="13"/>
      <c r="M106" s="13"/>
      <c r="Q106"/>
      <c r="R106"/>
      <c r="T106" s="19"/>
      <c r="U106" s="19"/>
    </row>
    <row r="107" spans="8:21" ht="12.75">
      <c r="H107" s="13"/>
      <c r="J107"/>
      <c r="L107" s="13"/>
      <c r="M107" s="13"/>
      <c r="Q107"/>
      <c r="R107"/>
      <c r="T107" s="19"/>
      <c r="U107" s="19"/>
    </row>
    <row r="108" spans="8:21" ht="12.75">
      <c r="H108" s="13"/>
      <c r="J108"/>
      <c r="L108" s="13"/>
      <c r="M108" s="13"/>
      <c r="Q108"/>
      <c r="R108"/>
      <c r="T108" s="19"/>
      <c r="U108" s="19"/>
    </row>
    <row r="109" spans="8:21" ht="12.75">
      <c r="H109" s="13"/>
      <c r="J109"/>
      <c r="L109" s="13"/>
      <c r="M109" s="13"/>
      <c r="Q109"/>
      <c r="R109"/>
      <c r="T109" s="19"/>
      <c r="U109" s="19"/>
    </row>
    <row r="110" spans="8:21" ht="12.75">
      <c r="H110" s="13"/>
      <c r="J110"/>
      <c r="L110" s="13"/>
      <c r="M110" s="13"/>
      <c r="Q110"/>
      <c r="R110"/>
      <c r="T110" s="19"/>
      <c r="U110" s="19"/>
    </row>
    <row r="111" spans="8:21" ht="12.75">
      <c r="H111" s="13"/>
      <c r="J111"/>
      <c r="L111" s="13"/>
      <c r="M111" s="13"/>
      <c r="Q111"/>
      <c r="R111"/>
      <c r="T111" s="19"/>
      <c r="U111" s="19"/>
    </row>
    <row r="112" spans="8:21" ht="12.75">
      <c r="H112" s="13"/>
      <c r="J112"/>
      <c r="L112" s="13"/>
      <c r="M112" s="13"/>
      <c r="Q112"/>
      <c r="R112"/>
      <c r="T112" s="19"/>
      <c r="U112" s="19"/>
    </row>
    <row r="113" spans="8:21" ht="12.75">
      <c r="H113" s="13"/>
      <c r="J113"/>
      <c r="L113" s="13"/>
      <c r="M113" s="13"/>
      <c r="Q113"/>
      <c r="R113"/>
      <c r="T113" s="19"/>
      <c r="U113" s="19"/>
    </row>
    <row r="114" spans="8:21" ht="12.75">
      <c r="H114" s="13"/>
      <c r="J114"/>
      <c r="L114" s="13"/>
      <c r="M114" s="13"/>
      <c r="Q114"/>
      <c r="R114"/>
      <c r="T114" s="19"/>
      <c r="U114" s="19"/>
    </row>
    <row r="115" spans="8:21" ht="12.75">
      <c r="H115" s="13"/>
      <c r="J115"/>
      <c r="L115" s="13"/>
      <c r="M115" s="13"/>
      <c r="Q115"/>
      <c r="R115"/>
      <c r="T115" s="19"/>
      <c r="U115" s="19"/>
    </row>
    <row r="116" spans="8:21" ht="12.75">
      <c r="H116" s="13"/>
      <c r="J116"/>
      <c r="L116" s="13"/>
      <c r="M116" s="13"/>
      <c r="Q116"/>
      <c r="R116"/>
      <c r="T116" s="19"/>
      <c r="U116" s="19"/>
    </row>
    <row r="117" spans="8:21" ht="12.75">
      <c r="H117" s="13"/>
      <c r="J117"/>
      <c r="L117" s="13"/>
      <c r="M117" s="13"/>
      <c r="Q117"/>
      <c r="R117"/>
      <c r="T117" s="19"/>
      <c r="U117" s="19"/>
    </row>
    <row r="118" spans="8:21" ht="12.75">
      <c r="H118" s="13"/>
      <c r="J118"/>
      <c r="L118" s="13"/>
      <c r="M118" s="13"/>
      <c r="Q118"/>
      <c r="R118"/>
      <c r="T118" s="19"/>
      <c r="U118" s="19"/>
    </row>
    <row r="119" spans="8:21" ht="12.75">
      <c r="H119" s="13"/>
      <c r="J119"/>
      <c r="L119" s="13"/>
      <c r="M119" s="13"/>
      <c r="Q119"/>
      <c r="R119"/>
      <c r="T119" s="19"/>
      <c r="U119" s="19"/>
    </row>
    <row r="120" spans="8:21" ht="12.75">
      <c r="H120" s="13"/>
      <c r="J120"/>
      <c r="L120" s="13"/>
      <c r="M120" s="13"/>
      <c r="Q120"/>
      <c r="R120"/>
      <c r="T120" s="19"/>
      <c r="U120" s="19"/>
    </row>
    <row r="121" spans="8:21" ht="12.75">
      <c r="H121" s="13"/>
      <c r="J121"/>
      <c r="L121" s="13"/>
      <c r="M121" s="13"/>
      <c r="Q121"/>
      <c r="R121"/>
      <c r="T121" s="19"/>
      <c r="U121" s="19"/>
    </row>
    <row r="122" spans="8:21" ht="12.75">
      <c r="H122" s="13"/>
      <c r="J122"/>
      <c r="L122" s="13"/>
      <c r="M122" s="13"/>
      <c r="Q122"/>
      <c r="R122"/>
      <c r="T122" s="19"/>
      <c r="U122" s="19"/>
    </row>
    <row r="123" spans="8:21" ht="12.75">
      <c r="H123" s="13"/>
      <c r="J123"/>
      <c r="L123" s="13"/>
      <c r="M123" s="13"/>
      <c r="Q123"/>
      <c r="R123"/>
      <c r="T123" s="19"/>
      <c r="U123" s="19"/>
    </row>
    <row r="124" spans="8:21" ht="12.75">
      <c r="H124" s="13"/>
      <c r="J124"/>
      <c r="L124" s="13"/>
      <c r="M124" s="13"/>
      <c r="Q124"/>
      <c r="R124"/>
      <c r="T124" s="19"/>
      <c r="U124" s="19"/>
    </row>
  </sheetData>
  <mergeCells count="28">
    <mergeCell ref="T65:X65"/>
    <mergeCell ref="A65:A66"/>
    <mergeCell ref="B65:B66"/>
    <mergeCell ref="C65:C66"/>
    <mergeCell ref="D65:D66"/>
    <mergeCell ref="E65:E66"/>
    <mergeCell ref="G65:G66"/>
    <mergeCell ref="H65:H66"/>
    <mergeCell ref="I65:I66"/>
    <mergeCell ref="J65:J66"/>
    <mergeCell ref="T1:X1"/>
    <mergeCell ref="P1:R1"/>
    <mergeCell ref="K1:O1"/>
    <mergeCell ref="S1:S2"/>
    <mergeCell ref="J1:J2"/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F65:F66"/>
    <mergeCell ref="S65:S66"/>
    <mergeCell ref="K65:O65"/>
    <mergeCell ref="P65:R65"/>
  </mergeCells>
  <printOptions/>
  <pageMargins left="0" right="0" top="0.31496062992125984" bottom="0.1968503937007874" header="0.11811023622047245" footer="0"/>
  <pageSetup horizontalDpi="600" verticalDpi="600" orientation="landscape" paperSize="9" scale="41" r:id="rId1"/>
  <headerFooter alignWithMargins="0">
    <oddHeader>&amp;C&amp;14Stav pohľadávok (v Eur) podľa pobočiek Sociálnej poisťovne a zdravotníckych zariadení k 31.12.2009 (exekúcia, splátkový kalendár, generálny pardon)
&amp;RTabuľka č. 7</oddHeader>
    <oddFooter>&amp;C&amp;12Strana &amp;P z &amp;N</oddFooter>
  </headerFooter>
  <rowBreaks count="1" manualBreakCount="1">
    <brk id="43" max="23" man="1"/>
  </rowBreaks>
  <ignoredErrors>
    <ignoredError sqref="E36 E38:E48 E50:E51 E20:E21 E3:E6 E7:E19 E23:E35 E52:E57 E58" numberStoredAsText="1"/>
    <ignoredError sqref="G59:X59 Q71:X71 J71 N71:O7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="85" zoomScaleNormal="85" workbookViewId="0" topLeftCell="A1">
      <pane xSplit="1" ySplit="1" topLeftCell="B2" activePane="bottomRight" state="frozen"/>
      <selection pane="topLeft" activeCell="D52" sqref="D52"/>
      <selection pane="topRight" activeCell="D52" sqref="D52"/>
      <selection pane="bottomLeft" activeCell="D52" sqref="D52"/>
      <selection pane="bottomRight" activeCell="A1" sqref="A1"/>
    </sheetView>
  </sheetViews>
  <sheetFormatPr defaultColWidth="9.140625" defaultRowHeight="12.75"/>
  <cols>
    <col min="1" max="1" width="16.57421875" style="78" bestFit="1" customWidth="1"/>
    <col min="2" max="3" width="13.28125" style="0" customWidth="1"/>
    <col min="4" max="6" width="13.28125" style="76" customWidth="1"/>
    <col min="7" max="9" width="13.28125" style="0" customWidth="1"/>
    <col min="10" max="11" width="13.28125" style="76" customWidth="1"/>
    <col min="12" max="14" width="13.28125" style="0" customWidth="1"/>
    <col min="15" max="15" width="17.140625" style="76" bestFit="1" customWidth="1"/>
    <col min="16" max="16384" width="9.140625" style="76" customWidth="1"/>
  </cols>
  <sheetData>
    <row r="1" spans="1:15" ht="13.5" customHeight="1" thickBot="1">
      <c r="A1" s="122" t="s">
        <v>0</v>
      </c>
      <c r="B1" s="185" t="s">
        <v>201</v>
      </c>
      <c r="C1" s="144" t="s">
        <v>224</v>
      </c>
      <c r="D1" s="144" t="s">
        <v>228</v>
      </c>
      <c r="E1" s="144" t="s">
        <v>231</v>
      </c>
      <c r="F1" s="144" t="s">
        <v>234</v>
      </c>
      <c r="G1" s="144" t="s">
        <v>236</v>
      </c>
      <c r="H1" s="207" t="s">
        <v>240</v>
      </c>
      <c r="I1" s="144" t="s">
        <v>243</v>
      </c>
      <c r="J1" s="207" t="s">
        <v>247</v>
      </c>
      <c r="K1" s="144" t="s">
        <v>250</v>
      </c>
      <c r="L1" s="274" t="s">
        <v>270</v>
      </c>
      <c r="M1" s="122" t="s">
        <v>271</v>
      </c>
      <c r="N1" s="295" t="s">
        <v>277</v>
      </c>
      <c r="O1" s="296" t="s">
        <v>278</v>
      </c>
    </row>
    <row r="2" spans="1:15" ht="13.5" customHeight="1">
      <c r="A2" s="140" t="s">
        <v>3</v>
      </c>
      <c r="B2" s="186">
        <v>0</v>
      </c>
      <c r="C2" s="183">
        <v>0</v>
      </c>
      <c r="D2" s="184">
        <v>0</v>
      </c>
      <c r="E2" s="189">
        <v>0</v>
      </c>
      <c r="F2" s="189">
        <v>0</v>
      </c>
      <c r="G2" s="219">
        <v>0</v>
      </c>
      <c r="H2" s="219">
        <v>0</v>
      </c>
      <c r="I2" s="219">
        <v>0</v>
      </c>
      <c r="J2" s="184">
        <v>0</v>
      </c>
      <c r="K2" s="189">
        <v>0</v>
      </c>
      <c r="L2" s="219">
        <v>0</v>
      </c>
      <c r="M2" s="281">
        <v>0</v>
      </c>
      <c r="N2" s="293">
        <v>0</v>
      </c>
      <c r="O2" s="294">
        <f>SUM(N2)-B2</f>
        <v>0</v>
      </c>
    </row>
    <row r="3" spans="1:15" ht="13.5" customHeight="1">
      <c r="A3" s="141" t="s">
        <v>4</v>
      </c>
      <c r="B3" s="187">
        <v>0</v>
      </c>
      <c r="C3" s="178">
        <v>0</v>
      </c>
      <c r="D3" s="181">
        <v>0</v>
      </c>
      <c r="E3" s="172">
        <v>0</v>
      </c>
      <c r="F3" s="172">
        <v>0</v>
      </c>
      <c r="G3" s="220">
        <v>1652.1</v>
      </c>
      <c r="H3" s="220">
        <v>0</v>
      </c>
      <c r="I3" s="219">
        <v>0</v>
      </c>
      <c r="J3" s="181">
        <v>0</v>
      </c>
      <c r="K3" s="172">
        <v>0</v>
      </c>
      <c r="L3" s="220">
        <v>0</v>
      </c>
      <c r="M3" s="286">
        <v>0</v>
      </c>
      <c r="N3" s="287">
        <v>0</v>
      </c>
      <c r="O3" s="288">
        <f aca="true" t="shared" si="0" ref="O3:O39">SUM(N3)-B3</f>
        <v>0</v>
      </c>
    </row>
    <row r="4" spans="1:15" s="77" customFormat="1" ht="13.5" customHeight="1">
      <c r="A4" s="141" t="s">
        <v>5</v>
      </c>
      <c r="B4" s="188">
        <v>16298477.82</v>
      </c>
      <c r="C4" s="178">
        <v>16187835.93</v>
      </c>
      <c r="D4" s="182">
        <v>16173087.22</v>
      </c>
      <c r="E4" s="208">
        <v>16809844.48</v>
      </c>
      <c r="F4" s="202">
        <v>17074692.48</v>
      </c>
      <c r="G4" s="173">
        <v>18599277.18</v>
      </c>
      <c r="H4" s="173">
        <v>17662280.779999997</v>
      </c>
      <c r="I4" s="219">
        <v>17849549.169999998</v>
      </c>
      <c r="J4" s="182">
        <v>19431624.56</v>
      </c>
      <c r="K4" s="173">
        <v>19789228.389999997</v>
      </c>
      <c r="L4" s="173">
        <v>20859710.569999997</v>
      </c>
      <c r="M4" s="286">
        <v>23057656.24</v>
      </c>
      <c r="N4" s="287">
        <v>7552219.99</v>
      </c>
      <c r="O4" s="288">
        <f t="shared" si="0"/>
        <v>-8746257.83</v>
      </c>
    </row>
    <row r="5" spans="1:15" s="77" customFormat="1" ht="13.5" customHeight="1">
      <c r="A5" s="141" t="s">
        <v>58</v>
      </c>
      <c r="B5" s="188">
        <v>0</v>
      </c>
      <c r="C5" s="178">
        <v>0</v>
      </c>
      <c r="D5" s="182">
        <v>0</v>
      </c>
      <c r="E5" s="173">
        <v>0</v>
      </c>
      <c r="F5" s="173">
        <v>0</v>
      </c>
      <c r="G5" s="173">
        <v>0</v>
      </c>
      <c r="H5" s="173">
        <v>0</v>
      </c>
      <c r="I5" s="219">
        <v>0</v>
      </c>
      <c r="J5" s="182">
        <v>0</v>
      </c>
      <c r="K5" s="173">
        <v>0</v>
      </c>
      <c r="L5" s="173">
        <v>0</v>
      </c>
      <c r="M5" s="286">
        <v>0</v>
      </c>
      <c r="N5" s="287">
        <v>0</v>
      </c>
      <c r="O5" s="288">
        <f t="shared" si="0"/>
        <v>0</v>
      </c>
    </row>
    <row r="6" spans="1:15" s="77" customFormat="1" ht="13.5" customHeight="1">
      <c r="A6" s="141" t="s">
        <v>6</v>
      </c>
      <c r="B6" s="188">
        <v>0</v>
      </c>
      <c r="C6" s="178">
        <v>0</v>
      </c>
      <c r="D6" s="182">
        <v>0</v>
      </c>
      <c r="E6" s="173">
        <v>0</v>
      </c>
      <c r="F6" s="173">
        <v>0</v>
      </c>
      <c r="G6" s="173">
        <v>0</v>
      </c>
      <c r="H6" s="173">
        <v>0</v>
      </c>
      <c r="I6" s="219">
        <v>0</v>
      </c>
      <c r="J6" s="182">
        <v>0</v>
      </c>
      <c r="K6" s="173">
        <v>0</v>
      </c>
      <c r="L6" s="173">
        <v>0</v>
      </c>
      <c r="M6" s="286">
        <v>0</v>
      </c>
      <c r="N6" s="287">
        <v>0</v>
      </c>
      <c r="O6" s="288">
        <f t="shared" si="0"/>
        <v>0</v>
      </c>
    </row>
    <row r="7" spans="1:15" s="77" customFormat="1" ht="13.5" customHeight="1">
      <c r="A7" s="141" t="s">
        <v>7</v>
      </c>
      <c r="B7" s="188">
        <v>0</v>
      </c>
      <c r="C7" s="178">
        <v>83725.98</v>
      </c>
      <c r="D7" s="182">
        <v>83495.2</v>
      </c>
      <c r="E7" s="173">
        <v>80883.3</v>
      </c>
      <c r="F7" s="173">
        <v>161386</v>
      </c>
      <c r="G7" s="173">
        <v>164200.2</v>
      </c>
      <c r="H7" s="173">
        <v>167761.2</v>
      </c>
      <c r="I7" s="219">
        <v>166697.3</v>
      </c>
      <c r="J7" s="182">
        <v>167854.2</v>
      </c>
      <c r="K7" s="173">
        <v>171465.6</v>
      </c>
      <c r="L7" s="173">
        <v>171392.3</v>
      </c>
      <c r="M7" s="286">
        <v>120653.8</v>
      </c>
      <c r="N7" s="287">
        <v>85662.8</v>
      </c>
      <c r="O7" s="288">
        <f t="shared" si="0"/>
        <v>85662.8</v>
      </c>
    </row>
    <row r="8" spans="1:15" s="77" customFormat="1" ht="13.5" customHeight="1">
      <c r="A8" s="141" t="s">
        <v>32</v>
      </c>
      <c r="B8" s="188">
        <v>1661218.6</v>
      </c>
      <c r="C8" s="178">
        <v>1764542.41</v>
      </c>
      <c r="D8" s="182">
        <v>1735224.61</v>
      </c>
      <c r="E8" s="173">
        <v>1718277.5</v>
      </c>
      <c r="F8" s="173">
        <v>1718277.5</v>
      </c>
      <c r="G8" s="173">
        <v>1718277.5</v>
      </c>
      <c r="H8" s="173">
        <v>1706031.82</v>
      </c>
      <c r="I8" s="219">
        <v>1706708.52</v>
      </c>
      <c r="J8" s="182">
        <v>1701122.66</v>
      </c>
      <c r="K8" s="173">
        <v>1695584.66</v>
      </c>
      <c r="L8" s="173">
        <v>1695584.66</v>
      </c>
      <c r="M8" s="286">
        <v>1692186.82</v>
      </c>
      <c r="N8" s="287">
        <v>1686648.82</v>
      </c>
      <c r="O8" s="288">
        <f t="shared" si="0"/>
        <v>25430.219999999972</v>
      </c>
    </row>
    <row r="9" spans="1:15" s="77" customFormat="1" ht="13.5" customHeight="1">
      <c r="A9" s="141" t="s">
        <v>8</v>
      </c>
      <c r="B9" s="188">
        <v>1202330.28</v>
      </c>
      <c r="C9" s="178">
        <v>1202330.28</v>
      </c>
      <c r="D9" s="182">
        <v>1199010.77</v>
      </c>
      <c r="E9" s="173">
        <v>1192371.99</v>
      </c>
      <c r="F9" s="173">
        <v>1189052.6</v>
      </c>
      <c r="G9" s="173">
        <v>1185733.21</v>
      </c>
      <c r="H9" s="173">
        <v>1182413.82</v>
      </c>
      <c r="I9" s="219">
        <v>1179094.43</v>
      </c>
      <c r="J9" s="182">
        <v>1175775.04</v>
      </c>
      <c r="K9" s="173">
        <v>1172455.65</v>
      </c>
      <c r="L9" s="173">
        <v>1169136.27</v>
      </c>
      <c r="M9" s="286">
        <v>1165816.88</v>
      </c>
      <c r="N9" s="287">
        <v>1162497.49</v>
      </c>
      <c r="O9" s="288">
        <f t="shared" si="0"/>
        <v>-39832.79000000004</v>
      </c>
    </row>
    <row r="10" spans="1:15" s="77" customFormat="1" ht="13.5" customHeight="1">
      <c r="A10" s="141" t="s">
        <v>9</v>
      </c>
      <c r="B10" s="187">
        <v>0</v>
      </c>
      <c r="C10" s="178">
        <v>0</v>
      </c>
      <c r="D10" s="182">
        <v>0</v>
      </c>
      <c r="E10" s="173">
        <v>0</v>
      </c>
      <c r="F10" s="173">
        <v>0</v>
      </c>
      <c r="G10" s="173">
        <v>0</v>
      </c>
      <c r="H10" s="173">
        <v>0</v>
      </c>
      <c r="I10" s="219">
        <v>0</v>
      </c>
      <c r="J10" s="182">
        <v>0</v>
      </c>
      <c r="K10" s="173">
        <v>0</v>
      </c>
      <c r="L10" s="173">
        <v>0</v>
      </c>
      <c r="M10" s="286">
        <v>0</v>
      </c>
      <c r="N10" s="287">
        <v>0</v>
      </c>
      <c r="O10" s="288">
        <f t="shared" si="0"/>
        <v>0</v>
      </c>
    </row>
    <row r="11" spans="1:15" s="77" customFormat="1" ht="13.5" customHeight="1">
      <c r="A11" s="141" t="s">
        <v>35</v>
      </c>
      <c r="B11" s="188">
        <v>0</v>
      </c>
      <c r="C11" s="178">
        <v>0</v>
      </c>
      <c r="D11" s="182">
        <v>0</v>
      </c>
      <c r="E11" s="173">
        <v>0</v>
      </c>
      <c r="F11" s="173">
        <v>0</v>
      </c>
      <c r="G11" s="173">
        <v>0</v>
      </c>
      <c r="H11" s="173">
        <v>0</v>
      </c>
      <c r="I11" s="219">
        <v>0</v>
      </c>
      <c r="J11" s="182">
        <v>0</v>
      </c>
      <c r="K11" s="173">
        <v>0</v>
      </c>
      <c r="L11" s="173">
        <v>0</v>
      </c>
      <c r="M11" s="286">
        <v>0</v>
      </c>
      <c r="N11" s="287">
        <v>0</v>
      </c>
      <c r="O11" s="288">
        <f t="shared" si="0"/>
        <v>0</v>
      </c>
    </row>
    <row r="12" spans="1:15" s="77" customFormat="1" ht="13.5" customHeight="1">
      <c r="A12" s="142" t="s">
        <v>10</v>
      </c>
      <c r="B12" s="188">
        <v>1897890.34</v>
      </c>
      <c r="C12" s="178">
        <v>1864696.4</v>
      </c>
      <c r="D12" s="182">
        <v>1864696.4</v>
      </c>
      <c r="E12" s="173">
        <v>1831596.4</v>
      </c>
      <c r="F12" s="173">
        <v>1798496.4</v>
      </c>
      <c r="G12" s="173">
        <v>1765396.4</v>
      </c>
      <c r="H12" s="173">
        <v>1401296.4</v>
      </c>
      <c r="I12" s="219">
        <v>1401296.4</v>
      </c>
      <c r="J12" s="182">
        <v>1401296.4</v>
      </c>
      <c r="K12" s="173">
        <v>1401296.4</v>
      </c>
      <c r="L12" s="173">
        <v>1401296.4</v>
      </c>
      <c r="M12" s="286">
        <v>1386995.32</v>
      </c>
      <c r="N12" s="287">
        <v>0</v>
      </c>
      <c r="O12" s="288">
        <f t="shared" si="0"/>
        <v>-1897890.34</v>
      </c>
    </row>
    <row r="13" spans="1:15" s="77" customFormat="1" ht="13.5" customHeight="1">
      <c r="A13" s="141" t="s">
        <v>36</v>
      </c>
      <c r="B13" s="187">
        <v>0</v>
      </c>
      <c r="C13" s="178">
        <v>0</v>
      </c>
      <c r="D13" s="182">
        <v>0</v>
      </c>
      <c r="E13" s="173">
        <v>0</v>
      </c>
      <c r="F13" s="173">
        <v>0</v>
      </c>
      <c r="G13" s="173">
        <v>0</v>
      </c>
      <c r="H13" s="173">
        <v>0</v>
      </c>
      <c r="I13" s="219">
        <v>0</v>
      </c>
      <c r="J13" s="182">
        <v>0</v>
      </c>
      <c r="K13" s="173">
        <v>0</v>
      </c>
      <c r="L13" s="173">
        <v>0</v>
      </c>
      <c r="M13" s="286">
        <v>0</v>
      </c>
      <c r="N13" s="287">
        <v>0</v>
      </c>
      <c r="O13" s="288">
        <f t="shared" si="0"/>
        <v>0</v>
      </c>
    </row>
    <row r="14" spans="1:15" s="77" customFormat="1" ht="13.5" customHeight="1">
      <c r="A14" s="141" t="s">
        <v>11</v>
      </c>
      <c r="B14" s="188">
        <v>513163.53</v>
      </c>
      <c r="C14" s="178">
        <v>503970.14</v>
      </c>
      <c r="D14" s="182">
        <v>530984.97</v>
      </c>
      <c r="E14" s="173">
        <v>779756.47</v>
      </c>
      <c r="F14" s="173">
        <v>904916.91</v>
      </c>
      <c r="G14" s="173">
        <v>840840.53</v>
      </c>
      <c r="H14" s="173">
        <v>888894.75</v>
      </c>
      <c r="I14" s="219">
        <v>887115.65</v>
      </c>
      <c r="J14" s="182">
        <v>950887.15</v>
      </c>
      <c r="K14" s="173">
        <v>914291.93</v>
      </c>
      <c r="L14" s="173">
        <v>983494.23</v>
      </c>
      <c r="M14" s="286">
        <v>1027878.11</v>
      </c>
      <c r="N14" s="287">
        <v>0</v>
      </c>
      <c r="O14" s="288">
        <f t="shared" si="0"/>
        <v>-513163.53</v>
      </c>
    </row>
    <row r="15" spans="1:15" s="77" customFormat="1" ht="13.5" customHeight="1">
      <c r="A15" s="141" t="s">
        <v>34</v>
      </c>
      <c r="B15" s="188">
        <v>575455.18</v>
      </c>
      <c r="C15" s="178">
        <v>624958.45</v>
      </c>
      <c r="D15" s="182">
        <v>600537.24</v>
      </c>
      <c r="E15" s="173">
        <v>576202.62</v>
      </c>
      <c r="F15" s="173">
        <v>576202.62</v>
      </c>
      <c r="G15" s="173">
        <v>576202.62</v>
      </c>
      <c r="H15" s="173">
        <v>699674.22</v>
      </c>
      <c r="I15" s="219">
        <v>576202.51</v>
      </c>
      <c r="J15" s="182">
        <v>590993.06</v>
      </c>
      <c r="K15" s="173">
        <v>590993.06</v>
      </c>
      <c r="L15" s="173">
        <v>590993.17</v>
      </c>
      <c r="M15" s="286">
        <v>590993.17</v>
      </c>
      <c r="N15" s="287">
        <v>0</v>
      </c>
      <c r="O15" s="288">
        <f t="shared" si="0"/>
        <v>-575455.18</v>
      </c>
    </row>
    <row r="16" spans="1:15" s="77" customFormat="1" ht="13.5" customHeight="1">
      <c r="A16" s="141" t="s">
        <v>12</v>
      </c>
      <c r="B16" s="188">
        <v>358510.02</v>
      </c>
      <c r="C16" s="178">
        <v>333216.0827856337</v>
      </c>
      <c r="D16" s="182">
        <v>307913.18</v>
      </c>
      <c r="E16" s="173">
        <v>282610.29</v>
      </c>
      <c r="F16" s="173">
        <v>257307.4</v>
      </c>
      <c r="G16" s="173">
        <v>232004.51</v>
      </c>
      <c r="H16" s="173">
        <v>206701.62</v>
      </c>
      <c r="I16" s="219">
        <v>181398.73</v>
      </c>
      <c r="J16" s="182">
        <v>156095.84</v>
      </c>
      <c r="K16" s="173">
        <v>130792.95</v>
      </c>
      <c r="L16" s="173">
        <v>105490.06</v>
      </c>
      <c r="M16" s="286">
        <v>80187.17</v>
      </c>
      <c r="N16" s="287">
        <v>57884.28</v>
      </c>
      <c r="O16" s="288">
        <f t="shared" si="0"/>
        <v>-300625.74</v>
      </c>
    </row>
    <row r="17" spans="1:15" s="77" customFormat="1" ht="13.5" customHeight="1">
      <c r="A17" s="141" t="s">
        <v>13</v>
      </c>
      <c r="B17" s="187">
        <v>0</v>
      </c>
      <c r="C17" s="178">
        <v>0</v>
      </c>
      <c r="D17" s="182">
        <v>0</v>
      </c>
      <c r="E17" s="173">
        <v>0</v>
      </c>
      <c r="F17" s="173">
        <v>0</v>
      </c>
      <c r="G17" s="173">
        <v>0</v>
      </c>
      <c r="H17" s="173">
        <v>0</v>
      </c>
      <c r="I17" s="219">
        <v>0</v>
      </c>
      <c r="J17" s="182">
        <v>0</v>
      </c>
      <c r="K17" s="173">
        <v>0</v>
      </c>
      <c r="L17" s="173">
        <v>0</v>
      </c>
      <c r="M17" s="286">
        <v>0</v>
      </c>
      <c r="N17" s="287">
        <v>0</v>
      </c>
      <c r="O17" s="288">
        <f t="shared" si="0"/>
        <v>0</v>
      </c>
    </row>
    <row r="18" spans="1:15" s="77" customFormat="1" ht="13.5" customHeight="1">
      <c r="A18" s="141" t="s">
        <v>14</v>
      </c>
      <c r="B18" s="187">
        <v>0</v>
      </c>
      <c r="C18" s="178">
        <v>0</v>
      </c>
      <c r="D18" s="182">
        <v>0</v>
      </c>
      <c r="E18" s="173">
        <v>0</v>
      </c>
      <c r="F18" s="173">
        <v>0</v>
      </c>
      <c r="G18" s="173">
        <v>0</v>
      </c>
      <c r="H18" s="173">
        <v>0</v>
      </c>
      <c r="I18" s="219">
        <v>2263.8</v>
      </c>
      <c r="J18" s="182">
        <v>0</v>
      </c>
      <c r="K18" s="173">
        <v>24.8</v>
      </c>
      <c r="L18" s="173">
        <v>24.8</v>
      </c>
      <c r="M18" s="286">
        <v>0</v>
      </c>
      <c r="N18" s="287">
        <v>0</v>
      </c>
      <c r="O18" s="288">
        <f t="shared" si="0"/>
        <v>0</v>
      </c>
    </row>
    <row r="19" spans="1:15" s="77" customFormat="1" ht="13.5" customHeight="1">
      <c r="A19" s="141" t="s">
        <v>15</v>
      </c>
      <c r="B19" s="188">
        <v>225949.34</v>
      </c>
      <c r="C19" s="178">
        <v>260974.43</v>
      </c>
      <c r="D19" s="182">
        <v>293147.03</v>
      </c>
      <c r="E19" s="173">
        <v>324117.23</v>
      </c>
      <c r="F19" s="173">
        <v>348208.93</v>
      </c>
      <c r="G19" s="173">
        <v>378574.78</v>
      </c>
      <c r="H19" s="173">
        <v>409398.48</v>
      </c>
      <c r="I19" s="219">
        <v>439264.88</v>
      </c>
      <c r="J19" s="182">
        <v>469386.88</v>
      </c>
      <c r="K19" s="173">
        <v>499406.48</v>
      </c>
      <c r="L19" s="173">
        <v>529216.38</v>
      </c>
      <c r="M19" s="286">
        <v>558073.08</v>
      </c>
      <c r="N19" s="287">
        <v>587124.38</v>
      </c>
      <c r="O19" s="288">
        <f t="shared" si="0"/>
        <v>361175.04000000004</v>
      </c>
    </row>
    <row r="20" spans="1:15" s="77" customFormat="1" ht="13.5" customHeight="1">
      <c r="A20" s="141" t="s">
        <v>31</v>
      </c>
      <c r="B20" s="187">
        <v>0</v>
      </c>
      <c r="C20" s="178">
        <v>0</v>
      </c>
      <c r="D20" s="182">
        <v>0</v>
      </c>
      <c r="E20" s="173">
        <v>0</v>
      </c>
      <c r="F20" s="173">
        <v>0</v>
      </c>
      <c r="G20" s="173">
        <v>0</v>
      </c>
      <c r="H20" s="173">
        <v>0</v>
      </c>
      <c r="I20" s="219">
        <v>0</v>
      </c>
      <c r="J20" s="182">
        <v>0</v>
      </c>
      <c r="K20" s="173">
        <v>0</v>
      </c>
      <c r="L20" s="173">
        <v>0</v>
      </c>
      <c r="M20" s="286">
        <v>0</v>
      </c>
      <c r="N20" s="287">
        <v>0</v>
      </c>
      <c r="O20" s="288">
        <f t="shared" si="0"/>
        <v>0</v>
      </c>
    </row>
    <row r="21" spans="1:15" s="77" customFormat="1" ht="13.5" customHeight="1">
      <c r="A21" s="141" t="s">
        <v>16</v>
      </c>
      <c r="B21" s="187">
        <v>58286.99</v>
      </c>
      <c r="C21" s="178">
        <v>112704.66</v>
      </c>
      <c r="D21" s="182">
        <v>22404.47</v>
      </c>
      <c r="E21" s="173">
        <v>10686.2</v>
      </c>
      <c r="F21" s="173">
        <v>9078.9</v>
      </c>
      <c r="G21" s="173">
        <v>18394.7</v>
      </c>
      <c r="H21" s="173">
        <v>0</v>
      </c>
      <c r="I21" s="219">
        <v>9797</v>
      </c>
      <c r="J21" s="182">
        <v>10484.2</v>
      </c>
      <c r="K21" s="173">
        <v>9968.5</v>
      </c>
      <c r="L21" s="173">
        <v>10355.8</v>
      </c>
      <c r="M21" s="286">
        <v>10072.5</v>
      </c>
      <c r="N21" s="287">
        <v>10179.8</v>
      </c>
      <c r="O21" s="288">
        <f t="shared" si="0"/>
        <v>-48107.19</v>
      </c>
    </row>
    <row r="22" spans="1:15" s="77" customFormat="1" ht="13.5" customHeight="1">
      <c r="A22" s="141" t="s">
        <v>33</v>
      </c>
      <c r="B22" s="188">
        <v>3669194.17</v>
      </c>
      <c r="C22" s="178">
        <v>3776900.72</v>
      </c>
      <c r="D22" s="182">
        <v>3882976.45</v>
      </c>
      <c r="E22" s="173">
        <v>4028718.65</v>
      </c>
      <c r="F22" s="173">
        <v>4180994.15</v>
      </c>
      <c r="G22" s="173">
        <v>4294053.38</v>
      </c>
      <c r="H22" s="173">
        <v>4450997.28</v>
      </c>
      <c r="I22" s="219">
        <v>4601555.18</v>
      </c>
      <c r="J22" s="182">
        <v>4758581.38</v>
      </c>
      <c r="K22" s="173">
        <v>4917476.98</v>
      </c>
      <c r="L22" s="173">
        <v>5074177.38</v>
      </c>
      <c r="M22" s="286">
        <v>5230369.08</v>
      </c>
      <c r="N22" s="287">
        <v>2098842.12</v>
      </c>
      <c r="O22" s="288">
        <f t="shared" si="0"/>
        <v>-1570352.0499999998</v>
      </c>
    </row>
    <row r="23" spans="1:15" s="77" customFormat="1" ht="13.5" customHeight="1">
      <c r="A23" s="141" t="s">
        <v>17</v>
      </c>
      <c r="B23" s="188">
        <v>3351734.28</v>
      </c>
      <c r="C23" s="178">
        <v>3318540.27</v>
      </c>
      <c r="D23" s="182">
        <v>3285346.34</v>
      </c>
      <c r="E23" s="173">
        <v>3251346.35</v>
      </c>
      <c r="F23" s="173">
        <v>3217346.35</v>
      </c>
      <c r="G23" s="173">
        <v>3188011</v>
      </c>
      <c r="H23" s="173">
        <v>3154011</v>
      </c>
      <c r="I23" s="219">
        <v>3647894.74</v>
      </c>
      <c r="J23" s="182">
        <v>3149346.34</v>
      </c>
      <c r="K23" s="173">
        <v>3149346.34</v>
      </c>
      <c r="L23" s="173">
        <v>3149346.34</v>
      </c>
      <c r="M23" s="286">
        <v>3149346.34</v>
      </c>
      <c r="N23" s="287">
        <v>0</v>
      </c>
      <c r="O23" s="288">
        <f t="shared" si="0"/>
        <v>-3351734.28</v>
      </c>
    </row>
    <row r="24" spans="1:15" s="77" customFormat="1" ht="13.5" customHeight="1">
      <c r="A24" s="141" t="s">
        <v>18</v>
      </c>
      <c r="B24" s="188">
        <v>1287341.44</v>
      </c>
      <c r="C24" s="178">
        <v>1367286.42</v>
      </c>
      <c r="D24" s="182">
        <v>1447845.42</v>
      </c>
      <c r="E24" s="173">
        <v>1514233.32</v>
      </c>
      <c r="F24" s="173">
        <v>1592570.32</v>
      </c>
      <c r="G24" s="173">
        <v>1658972.32</v>
      </c>
      <c r="H24" s="173">
        <v>1809507.92</v>
      </c>
      <c r="I24" s="219">
        <v>1886746.57</v>
      </c>
      <c r="J24" s="182">
        <v>1969944.72</v>
      </c>
      <c r="K24" s="173">
        <v>2058264.62</v>
      </c>
      <c r="L24" s="173">
        <v>2140330.92</v>
      </c>
      <c r="M24" s="286">
        <v>2225093.32</v>
      </c>
      <c r="N24" s="287">
        <v>1489949.03</v>
      </c>
      <c r="O24" s="288">
        <f t="shared" si="0"/>
        <v>202607.59000000008</v>
      </c>
    </row>
    <row r="25" spans="1:15" s="77" customFormat="1" ht="13.5" customHeight="1">
      <c r="A25" s="141" t="s">
        <v>37</v>
      </c>
      <c r="B25" s="188">
        <v>605628.09</v>
      </c>
      <c r="C25" s="178">
        <v>623882.55</v>
      </c>
      <c r="D25" s="182">
        <v>510459.22</v>
      </c>
      <c r="E25" s="173">
        <v>645752.13</v>
      </c>
      <c r="F25" s="173">
        <v>687130.13</v>
      </c>
      <c r="G25" s="173">
        <v>549196.43</v>
      </c>
      <c r="H25" s="173">
        <v>793703.43</v>
      </c>
      <c r="I25" s="219">
        <v>638066.23</v>
      </c>
      <c r="J25" s="182">
        <v>657724.63</v>
      </c>
      <c r="K25" s="173">
        <v>669792.33</v>
      </c>
      <c r="L25" s="173">
        <v>772741.43</v>
      </c>
      <c r="M25" s="286">
        <v>786553.33</v>
      </c>
      <c r="N25" s="287">
        <v>0</v>
      </c>
      <c r="O25" s="288">
        <f t="shared" si="0"/>
        <v>-605628.09</v>
      </c>
    </row>
    <row r="26" spans="1:15" s="77" customFormat="1" ht="13.5" customHeight="1">
      <c r="A26" s="141" t="s">
        <v>19</v>
      </c>
      <c r="B26" s="188">
        <v>45311.4</v>
      </c>
      <c r="C26" s="178">
        <v>39635.23</v>
      </c>
      <c r="D26" s="182">
        <v>33959.07</v>
      </c>
      <c r="E26" s="173">
        <v>28282.91</v>
      </c>
      <c r="F26" s="173">
        <v>22606.75</v>
      </c>
      <c r="G26" s="173">
        <v>16930.59</v>
      </c>
      <c r="H26" s="173">
        <v>11254.43</v>
      </c>
      <c r="I26" s="219">
        <v>5578.27</v>
      </c>
      <c r="J26" s="182">
        <v>49269.2</v>
      </c>
      <c r="K26" s="173">
        <v>0</v>
      </c>
      <c r="L26" s="173">
        <v>0</v>
      </c>
      <c r="M26" s="286">
        <v>0</v>
      </c>
      <c r="N26" s="287">
        <v>0</v>
      </c>
      <c r="O26" s="288">
        <f t="shared" si="0"/>
        <v>-45311.4</v>
      </c>
    </row>
    <row r="27" spans="1:15" s="77" customFormat="1" ht="13.5" customHeight="1">
      <c r="A27" s="141" t="s">
        <v>20</v>
      </c>
      <c r="B27" s="188">
        <v>1139323.43</v>
      </c>
      <c r="C27" s="178">
        <v>1280882.21</v>
      </c>
      <c r="D27" s="182">
        <v>1332163.51</v>
      </c>
      <c r="E27" s="173">
        <v>1383179.11</v>
      </c>
      <c r="F27" s="173">
        <v>1435295.21</v>
      </c>
      <c r="G27" s="173">
        <v>1487815.81</v>
      </c>
      <c r="H27" s="173">
        <v>1541197.11</v>
      </c>
      <c r="I27" s="219">
        <v>1593713.31</v>
      </c>
      <c r="J27" s="182">
        <v>1647725.91</v>
      </c>
      <c r="K27" s="173">
        <v>1701935.51</v>
      </c>
      <c r="L27" s="173">
        <v>1755189.91</v>
      </c>
      <c r="M27" s="286">
        <v>1806662.51</v>
      </c>
      <c r="N27" s="287">
        <v>1192900.46</v>
      </c>
      <c r="O27" s="288">
        <f t="shared" si="0"/>
        <v>53577.03000000003</v>
      </c>
    </row>
    <row r="28" spans="1:15" s="77" customFormat="1" ht="13.5" customHeight="1">
      <c r="A28" s="141" t="s">
        <v>21</v>
      </c>
      <c r="B28" s="187">
        <v>0</v>
      </c>
      <c r="C28" s="178">
        <v>0</v>
      </c>
      <c r="D28" s="182">
        <v>0</v>
      </c>
      <c r="E28" s="173">
        <v>0</v>
      </c>
      <c r="F28" s="173">
        <v>0</v>
      </c>
      <c r="G28" s="173">
        <v>0</v>
      </c>
      <c r="H28" s="173">
        <v>0</v>
      </c>
      <c r="I28" s="219">
        <v>0</v>
      </c>
      <c r="J28" s="182">
        <v>0</v>
      </c>
      <c r="K28" s="173">
        <v>0</v>
      </c>
      <c r="L28" s="173">
        <v>0</v>
      </c>
      <c r="M28" s="286">
        <v>0</v>
      </c>
      <c r="N28" s="287">
        <v>0</v>
      </c>
      <c r="O28" s="288">
        <f t="shared" si="0"/>
        <v>0</v>
      </c>
    </row>
    <row r="29" spans="1:15" s="77" customFormat="1" ht="13.5" customHeight="1">
      <c r="A29" s="141" t="s">
        <v>22</v>
      </c>
      <c r="B29" s="187">
        <v>0</v>
      </c>
      <c r="C29" s="178">
        <v>0</v>
      </c>
      <c r="D29" s="182">
        <v>0</v>
      </c>
      <c r="E29" s="173">
        <v>0</v>
      </c>
      <c r="F29" s="173">
        <v>0</v>
      </c>
      <c r="G29" s="173">
        <v>0</v>
      </c>
      <c r="H29" s="173">
        <v>0</v>
      </c>
      <c r="I29" s="219">
        <v>0</v>
      </c>
      <c r="J29" s="182">
        <v>0</v>
      </c>
      <c r="K29" s="173">
        <v>0</v>
      </c>
      <c r="L29" s="173">
        <v>0</v>
      </c>
      <c r="M29" s="286">
        <v>0</v>
      </c>
      <c r="N29" s="287">
        <v>0</v>
      </c>
      <c r="O29" s="288">
        <f t="shared" si="0"/>
        <v>0</v>
      </c>
    </row>
    <row r="30" spans="1:15" s="77" customFormat="1" ht="13.5" customHeight="1">
      <c r="A30" s="141" t="s">
        <v>23</v>
      </c>
      <c r="B30" s="187">
        <v>0</v>
      </c>
      <c r="C30" s="178">
        <v>0</v>
      </c>
      <c r="D30" s="182">
        <v>0</v>
      </c>
      <c r="E30" s="173">
        <v>0</v>
      </c>
      <c r="F30" s="173">
        <v>0</v>
      </c>
      <c r="G30" s="173">
        <v>0</v>
      </c>
      <c r="H30" s="173">
        <v>0</v>
      </c>
      <c r="I30" s="219">
        <v>0</v>
      </c>
      <c r="J30" s="182">
        <v>0</v>
      </c>
      <c r="K30" s="173">
        <v>0</v>
      </c>
      <c r="L30" s="173">
        <v>0</v>
      </c>
      <c r="M30" s="286">
        <v>0</v>
      </c>
      <c r="N30" s="287">
        <v>0</v>
      </c>
      <c r="O30" s="288">
        <f t="shared" si="0"/>
        <v>0</v>
      </c>
    </row>
    <row r="31" spans="1:15" s="77" customFormat="1" ht="13.5" customHeight="1">
      <c r="A31" s="141" t="s">
        <v>24</v>
      </c>
      <c r="B31" s="188">
        <v>101007.73</v>
      </c>
      <c r="C31" s="178">
        <v>0</v>
      </c>
      <c r="D31" s="182">
        <v>97469.4</v>
      </c>
      <c r="E31" s="173">
        <v>97456.9</v>
      </c>
      <c r="F31" s="173">
        <v>94041.6</v>
      </c>
      <c r="G31" s="173">
        <v>96901</v>
      </c>
      <c r="H31" s="173">
        <v>98496.3</v>
      </c>
      <c r="I31" s="219">
        <v>97326.6</v>
      </c>
      <c r="J31" s="182">
        <v>135457.5</v>
      </c>
      <c r="K31" s="173">
        <v>100704.5</v>
      </c>
      <c r="L31" s="173">
        <v>153936</v>
      </c>
      <c r="M31" s="286">
        <v>99284.8</v>
      </c>
      <c r="N31" s="287">
        <v>0</v>
      </c>
      <c r="O31" s="288">
        <f t="shared" si="0"/>
        <v>-101007.73</v>
      </c>
    </row>
    <row r="32" spans="1:15" s="77" customFormat="1" ht="13.5" customHeight="1">
      <c r="A32" s="141" t="s">
        <v>25</v>
      </c>
      <c r="B32" s="187">
        <v>0</v>
      </c>
      <c r="C32" s="178">
        <v>0</v>
      </c>
      <c r="D32" s="182">
        <v>0</v>
      </c>
      <c r="E32" s="173">
        <v>0</v>
      </c>
      <c r="F32" s="173">
        <v>0</v>
      </c>
      <c r="G32" s="173">
        <v>0</v>
      </c>
      <c r="H32" s="173">
        <v>0</v>
      </c>
      <c r="I32" s="219">
        <v>0</v>
      </c>
      <c r="J32" s="182">
        <v>0</v>
      </c>
      <c r="K32" s="173">
        <v>0</v>
      </c>
      <c r="L32" s="173">
        <v>0</v>
      </c>
      <c r="M32" s="286">
        <v>0</v>
      </c>
      <c r="N32" s="287">
        <v>0</v>
      </c>
      <c r="O32" s="288">
        <f t="shared" si="0"/>
        <v>0</v>
      </c>
    </row>
    <row r="33" spans="1:15" s="77" customFormat="1" ht="13.5" customHeight="1">
      <c r="A33" s="141" t="s">
        <v>26</v>
      </c>
      <c r="B33" s="188">
        <v>1708095.86</v>
      </c>
      <c r="C33" s="178">
        <v>1869797.33</v>
      </c>
      <c r="D33" s="182">
        <v>1869797.33</v>
      </c>
      <c r="E33" s="173">
        <v>1869797.33</v>
      </c>
      <c r="F33" s="173">
        <v>1869797.33</v>
      </c>
      <c r="G33" s="173">
        <v>1869797.33</v>
      </c>
      <c r="H33" s="173">
        <v>1869797.35</v>
      </c>
      <c r="I33" s="219">
        <v>1869797.35</v>
      </c>
      <c r="J33" s="182">
        <v>1869797.35</v>
      </c>
      <c r="K33" s="173">
        <v>1869797.35</v>
      </c>
      <c r="L33" s="173">
        <v>1869797.35</v>
      </c>
      <c r="M33" s="286">
        <v>1869797.35</v>
      </c>
      <c r="N33" s="287">
        <v>963000.66</v>
      </c>
      <c r="O33" s="288">
        <f t="shared" si="0"/>
        <v>-745095.2000000001</v>
      </c>
    </row>
    <row r="34" spans="1:15" s="77" customFormat="1" ht="13.5" customHeight="1">
      <c r="A34" s="141" t="s">
        <v>27</v>
      </c>
      <c r="B34" s="188">
        <v>2311854.97</v>
      </c>
      <c r="C34" s="178">
        <v>2551349.02</v>
      </c>
      <c r="D34" s="182">
        <v>2551349.02</v>
      </c>
      <c r="E34" s="173">
        <v>2778859.52</v>
      </c>
      <c r="F34" s="173">
        <v>2778859.52</v>
      </c>
      <c r="G34" s="173">
        <v>2788442.82</v>
      </c>
      <c r="H34" s="173">
        <v>2788442.82</v>
      </c>
      <c r="I34" s="219">
        <v>2782147.16</v>
      </c>
      <c r="J34" s="182">
        <v>2781940.42</v>
      </c>
      <c r="K34" s="173">
        <v>2795454.92</v>
      </c>
      <c r="L34" s="173">
        <v>2766858.32</v>
      </c>
      <c r="M34" s="286">
        <v>2751759.72</v>
      </c>
      <c r="N34" s="287">
        <v>664820.48</v>
      </c>
      <c r="O34" s="288">
        <f t="shared" si="0"/>
        <v>-1647034.4900000002</v>
      </c>
    </row>
    <row r="35" spans="1:15" s="77" customFormat="1" ht="13.5" customHeight="1">
      <c r="A35" s="141" t="s">
        <v>28</v>
      </c>
      <c r="B35" s="187">
        <v>0</v>
      </c>
      <c r="C35" s="178">
        <v>0</v>
      </c>
      <c r="D35" s="182">
        <v>0</v>
      </c>
      <c r="E35" s="173">
        <v>0</v>
      </c>
      <c r="F35" s="173">
        <v>0</v>
      </c>
      <c r="G35" s="173">
        <v>0</v>
      </c>
      <c r="H35" s="173">
        <v>0</v>
      </c>
      <c r="I35" s="219">
        <v>0</v>
      </c>
      <c r="J35" s="182">
        <v>0</v>
      </c>
      <c r="K35" s="173">
        <v>0</v>
      </c>
      <c r="L35" s="173">
        <v>0</v>
      </c>
      <c r="M35" s="286">
        <v>0</v>
      </c>
      <c r="N35" s="287">
        <v>42980.1</v>
      </c>
      <c r="O35" s="288">
        <f t="shared" si="0"/>
        <v>42980.1</v>
      </c>
    </row>
    <row r="36" spans="1:15" s="77" customFormat="1" ht="13.5" customHeight="1">
      <c r="A36" s="141" t="s">
        <v>38</v>
      </c>
      <c r="B36" s="188">
        <v>75309.93</v>
      </c>
      <c r="C36" s="178">
        <v>78225.03</v>
      </c>
      <c r="D36" s="182">
        <v>80160.15</v>
      </c>
      <c r="E36" s="173">
        <v>77484.75</v>
      </c>
      <c r="F36" s="173">
        <v>80359.25</v>
      </c>
      <c r="G36" s="173">
        <v>81670.78</v>
      </c>
      <c r="H36" s="173">
        <v>81917.75</v>
      </c>
      <c r="I36" s="219">
        <v>82375.35</v>
      </c>
      <c r="J36" s="182">
        <v>86548.05</v>
      </c>
      <c r="K36" s="173">
        <v>86188.35</v>
      </c>
      <c r="L36" s="173">
        <v>87759.21</v>
      </c>
      <c r="M36" s="286">
        <v>86161.86</v>
      </c>
      <c r="N36" s="287">
        <v>85561.26</v>
      </c>
      <c r="O36" s="288">
        <f t="shared" si="0"/>
        <v>10251.330000000002</v>
      </c>
    </row>
    <row r="37" spans="1:15" s="77" customFormat="1" ht="13.5" customHeight="1">
      <c r="A37" s="141" t="s">
        <v>39</v>
      </c>
      <c r="B37" s="188">
        <v>451172.8</v>
      </c>
      <c r="C37" s="178">
        <v>451172.8</v>
      </c>
      <c r="D37" s="182">
        <v>451172.8</v>
      </c>
      <c r="E37" s="173">
        <v>451172.8</v>
      </c>
      <c r="F37" s="173">
        <v>451160.34</v>
      </c>
      <c r="G37" s="173">
        <v>451172.68</v>
      </c>
      <c r="H37" s="173">
        <v>451172.68</v>
      </c>
      <c r="I37" s="219">
        <v>451172.68</v>
      </c>
      <c r="J37" s="182">
        <v>451172.68</v>
      </c>
      <c r="K37" s="173">
        <v>451172.68</v>
      </c>
      <c r="L37" s="173">
        <v>451172.68</v>
      </c>
      <c r="M37" s="286">
        <v>451172.68</v>
      </c>
      <c r="N37" s="287">
        <v>451172.68</v>
      </c>
      <c r="O37" s="288">
        <f t="shared" si="0"/>
        <v>-0.11999999999534339</v>
      </c>
    </row>
    <row r="38" spans="1:15" s="77" customFormat="1" ht="13.5" customHeight="1">
      <c r="A38" s="141" t="s">
        <v>29</v>
      </c>
      <c r="B38" s="188">
        <v>466606.6</v>
      </c>
      <c r="C38" s="178">
        <v>548347.72</v>
      </c>
      <c r="D38" s="182">
        <v>391666.26</v>
      </c>
      <c r="E38" s="173">
        <v>437551.122</v>
      </c>
      <c r="F38" s="173">
        <v>439234.72</v>
      </c>
      <c r="G38" s="173">
        <v>338406.4</v>
      </c>
      <c r="H38" s="173">
        <v>338406.4</v>
      </c>
      <c r="I38" s="219">
        <v>338406.4</v>
      </c>
      <c r="J38" s="182">
        <v>338406.4</v>
      </c>
      <c r="K38" s="173">
        <v>338406.4</v>
      </c>
      <c r="L38" s="173">
        <v>338406.4</v>
      </c>
      <c r="M38" s="286">
        <v>338406.4</v>
      </c>
      <c r="N38" s="287">
        <v>0</v>
      </c>
      <c r="O38" s="288">
        <f t="shared" si="0"/>
        <v>-466606.6</v>
      </c>
    </row>
    <row r="39" spans="1:15" s="77" customFormat="1" ht="13.5" customHeight="1" thickBot="1">
      <c r="A39" s="143" t="s">
        <v>30</v>
      </c>
      <c r="B39" s="190">
        <v>0</v>
      </c>
      <c r="C39" s="180">
        <v>0</v>
      </c>
      <c r="D39" s="191">
        <v>0</v>
      </c>
      <c r="E39" s="174">
        <v>0</v>
      </c>
      <c r="F39" s="174">
        <v>0</v>
      </c>
      <c r="G39" s="174">
        <v>0</v>
      </c>
      <c r="H39" s="174">
        <v>0</v>
      </c>
      <c r="I39" s="289">
        <v>0</v>
      </c>
      <c r="J39" s="191">
        <v>0</v>
      </c>
      <c r="K39" s="174">
        <v>0</v>
      </c>
      <c r="L39" s="174">
        <v>0</v>
      </c>
      <c r="M39" s="290">
        <v>0</v>
      </c>
      <c r="N39" s="291">
        <v>0</v>
      </c>
      <c r="O39" s="292">
        <f t="shared" si="0"/>
        <v>0</v>
      </c>
    </row>
    <row r="40" spans="1:15" s="110" customFormat="1" ht="13.5" customHeight="1" thickBot="1">
      <c r="A40" s="123" t="s">
        <v>110</v>
      </c>
      <c r="B40" s="192">
        <f aca="true" t="shared" si="1" ref="B40:G40">SUM(B2:B39)</f>
        <v>38003862.800000004</v>
      </c>
      <c r="C40" s="145">
        <f t="shared" si="1"/>
        <v>38844974.06278563</v>
      </c>
      <c r="D40" s="175">
        <f t="shared" si="1"/>
        <v>38744866.059999995</v>
      </c>
      <c r="E40" s="175">
        <f t="shared" si="1"/>
        <v>40170181.371999994</v>
      </c>
      <c r="F40" s="175">
        <f t="shared" si="1"/>
        <v>40887015.410000004</v>
      </c>
      <c r="G40" s="175">
        <f t="shared" si="1"/>
        <v>42301924.27</v>
      </c>
      <c r="H40" s="175">
        <f aca="true" t="shared" si="2" ref="H40:O40">SUM(H2:H39)</f>
        <v>41713357.559999995</v>
      </c>
      <c r="I40" s="175">
        <f t="shared" si="2"/>
        <v>42394168.23</v>
      </c>
      <c r="J40" s="260">
        <f t="shared" si="2"/>
        <v>43951434.56999999</v>
      </c>
      <c r="K40" s="175">
        <f t="shared" si="2"/>
        <v>44514048.39999999</v>
      </c>
      <c r="L40" s="175">
        <f t="shared" si="2"/>
        <v>46076410.58</v>
      </c>
      <c r="M40" s="260">
        <f t="shared" si="2"/>
        <v>48485120.48</v>
      </c>
      <c r="N40" s="285">
        <f>SUM(N2:N39)</f>
        <v>18131444.35</v>
      </c>
      <c r="O40" s="279">
        <f t="shared" si="2"/>
        <v>-19872418.45</v>
      </c>
    </row>
    <row r="41" spans="1:6" s="77" customFormat="1" ht="12.75">
      <c r="A41" s="78"/>
      <c r="C41" s="200"/>
      <c r="D41" s="200"/>
      <c r="E41" s="200"/>
      <c r="F41" s="200"/>
    </row>
    <row r="42" spans="6:11" ht="12.75">
      <c r="F42" s="198"/>
      <c r="J42" s="198"/>
      <c r="K42" s="198"/>
    </row>
    <row r="43" spans="5:6" ht="12.75">
      <c r="E43" s="198"/>
      <c r="F43" s="198"/>
    </row>
    <row r="47" ht="12.75">
      <c r="G47" s="19"/>
    </row>
  </sheetData>
  <printOptions horizontalCentered="1"/>
  <pageMargins left="0" right="0" top="0.7874015748031497" bottom="0.7874015748031497" header="0.3937007874015748" footer="0.3937007874015748"/>
  <pageSetup horizontalDpi="600" verticalDpi="600" orientation="landscape" paperSize="9" scale="70" r:id="rId1"/>
  <headerFooter alignWithMargins="0">
    <oddHeader>&amp;C&amp;11Vývoj pohľadávok  zdravotníckych zariadení v roku 2008, 2009 podľa pobočiek (v Eur)&amp;R&amp;11Tabuľka č.2</oddHead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2" width="12.28125" style="0" customWidth="1"/>
    <col min="13" max="13" width="12.00390625" style="0" customWidth="1"/>
  </cols>
  <sheetData>
    <row r="1" spans="1:11" s="11" customFormat="1" ht="13.5" thickBot="1">
      <c r="A1" s="128"/>
      <c r="B1" s="129"/>
      <c r="C1" s="129"/>
      <c r="D1" s="130"/>
      <c r="E1" s="130"/>
      <c r="F1" s="128"/>
      <c r="G1" s="129"/>
      <c r="H1" s="128"/>
      <c r="I1" s="129"/>
      <c r="J1" s="129"/>
      <c r="K1" s="128"/>
    </row>
    <row r="2" spans="1:13" ht="13.5" thickBot="1">
      <c r="A2" s="147" t="s">
        <v>202</v>
      </c>
      <c r="B2" s="146" t="s">
        <v>204</v>
      </c>
      <c r="C2" s="147" t="s">
        <v>229</v>
      </c>
      <c r="D2" s="146" t="s">
        <v>232</v>
      </c>
      <c r="E2" s="147" t="s">
        <v>235</v>
      </c>
      <c r="F2" s="146" t="s">
        <v>238</v>
      </c>
      <c r="G2" s="147" t="s">
        <v>241</v>
      </c>
      <c r="H2" s="146" t="s">
        <v>244</v>
      </c>
      <c r="I2" s="147" t="s">
        <v>248</v>
      </c>
      <c r="J2" s="148" t="s">
        <v>251</v>
      </c>
      <c r="K2" s="148" t="s">
        <v>269</v>
      </c>
      <c r="L2" s="148" t="s">
        <v>269</v>
      </c>
      <c r="M2" s="148" t="s">
        <v>275</v>
      </c>
    </row>
    <row r="3" spans="1:13" s="19" customFormat="1" ht="13.5" thickBot="1">
      <c r="A3" s="297">
        <v>38003.862799999995</v>
      </c>
      <c r="B3" s="150">
        <v>38844.97406</v>
      </c>
      <c r="C3" s="149">
        <v>38744.86606</v>
      </c>
      <c r="D3" s="150">
        <v>40170.18137</v>
      </c>
      <c r="E3" s="149">
        <v>40887.01541000001</v>
      </c>
      <c r="F3" s="150">
        <v>42301.924269999996</v>
      </c>
      <c r="G3" s="149">
        <v>41713.35755999999</v>
      </c>
      <c r="H3" s="150">
        <v>42394.16823000001</v>
      </c>
      <c r="I3" s="149">
        <v>43951.43456999999</v>
      </c>
      <c r="J3" s="150">
        <v>44514.04839999999</v>
      </c>
      <c r="K3" s="151">
        <v>46076.410579999996</v>
      </c>
      <c r="L3" s="151">
        <v>48485.12048</v>
      </c>
      <c r="M3" s="151">
        <v>18131.44435</v>
      </c>
    </row>
    <row r="4" ht="12.75">
      <c r="M4" s="19"/>
    </row>
  </sheetData>
  <printOptions horizontalCentered="1"/>
  <pageMargins left="0" right="0" top="0.984251968503937" bottom="0.984251968503937" header="0.5905511811023623" footer="0.5905511811023623"/>
  <pageSetup horizontalDpi="600" verticalDpi="600" orientation="landscape" paperSize="9" scale="85" r:id="rId2"/>
  <headerFooter alignWithMargins="0">
    <oddHeader>&amp;CGrafické znázornenie vývoja pohľadávok zdravotníckych zariadení v roku 2008, 2009 (v Eur)
&amp;RGraf č. 1
</oddHead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="85" zoomScaleNormal="85" workbookViewId="0" topLeftCell="A1">
      <pane xSplit="3" ySplit="2" topLeftCell="D3" activePane="bottomRight" state="frozen"/>
      <selection pane="topLeft" activeCell="D52" sqref="D52"/>
      <selection pane="topRight" activeCell="D52" sqref="D52"/>
      <selection pane="bottomLeft" activeCell="D52" sqref="D52"/>
      <selection pane="bottomRight" activeCell="B3" sqref="B3"/>
    </sheetView>
  </sheetViews>
  <sheetFormatPr defaultColWidth="9.140625" defaultRowHeight="15" customHeight="1"/>
  <cols>
    <col min="1" max="1" width="19.00390625" style="4" bestFit="1" customWidth="1"/>
    <col min="2" max="2" width="70.140625" style="4" bestFit="1" customWidth="1"/>
    <col min="3" max="3" width="10.28125" style="5" customWidth="1"/>
    <col min="4" max="4" width="20.7109375" style="4" customWidth="1"/>
    <col min="5" max="5" width="22.57421875" style="4" customWidth="1"/>
    <col min="6" max="6" width="21.00390625" style="4" customWidth="1"/>
    <col min="7" max="7" width="16.57421875" style="4" customWidth="1"/>
    <col min="8" max="8" width="15.57421875" style="4" bestFit="1" customWidth="1"/>
    <col min="9" max="9" width="12.7109375" style="4" customWidth="1"/>
    <col min="10" max="16384" width="9.140625" style="4" customWidth="1"/>
  </cols>
  <sheetData>
    <row r="1" spans="1:7" s="3" customFormat="1" ht="38.25">
      <c r="A1" s="444" t="s">
        <v>0</v>
      </c>
      <c r="B1" s="446" t="s">
        <v>91</v>
      </c>
      <c r="C1" s="448" t="s">
        <v>1</v>
      </c>
      <c r="D1" s="429" t="s">
        <v>146</v>
      </c>
      <c r="E1" s="68" t="s">
        <v>145</v>
      </c>
      <c r="F1" s="109" t="s">
        <v>2</v>
      </c>
      <c r="G1" s="442" t="s">
        <v>279</v>
      </c>
    </row>
    <row r="2" spans="1:7" s="3" customFormat="1" ht="26.25" thickBot="1">
      <c r="A2" s="445"/>
      <c r="B2" s="447"/>
      <c r="C2" s="449"/>
      <c r="D2" s="430" t="s">
        <v>148</v>
      </c>
      <c r="E2" s="69" t="s">
        <v>148</v>
      </c>
      <c r="F2" s="108" t="s">
        <v>148</v>
      </c>
      <c r="G2" s="443"/>
    </row>
    <row r="3" spans="1:9" ht="12.75">
      <c r="A3" s="414" t="s">
        <v>5</v>
      </c>
      <c r="B3" s="415" t="s">
        <v>220</v>
      </c>
      <c r="C3" s="422" t="s">
        <v>63</v>
      </c>
      <c r="D3" s="431">
        <v>3583262.94</v>
      </c>
      <c r="E3" s="417">
        <v>0</v>
      </c>
      <c r="F3" s="416">
        <v>3583262.94</v>
      </c>
      <c r="G3" s="416">
        <v>2850206</v>
      </c>
      <c r="H3" s="82"/>
      <c r="I3" s="82"/>
    </row>
    <row r="4" spans="1:9" ht="12.75">
      <c r="A4" s="275" t="s">
        <v>5</v>
      </c>
      <c r="B4" s="211" t="s">
        <v>82</v>
      </c>
      <c r="C4" s="423" t="s">
        <v>203</v>
      </c>
      <c r="D4" s="432">
        <v>3968957.05</v>
      </c>
      <c r="E4" s="224">
        <v>0</v>
      </c>
      <c r="F4" s="224">
        <v>3968957.05</v>
      </c>
      <c r="G4" s="224">
        <v>11493317.19</v>
      </c>
      <c r="H4" s="82"/>
      <c r="I4" s="82"/>
    </row>
    <row r="5" spans="1:9" ht="12.75">
      <c r="A5" s="276" t="s">
        <v>7</v>
      </c>
      <c r="B5" s="211" t="s">
        <v>193</v>
      </c>
      <c r="C5" s="423" t="s">
        <v>159</v>
      </c>
      <c r="D5" s="433">
        <v>0</v>
      </c>
      <c r="E5" s="222">
        <v>85662.8</v>
      </c>
      <c r="F5" s="224">
        <v>85662.8</v>
      </c>
      <c r="G5" s="224">
        <v>0</v>
      </c>
      <c r="H5" s="82"/>
      <c r="I5" s="82"/>
    </row>
    <row r="6" spans="1:9" ht="12.75">
      <c r="A6" s="276" t="s">
        <v>32</v>
      </c>
      <c r="B6" s="211" t="s">
        <v>83</v>
      </c>
      <c r="C6" s="423" t="s">
        <v>64</v>
      </c>
      <c r="D6" s="433">
        <v>0</v>
      </c>
      <c r="E6" s="222">
        <v>1686648.82</v>
      </c>
      <c r="F6" s="224">
        <v>1686648.82</v>
      </c>
      <c r="G6" s="224">
        <v>0</v>
      </c>
      <c r="H6" s="82"/>
      <c r="I6" s="82"/>
    </row>
    <row r="7" spans="1:9" ht="12.75">
      <c r="A7" s="276" t="s">
        <v>8</v>
      </c>
      <c r="B7" s="213" t="s">
        <v>221</v>
      </c>
      <c r="C7" s="424" t="s">
        <v>65</v>
      </c>
      <c r="D7" s="433">
        <v>0</v>
      </c>
      <c r="E7" s="222">
        <v>1162497.49</v>
      </c>
      <c r="F7" s="224">
        <v>1162497.49</v>
      </c>
      <c r="G7" s="224">
        <v>0</v>
      </c>
      <c r="H7" s="82"/>
      <c r="I7" s="82"/>
    </row>
    <row r="8" spans="1:9" ht="12.75">
      <c r="A8" s="275" t="s">
        <v>10</v>
      </c>
      <c r="B8" s="211" t="s">
        <v>157</v>
      </c>
      <c r="C8" s="423" t="s">
        <v>66</v>
      </c>
      <c r="D8" s="433">
        <v>0</v>
      </c>
      <c r="E8" s="222">
        <v>0</v>
      </c>
      <c r="F8" s="224">
        <v>0</v>
      </c>
      <c r="G8" s="224">
        <v>1401296</v>
      </c>
      <c r="H8" s="82"/>
      <c r="I8" s="82"/>
    </row>
    <row r="9" spans="1:9" ht="12.75">
      <c r="A9" s="276" t="s">
        <v>34</v>
      </c>
      <c r="B9" s="214" t="s">
        <v>195</v>
      </c>
      <c r="C9" s="423">
        <v>17336163</v>
      </c>
      <c r="D9" s="433">
        <v>0</v>
      </c>
      <c r="E9" s="221">
        <v>0</v>
      </c>
      <c r="F9" s="224">
        <v>0</v>
      </c>
      <c r="G9" s="224">
        <v>590993.17</v>
      </c>
      <c r="H9" s="82"/>
      <c r="I9" s="82"/>
    </row>
    <row r="10" spans="1:9" ht="12.75">
      <c r="A10" s="275" t="s">
        <v>12</v>
      </c>
      <c r="B10" s="211" t="s">
        <v>50</v>
      </c>
      <c r="C10" s="423">
        <v>17335523</v>
      </c>
      <c r="D10" s="433">
        <v>0</v>
      </c>
      <c r="E10" s="221">
        <v>57884.28</v>
      </c>
      <c r="F10" s="224">
        <v>57884.28</v>
      </c>
      <c r="G10" s="224">
        <v>0</v>
      </c>
      <c r="H10" s="82"/>
      <c r="I10" s="82"/>
    </row>
    <row r="11" spans="1:9" ht="12.75">
      <c r="A11" s="277" t="s">
        <v>15</v>
      </c>
      <c r="B11" s="215" t="s">
        <v>223</v>
      </c>
      <c r="C11" s="425">
        <v>17336015</v>
      </c>
      <c r="D11" s="433">
        <v>0</v>
      </c>
      <c r="E11" s="222">
        <v>587124.38</v>
      </c>
      <c r="F11" s="224">
        <v>587124.38</v>
      </c>
      <c r="G11" s="224">
        <v>0</v>
      </c>
      <c r="H11" s="82"/>
      <c r="I11" s="82"/>
    </row>
    <row r="12" spans="1:9" ht="12.75">
      <c r="A12" s="277" t="s">
        <v>16</v>
      </c>
      <c r="B12" s="215" t="s">
        <v>257</v>
      </c>
      <c r="C12" s="426">
        <v>36167991</v>
      </c>
      <c r="D12" s="433">
        <v>0</v>
      </c>
      <c r="E12" s="224">
        <v>10179.8</v>
      </c>
      <c r="F12" s="224">
        <v>10179.8</v>
      </c>
      <c r="G12" s="224">
        <v>0</v>
      </c>
      <c r="H12" s="82"/>
      <c r="I12" s="82"/>
    </row>
    <row r="13" spans="1:9" ht="12.75">
      <c r="A13" s="275" t="s">
        <v>33</v>
      </c>
      <c r="B13" s="211" t="s">
        <v>258</v>
      </c>
      <c r="C13" s="424" t="s">
        <v>80</v>
      </c>
      <c r="D13" s="433">
        <v>0</v>
      </c>
      <c r="E13" s="223">
        <v>333804.5</v>
      </c>
      <c r="F13" s="224">
        <v>333804.5</v>
      </c>
      <c r="G13" s="224">
        <v>501190.75</v>
      </c>
      <c r="H13" s="82"/>
      <c r="I13" s="82"/>
    </row>
    <row r="14" spans="1:9" ht="12.75">
      <c r="A14" s="275" t="s">
        <v>33</v>
      </c>
      <c r="B14" s="211" t="s">
        <v>48</v>
      </c>
      <c r="C14" s="427" t="s">
        <v>67</v>
      </c>
      <c r="D14" s="433">
        <v>0</v>
      </c>
      <c r="E14" s="221">
        <v>1765037.62</v>
      </c>
      <c r="F14" s="224">
        <v>1765037.62</v>
      </c>
      <c r="G14" s="224">
        <v>2791297.71</v>
      </c>
      <c r="H14" s="82"/>
      <c r="I14" s="82"/>
    </row>
    <row r="15" spans="1:9" ht="12.75">
      <c r="A15" s="276" t="s">
        <v>17</v>
      </c>
      <c r="B15" s="211" t="s">
        <v>218</v>
      </c>
      <c r="C15" s="423" t="s">
        <v>68</v>
      </c>
      <c r="D15" s="433">
        <v>0</v>
      </c>
      <c r="E15" s="222">
        <v>0</v>
      </c>
      <c r="F15" s="224">
        <v>0</v>
      </c>
      <c r="G15" s="224">
        <v>3149346.33</v>
      </c>
      <c r="H15" s="82"/>
      <c r="I15" s="82"/>
    </row>
    <row r="16" spans="1:9" ht="12.75">
      <c r="A16" s="276" t="s">
        <v>18</v>
      </c>
      <c r="B16" s="211" t="s">
        <v>212</v>
      </c>
      <c r="C16" s="423" t="s">
        <v>69</v>
      </c>
      <c r="D16" s="433">
        <v>0</v>
      </c>
      <c r="E16" s="222">
        <v>1489949.03</v>
      </c>
      <c r="F16" s="224">
        <v>1489949.03</v>
      </c>
      <c r="G16" s="224">
        <v>834542.99</v>
      </c>
      <c r="H16" s="82"/>
      <c r="I16" s="82"/>
    </row>
    <row r="17" spans="1:9" ht="12.75">
      <c r="A17" s="278" t="s">
        <v>20</v>
      </c>
      <c r="B17" s="211" t="s">
        <v>87</v>
      </c>
      <c r="C17" s="423" t="s">
        <v>73</v>
      </c>
      <c r="D17" s="433">
        <v>0</v>
      </c>
      <c r="E17" s="221">
        <v>731244.28</v>
      </c>
      <c r="F17" s="224">
        <v>731244.28</v>
      </c>
      <c r="G17" s="224">
        <v>665321.85</v>
      </c>
      <c r="H17" s="82"/>
      <c r="I17" s="82"/>
    </row>
    <row r="18" spans="1:9" ht="12.75">
      <c r="A18" s="275" t="s">
        <v>20</v>
      </c>
      <c r="B18" s="211" t="s">
        <v>86</v>
      </c>
      <c r="C18" s="424" t="s">
        <v>72</v>
      </c>
      <c r="D18" s="433">
        <v>0</v>
      </c>
      <c r="E18" s="221">
        <v>461656.18</v>
      </c>
      <c r="F18" s="221">
        <v>461656.18</v>
      </c>
      <c r="G18" s="221">
        <v>0</v>
      </c>
      <c r="H18" s="82"/>
      <c r="I18" s="82"/>
    </row>
    <row r="19" spans="1:9" ht="12.75">
      <c r="A19" s="275" t="s">
        <v>26</v>
      </c>
      <c r="B19" s="211" t="s">
        <v>88</v>
      </c>
      <c r="C19" s="423" t="s">
        <v>61</v>
      </c>
      <c r="D19" s="433">
        <v>963000.66</v>
      </c>
      <c r="E19" s="222">
        <v>0</v>
      </c>
      <c r="F19" s="224">
        <v>963000.66</v>
      </c>
      <c r="G19" s="224">
        <v>906796</v>
      </c>
      <c r="H19" s="82"/>
      <c r="I19" s="82"/>
    </row>
    <row r="20" spans="1:9" ht="12.75">
      <c r="A20" s="276" t="s">
        <v>27</v>
      </c>
      <c r="B20" s="211" t="s">
        <v>49</v>
      </c>
      <c r="C20" s="424" t="s">
        <v>74</v>
      </c>
      <c r="D20" s="433">
        <v>664820.48</v>
      </c>
      <c r="E20" s="224">
        <v>0</v>
      </c>
      <c r="F20" s="224">
        <v>664820.48</v>
      </c>
      <c r="G20" s="224">
        <v>1840440</v>
      </c>
      <c r="H20" s="82"/>
      <c r="I20" s="82"/>
    </row>
    <row r="21" spans="1:9" ht="12.75">
      <c r="A21" s="276" t="s">
        <v>28</v>
      </c>
      <c r="B21" s="211" t="s">
        <v>262</v>
      </c>
      <c r="C21" s="424">
        <v>31908977</v>
      </c>
      <c r="D21" s="433">
        <v>0</v>
      </c>
      <c r="E21" s="223">
        <v>42980.1</v>
      </c>
      <c r="F21" s="224">
        <v>42980.1</v>
      </c>
      <c r="G21" s="224">
        <v>0</v>
      </c>
      <c r="H21" s="82"/>
      <c r="I21" s="82"/>
    </row>
    <row r="22" spans="1:9" ht="12.75">
      <c r="A22" s="276" t="s">
        <v>38</v>
      </c>
      <c r="B22" s="211" t="s">
        <v>263</v>
      </c>
      <c r="C22" s="423" t="s">
        <v>89</v>
      </c>
      <c r="D22" s="434">
        <v>0</v>
      </c>
      <c r="E22" s="224">
        <v>85561.26</v>
      </c>
      <c r="F22" s="224">
        <v>85561.26</v>
      </c>
      <c r="G22" s="224">
        <v>0</v>
      </c>
      <c r="H22" s="82"/>
      <c r="I22" s="82"/>
    </row>
    <row r="23" spans="1:9" ht="13.5" thickBot="1">
      <c r="A23" s="419" t="s">
        <v>39</v>
      </c>
      <c r="B23" s="420" t="s">
        <v>213</v>
      </c>
      <c r="C23" s="428">
        <v>17335698</v>
      </c>
      <c r="D23" s="435">
        <v>0</v>
      </c>
      <c r="E23" s="418">
        <v>451172.68</v>
      </c>
      <c r="F23" s="418">
        <v>451172.68</v>
      </c>
      <c r="G23" s="418">
        <v>0</v>
      </c>
      <c r="H23" s="82"/>
      <c r="I23" s="82"/>
    </row>
    <row r="24" spans="1:8" ht="15" customHeight="1" thickBot="1">
      <c r="A24" s="440" t="s">
        <v>110</v>
      </c>
      <c r="B24" s="441"/>
      <c r="C24" s="441"/>
      <c r="D24" s="436">
        <f>SUM(D3:D23)</f>
        <v>9180041.13</v>
      </c>
      <c r="E24" s="421">
        <f>SUM(E3:E23)</f>
        <v>8951403.219999999</v>
      </c>
      <c r="F24" s="437">
        <f>SUM(F3:F23)</f>
        <v>18131444.35</v>
      </c>
      <c r="G24" s="121">
        <f>SUM(G3:G23)</f>
        <v>27024747.99</v>
      </c>
      <c r="H24" s="82"/>
    </row>
    <row r="27" spans="5:7" ht="15" customHeight="1">
      <c r="E27" s="84"/>
      <c r="F27" s="82"/>
      <c r="G27" s="82"/>
    </row>
    <row r="28" ht="15" customHeight="1">
      <c r="E28" s="405"/>
    </row>
  </sheetData>
  <mergeCells count="5">
    <mergeCell ref="A24:C24"/>
    <mergeCell ref="G1:G2"/>
    <mergeCell ref="A1:A2"/>
    <mergeCell ref="B1:B2"/>
    <mergeCell ref="C1:C2"/>
  </mergeCells>
  <printOptions horizontalCentered="1"/>
  <pageMargins left="0" right="0" top="0.7874015748031497" bottom="0.7874015748031497" header="0.3937007874015748" footer="0.1968503937007874"/>
  <pageSetup fitToHeight="4" horizontalDpi="600" verticalDpi="600" orientation="landscape" paperSize="9" scale="70" r:id="rId1"/>
  <headerFooter alignWithMargins="0">
    <oddHeader>&amp;CStav pohľadávok  podľa pobočiek Sociálnej poisťovne a zdravotníckych zariadení k 31. decembru 2009 (v Eur)
&amp;RTabuľka č. 3</oddHeader>
    <oddFooter>&amp;CStrana &amp;P z &amp;N</oddFooter>
  </headerFooter>
  <ignoredErrors>
    <ignoredError sqref="C19:C23 C17:C18 C9:C16 C3:C4 C5: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pane ySplit="3" topLeftCell="BM4" activePane="bottomLeft" state="frozen"/>
      <selection pane="topLeft" activeCell="D52" sqref="D52"/>
      <selection pane="bottomLeft" activeCell="A1" sqref="A1:A3"/>
    </sheetView>
  </sheetViews>
  <sheetFormatPr defaultColWidth="9.140625" defaultRowHeight="12.75"/>
  <cols>
    <col min="1" max="1" width="16.57421875" style="0" bestFit="1" customWidth="1"/>
    <col min="2" max="2" width="15.57421875" style="0" customWidth="1"/>
    <col min="3" max="3" width="16.7109375" style="0" customWidth="1"/>
    <col min="5" max="5" width="12.7109375" style="0" bestFit="1" customWidth="1"/>
    <col min="6" max="6" width="14.57421875" style="0" customWidth="1"/>
    <col min="7" max="7" width="12.7109375" style="0" bestFit="1" customWidth="1"/>
    <col min="8" max="8" width="12.28125" style="0" bestFit="1" customWidth="1"/>
  </cols>
  <sheetData>
    <row r="1" spans="1:3" s="7" customFormat="1" ht="19.5" customHeight="1" thickBot="1">
      <c r="A1" s="450" t="s">
        <v>0</v>
      </c>
      <c r="B1" s="113" t="s">
        <v>277</v>
      </c>
      <c r="C1" s="87" t="s">
        <v>278</v>
      </c>
    </row>
    <row r="2" spans="1:3" s="6" customFormat="1" ht="13.5" customHeight="1">
      <c r="A2" s="451"/>
      <c r="B2" s="455" t="s">
        <v>149</v>
      </c>
      <c r="C2" s="453" t="s">
        <v>149</v>
      </c>
    </row>
    <row r="3" spans="1:3" s="6" customFormat="1" ht="13.5" thickBot="1">
      <c r="A3" s="452"/>
      <c r="B3" s="456"/>
      <c r="C3" s="454"/>
    </row>
    <row r="4" spans="1:3" ht="12.75">
      <c r="A4" s="196" t="s">
        <v>3</v>
      </c>
      <c r="B4" s="115">
        <v>0</v>
      </c>
      <c r="C4" s="197">
        <v>0</v>
      </c>
    </row>
    <row r="5" spans="1:8" ht="12.75">
      <c r="A5" s="9" t="s">
        <v>4</v>
      </c>
      <c r="B5" s="114">
        <v>0</v>
      </c>
      <c r="C5" s="85">
        <v>0</v>
      </c>
      <c r="E5" s="11"/>
      <c r="F5" s="11"/>
      <c r="G5" s="11"/>
      <c r="H5" s="11"/>
    </row>
    <row r="6" spans="1:8" ht="12.75">
      <c r="A6" s="9" t="s">
        <v>5</v>
      </c>
      <c r="B6" s="114">
        <v>7552219.99</v>
      </c>
      <c r="C6" s="85">
        <v>-8746257.829999996</v>
      </c>
      <c r="E6" s="105"/>
      <c r="F6" s="404"/>
      <c r="G6" s="199"/>
      <c r="H6" s="199"/>
    </row>
    <row r="7" spans="1:8" ht="12.75">
      <c r="A7" s="9" t="s">
        <v>58</v>
      </c>
      <c r="B7" s="114">
        <v>0</v>
      </c>
      <c r="C7" s="85">
        <v>0</v>
      </c>
      <c r="E7" s="11"/>
      <c r="F7" s="11"/>
      <c r="G7" s="11"/>
      <c r="H7" s="11"/>
    </row>
    <row r="8" spans="1:8" ht="12.75">
      <c r="A8" s="9" t="s">
        <v>6</v>
      </c>
      <c r="B8" s="114">
        <v>0</v>
      </c>
      <c r="C8" s="85">
        <v>0</v>
      </c>
      <c r="E8" s="11"/>
      <c r="F8" s="11"/>
      <c r="G8" s="11"/>
      <c r="H8" s="11"/>
    </row>
    <row r="9" spans="1:3" ht="12.75">
      <c r="A9" s="9" t="s">
        <v>7</v>
      </c>
      <c r="B9" s="114">
        <v>0</v>
      </c>
      <c r="C9" s="85">
        <v>0</v>
      </c>
    </row>
    <row r="10" spans="1:3" ht="12.75">
      <c r="A10" s="9" t="s">
        <v>32</v>
      </c>
      <c r="B10" s="114">
        <v>0</v>
      </c>
      <c r="C10" s="85">
        <v>0</v>
      </c>
    </row>
    <row r="11" spans="1:3" ht="12.75">
      <c r="A11" s="9" t="s">
        <v>8</v>
      </c>
      <c r="B11" s="114">
        <v>0</v>
      </c>
      <c r="C11" s="85">
        <v>0</v>
      </c>
    </row>
    <row r="12" spans="1:3" ht="12.75">
      <c r="A12" s="9" t="s">
        <v>9</v>
      </c>
      <c r="B12" s="114">
        <v>0</v>
      </c>
      <c r="C12" s="85">
        <v>0</v>
      </c>
    </row>
    <row r="13" spans="1:3" ht="12.75">
      <c r="A13" s="9" t="s">
        <v>35</v>
      </c>
      <c r="B13" s="114">
        <v>0</v>
      </c>
      <c r="C13" s="85">
        <v>0</v>
      </c>
    </row>
    <row r="14" spans="1:3" ht="12.75">
      <c r="A14" s="9" t="s">
        <v>10</v>
      </c>
      <c r="B14" s="114">
        <v>0</v>
      </c>
      <c r="C14" s="85">
        <v>-1897890.34</v>
      </c>
    </row>
    <row r="15" spans="1:3" ht="12.75">
      <c r="A15" s="9" t="s">
        <v>36</v>
      </c>
      <c r="B15" s="114">
        <v>0</v>
      </c>
      <c r="C15" s="85">
        <v>0</v>
      </c>
    </row>
    <row r="16" spans="1:3" ht="12.75">
      <c r="A16" s="9" t="s">
        <v>11</v>
      </c>
      <c r="B16" s="114">
        <v>0</v>
      </c>
      <c r="C16" s="85">
        <v>0</v>
      </c>
    </row>
    <row r="17" spans="1:3" ht="12.75">
      <c r="A17" s="9" t="s">
        <v>34</v>
      </c>
      <c r="B17" s="114">
        <v>0</v>
      </c>
      <c r="C17" s="85">
        <v>0</v>
      </c>
    </row>
    <row r="18" spans="1:3" ht="12.75">
      <c r="A18" s="9" t="s">
        <v>12</v>
      </c>
      <c r="B18" s="114">
        <v>0</v>
      </c>
      <c r="C18" s="85">
        <v>0</v>
      </c>
    </row>
    <row r="19" spans="1:3" ht="12.75">
      <c r="A19" s="9" t="s">
        <v>13</v>
      </c>
      <c r="B19" s="114">
        <v>0</v>
      </c>
      <c r="C19" s="85">
        <v>0</v>
      </c>
    </row>
    <row r="20" spans="1:3" ht="12.75">
      <c r="A20" s="9" t="s">
        <v>14</v>
      </c>
      <c r="B20" s="114">
        <v>0</v>
      </c>
      <c r="C20" s="85">
        <v>0</v>
      </c>
    </row>
    <row r="21" spans="1:3" ht="12.75">
      <c r="A21" s="9" t="s">
        <v>15</v>
      </c>
      <c r="B21" s="114">
        <v>0</v>
      </c>
      <c r="C21" s="85">
        <v>0</v>
      </c>
    </row>
    <row r="22" spans="1:3" ht="12.75">
      <c r="A22" s="9" t="s">
        <v>31</v>
      </c>
      <c r="B22" s="114">
        <v>0</v>
      </c>
      <c r="C22" s="85">
        <v>0</v>
      </c>
    </row>
    <row r="23" spans="1:3" ht="12.75">
      <c r="A23" s="9" t="s">
        <v>16</v>
      </c>
      <c r="B23" s="114">
        <v>0</v>
      </c>
      <c r="C23" s="85">
        <v>0</v>
      </c>
    </row>
    <row r="24" spans="1:3" ht="12.75">
      <c r="A24" s="9" t="s">
        <v>33</v>
      </c>
      <c r="B24" s="114">
        <v>0</v>
      </c>
      <c r="C24" s="85">
        <v>0</v>
      </c>
    </row>
    <row r="25" spans="1:3" ht="12.75">
      <c r="A25" s="9" t="s">
        <v>17</v>
      </c>
      <c r="B25" s="114">
        <v>0</v>
      </c>
      <c r="C25" s="85">
        <v>-3351734.28</v>
      </c>
    </row>
    <row r="26" spans="1:3" ht="12.75">
      <c r="A26" s="9" t="s">
        <v>18</v>
      </c>
      <c r="B26" s="114">
        <v>0</v>
      </c>
      <c r="C26" s="85">
        <v>0</v>
      </c>
    </row>
    <row r="27" spans="1:3" ht="12.75">
      <c r="A27" s="9" t="s">
        <v>37</v>
      </c>
      <c r="B27" s="114">
        <v>0</v>
      </c>
      <c r="C27" s="85">
        <v>0</v>
      </c>
    </row>
    <row r="28" spans="1:3" ht="12.75">
      <c r="A28" s="9" t="s">
        <v>19</v>
      </c>
      <c r="B28" s="114">
        <v>0</v>
      </c>
      <c r="C28" s="85">
        <v>0</v>
      </c>
    </row>
    <row r="29" spans="1:3" ht="12.75">
      <c r="A29" s="9" t="s">
        <v>20</v>
      </c>
      <c r="B29" s="114">
        <v>0</v>
      </c>
      <c r="C29" s="85">
        <v>0</v>
      </c>
    </row>
    <row r="30" spans="1:3" ht="12.75">
      <c r="A30" s="9" t="s">
        <v>21</v>
      </c>
      <c r="B30" s="114">
        <v>0</v>
      </c>
      <c r="C30" s="85">
        <v>0</v>
      </c>
    </row>
    <row r="31" spans="1:3" ht="12.75">
      <c r="A31" s="9" t="s">
        <v>22</v>
      </c>
      <c r="B31" s="114">
        <v>0</v>
      </c>
      <c r="C31" s="85">
        <v>0</v>
      </c>
    </row>
    <row r="32" spans="1:3" ht="12.75">
      <c r="A32" s="9" t="s">
        <v>23</v>
      </c>
      <c r="B32" s="114">
        <v>0</v>
      </c>
      <c r="C32" s="85">
        <v>0</v>
      </c>
    </row>
    <row r="33" spans="1:3" ht="12.75">
      <c r="A33" s="9" t="s">
        <v>24</v>
      </c>
      <c r="B33" s="114">
        <v>0</v>
      </c>
      <c r="C33" s="85">
        <v>0</v>
      </c>
    </row>
    <row r="34" spans="1:3" ht="12.75">
      <c r="A34" s="9" t="s">
        <v>25</v>
      </c>
      <c r="B34" s="114">
        <v>0</v>
      </c>
      <c r="C34" s="85">
        <v>0</v>
      </c>
    </row>
    <row r="35" spans="1:5" ht="12.75">
      <c r="A35" s="9" t="s">
        <v>26</v>
      </c>
      <c r="B35" s="114">
        <v>963000.66</v>
      </c>
      <c r="C35" s="85">
        <v>-745095.2</v>
      </c>
      <c r="E35" s="19"/>
    </row>
    <row r="36" spans="1:5" ht="12.75">
      <c r="A36" s="9" t="s">
        <v>27</v>
      </c>
      <c r="B36" s="114">
        <v>664820.48</v>
      </c>
      <c r="C36" s="85">
        <v>-1647034.49</v>
      </c>
      <c r="E36" s="19"/>
    </row>
    <row r="37" spans="1:3" ht="12.75">
      <c r="A37" s="9" t="s">
        <v>28</v>
      </c>
      <c r="B37" s="114">
        <v>0</v>
      </c>
      <c r="C37" s="85">
        <v>0</v>
      </c>
    </row>
    <row r="38" spans="1:3" ht="12.75">
      <c r="A38" s="9" t="s">
        <v>38</v>
      </c>
      <c r="B38" s="114">
        <v>0</v>
      </c>
      <c r="C38" s="85">
        <v>0</v>
      </c>
    </row>
    <row r="39" spans="1:3" ht="12.75">
      <c r="A39" s="9" t="s">
        <v>39</v>
      </c>
      <c r="B39" s="114">
        <v>0</v>
      </c>
      <c r="C39" s="85">
        <v>0</v>
      </c>
    </row>
    <row r="40" spans="1:3" ht="12.75">
      <c r="A40" s="9" t="s">
        <v>29</v>
      </c>
      <c r="B40" s="114">
        <v>0</v>
      </c>
      <c r="C40" s="85">
        <v>0</v>
      </c>
    </row>
    <row r="41" spans="1:3" ht="13.5" thickBot="1">
      <c r="A41" s="37" t="s">
        <v>30</v>
      </c>
      <c r="B41" s="105">
        <v>0</v>
      </c>
      <c r="C41" s="86">
        <v>0</v>
      </c>
    </row>
    <row r="42" spans="1:3" s="8" customFormat="1" ht="13.5" thickBot="1">
      <c r="A42" s="112" t="s">
        <v>40</v>
      </c>
      <c r="B42" s="121">
        <f>SUM(B4:B41)</f>
        <v>9180041.13</v>
      </c>
      <c r="C42" s="111">
        <f>SUM(C4:C41)</f>
        <v>-16388012.139999995</v>
      </c>
    </row>
    <row r="44" ht="12.75">
      <c r="B44" s="19"/>
    </row>
  </sheetData>
  <mergeCells count="3">
    <mergeCell ref="A1:A3"/>
    <mergeCell ref="C2:C3"/>
    <mergeCell ref="B2:B3"/>
  </mergeCells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90" r:id="rId1"/>
  <headerFooter alignWithMargins="0">
    <oddHeader xml:space="preserve">&amp;CVývoj pohľadávok evidovaných voči zdravotníckym zariadeniam v pôsobnosti MZ SR (v Eur)&amp;RTabuľka č.4 </oddHead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4.57421875" style="0" bestFit="1" customWidth="1"/>
    <col min="3" max="3" width="18.00390625" style="0" bestFit="1" customWidth="1"/>
    <col min="4" max="10" width="11.00390625" style="0" customWidth="1"/>
    <col min="11" max="12" width="10.7109375" style="0" customWidth="1"/>
  </cols>
  <sheetData>
    <row r="1" spans="2:3" ht="30">
      <c r="B1" s="139" t="s">
        <v>134</v>
      </c>
      <c r="C1" s="139" t="s">
        <v>149</v>
      </c>
    </row>
    <row r="2" spans="2:3" ht="15">
      <c r="B2" s="64">
        <v>39813</v>
      </c>
      <c r="C2" s="177">
        <v>25568053.27</v>
      </c>
    </row>
    <row r="3" spans="2:3" ht="15">
      <c r="B3" s="64">
        <v>39844</v>
      </c>
      <c r="C3" s="177">
        <v>25792218.95</v>
      </c>
    </row>
    <row r="4" spans="2:3" ht="15">
      <c r="B4" s="64">
        <v>39872</v>
      </c>
      <c r="C4" s="245">
        <v>25744095.499999996</v>
      </c>
    </row>
    <row r="5" spans="2:5" ht="15">
      <c r="B5" s="64">
        <v>39903</v>
      </c>
      <c r="C5" s="245">
        <v>26541263.27</v>
      </c>
      <c r="E5" s="19"/>
    </row>
    <row r="6" spans="2:5" ht="15">
      <c r="B6" s="64">
        <v>39933</v>
      </c>
      <c r="C6" s="245">
        <v>26739011.27</v>
      </c>
      <c r="E6" s="19"/>
    </row>
    <row r="7" spans="2:5" ht="15">
      <c r="B7" s="64">
        <v>39964</v>
      </c>
      <c r="C7" s="245">
        <v>28210743.92</v>
      </c>
      <c r="E7" s="19"/>
    </row>
    <row r="8" spans="2:5" ht="15">
      <c r="B8" s="64">
        <v>39994</v>
      </c>
      <c r="C8" s="245">
        <v>26875647.54</v>
      </c>
      <c r="E8" s="19"/>
    </row>
    <row r="9" spans="2:3" ht="15">
      <c r="B9" s="64">
        <v>40025</v>
      </c>
      <c r="C9" s="245">
        <v>27550504.01</v>
      </c>
    </row>
    <row r="10" spans="2:3" ht="15">
      <c r="B10" s="64">
        <v>40056</v>
      </c>
      <c r="C10" s="245">
        <v>28633824.259999998</v>
      </c>
    </row>
    <row r="11" spans="2:3" ht="15">
      <c r="B11" s="64">
        <v>40086</v>
      </c>
      <c r="C11" s="245">
        <v>29004942.589999996</v>
      </c>
    </row>
    <row r="12" spans="2:3" ht="15">
      <c r="B12" s="64">
        <v>40117</v>
      </c>
      <c r="C12" s="283">
        <v>30046828.169999998</v>
      </c>
    </row>
    <row r="13" spans="2:3" ht="15">
      <c r="B13" s="282">
        <v>40147</v>
      </c>
      <c r="C13" s="273">
        <v>32215374.16</v>
      </c>
    </row>
    <row r="14" spans="2:3" ht="15">
      <c r="B14" s="64">
        <v>40178</v>
      </c>
      <c r="C14" s="273">
        <v>9180041.13</v>
      </c>
    </row>
  </sheetData>
  <printOptions horizontalCentered="1"/>
  <pageMargins left="0" right="0" top="0.5905511811023623" bottom="0.3937007874015748" header="0.1968503937007874" footer="0.1968503937007874"/>
  <pageSetup horizontalDpi="600" verticalDpi="600" orientation="landscape" paperSize="9" scale="99" r:id="rId2"/>
  <headerFooter alignWithMargins="0">
    <oddHeader>&amp;CGrafické znázornenie vývoja pohľadávok zdravotníckych zariadení v pôsobnosti MZ SR v období od 31.12.2008 do 31.12.2009 (v Eur)
&amp;RGraf  č. 2</oddHead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showGridLines="0" workbookViewId="0" topLeftCell="A1">
      <pane ySplit="3" topLeftCell="BM4" activePane="bottomLeft" state="frozen"/>
      <selection pane="topLeft" activeCell="D52" sqref="D52"/>
      <selection pane="bottomLeft" activeCell="A1" sqref="A1:A3"/>
    </sheetView>
  </sheetViews>
  <sheetFormatPr defaultColWidth="9.140625" defaultRowHeight="12.75"/>
  <cols>
    <col min="1" max="1" width="16.57421875" style="0" bestFit="1" customWidth="1"/>
    <col min="2" max="2" width="15.7109375" style="13" customWidth="1"/>
    <col min="3" max="3" width="17.140625" style="0" customWidth="1"/>
    <col min="4" max="4" width="11.7109375" style="11" bestFit="1" customWidth="1"/>
  </cols>
  <sheetData>
    <row r="1" spans="1:4" s="7" customFormat="1" ht="19.5" customHeight="1" thickBot="1">
      <c r="A1" s="450" t="s">
        <v>0</v>
      </c>
      <c r="B1" s="113" t="s">
        <v>277</v>
      </c>
      <c r="C1" s="87" t="s">
        <v>278</v>
      </c>
      <c r="D1" s="104"/>
    </row>
    <row r="2" spans="1:4" s="6" customFormat="1" ht="13.5" customHeight="1">
      <c r="A2" s="451"/>
      <c r="B2" s="455" t="s">
        <v>149</v>
      </c>
      <c r="C2" s="453" t="s">
        <v>149</v>
      </c>
      <c r="D2" s="66"/>
    </row>
    <row r="3" spans="1:4" s="6" customFormat="1" ht="13.5" thickBot="1">
      <c r="A3" s="452"/>
      <c r="B3" s="456"/>
      <c r="C3" s="454"/>
      <c r="D3" s="66"/>
    </row>
    <row r="4" spans="1:3" ht="12.75">
      <c r="A4" s="196" t="s">
        <v>3</v>
      </c>
      <c r="B4" s="205">
        <v>0</v>
      </c>
      <c r="C4" s="15">
        <v>0</v>
      </c>
    </row>
    <row r="5" spans="1:3" ht="12.75">
      <c r="A5" s="9" t="s">
        <v>4</v>
      </c>
      <c r="B5" s="205">
        <v>0</v>
      </c>
      <c r="C5" s="16">
        <v>0</v>
      </c>
    </row>
    <row r="6" spans="1:3" ht="12.75">
      <c r="A6" s="9" t="s">
        <v>5</v>
      </c>
      <c r="B6" s="205">
        <v>0</v>
      </c>
      <c r="C6" s="16">
        <v>0</v>
      </c>
    </row>
    <row r="7" spans="1:3" ht="12.75">
      <c r="A7" s="9" t="s">
        <v>58</v>
      </c>
      <c r="B7" s="205">
        <v>0</v>
      </c>
      <c r="C7" s="16">
        <v>0</v>
      </c>
    </row>
    <row r="8" spans="1:3" ht="12.75">
      <c r="A8" s="9" t="s">
        <v>6</v>
      </c>
      <c r="B8" s="205">
        <v>0</v>
      </c>
      <c r="C8" s="16">
        <v>0</v>
      </c>
    </row>
    <row r="9" spans="1:3" ht="12.75">
      <c r="A9" s="9" t="s">
        <v>7</v>
      </c>
      <c r="B9" s="205">
        <v>85662.8</v>
      </c>
      <c r="C9" s="16">
        <v>85662.8</v>
      </c>
    </row>
    <row r="10" spans="1:3" ht="12.75">
      <c r="A10" s="9" t="s">
        <v>32</v>
      </c>
      <c r="B10" s="205">
        <v>1686648.82</v>
      </c>
      <c r="C10" s="16">
        <v>25430.220000000205</v>
      </c>
    </row>
    <row r="11" spans="1:3" ht="12.75">
      <c r="A11" s="9" t="s">
        <v>8</v>
      </c>
      <c r="B11" s="205">
        <v>1162497.49</v>
      </c>
      <c r="C11" s="16">
        <v>-39832.79</v>
      </c>
    </row>
    <row r="12" spans="1:3" ht="12.75">
      <c r="A12" s="9" t="s">
        <v>9</v>
      </c>
      <c r="B12" s="205">
        <v>0</v>
      </c>
      <c r="C12" s="16">
        <v>0</v>
      </c>
    </row>
    <row r="13" spans="1:3" ht="12.75">
      <c r="A13" s="9" t="s">
        <v>35</v>
      </c>
      <c r="B13" s="205">
        <v>0</v>
      </c>
      <c r="C13" s="16">
        <v>0</v>
      </c>
    </row>
    <row r="14" spans="1:3" ht="12.75">
      <c r="A14" s="9" t="s">
        <v>10</v>
      </c>
      <c r="B14" s="205">
        <v>0</v>
      </c>
      <c r="C14" s="16">
        <v>0</v>
      </c>
    </row>
    <row r="15" spans="1:3" ht="12.75">
      <c r="A15" s="9" t="s">
        <v>36</v>
      </c>
      <c r="B15" s="205">
        <v>0</v>
      </c>
      <c r="C15" s="16">
        <v>0</v>
      </c>
    </row>
    <row r="16" spans="1:3" ht="12.75">
      <c r="A16" s="9" t="s">
        <v>11</v>
      </c>
      <c r="B16" s="205">
        <v>0</v>
      </c>
      <c r="C16" s="16">
        <v>-513163.53</v>
      </c>
    </row>
    <row r="17" spans="1:3" ht="12.75">
      <c r="A17" s="9" t="s">
        <v>34</v>
      </c>
      <c r="B17" s="205">
        <v>0</v>
      </c>
      <c r="C17" s="16">
        <v>-575455.18</v>
      </c>
    </row>
    <row r="18" spans="1:3" ht="12.75">
      <c r="A18" s="9" t="s">
        <v>12</v>
      </c>
      <c r="B18" s="205">
        <v>57884.28</v>
      </c>
      <c r="C18" s="16">
        <v>-300625.74</v>
      </c>
    </row>
    <row r="19" spans="1:3" ht="12.75">
      <c r="A19" s="9" t="s">
        <v>13</v>
      </c>
      <c r="B19" s="205">
        <v>0</v>
      </c>
      <c r="C19" s="16">
        <v>0</v>
      </c>
    </row>
    <row r="20" spans="1:3" ht="12.75">
      <c r="A20" s="9" t="s">
        <v>14</v>
      </c>
      <c r="B20" s="205">
        <v>0</v>
      </c>
      <c r="C20" s="16">
        <v>0</v>
      </c>
    </row>
    <row r="21" spans="1:3" ht="12.75">
      <c r="A21" s="9" t="s">
        <v>15</v>
      </c>
      <c r="B21" s="205">
        <v>587124.38</v>
      </c>
      <c r="C21" s="16">
        <v>361175.04</v>
      </c>
    </row>
    <row r="22" spans="1:3" ht="12.75">
      <c r="A22" s="9" t="s">
        <v>31</v>
      </c>
      <c r="B22" s="205">
        <v>0</v>
      </c>
      <c r="C22" s="16">
        <v>0</v>
      </c>
    </row>
    <row r="23" spans="1:3" ht="12.75">
      <c r="A23" s="9" t="s">
        <v>16</v>
      </c>
      <c r="B23" s="205">
        <v>10179.8</v>
      </c>
      <c r="C23" s="16">
        <v>-48107.19</v>
      </c>
    </row>
    <row r="24" spans="1:3" ht="12.75">
      <c r="A24" s="9" t="s">
        <v>33</v>
      </c>
      <c r="B24" s="205">
        <v>2098842.12</v>
      </c>
      <c r="C24" s="16">
        <v>-1570352.05</v>
      </c>
    </row>
    <row r="25" spans="1:3" ht="12.75">
      <c r="A25" s="9" t="s">
        <v>17</v>
      </c>
      <c r="B25" s="205">
        <v>0</v>
      </c>
      <c r="C25" s="16">
        <v>0</v>
      </c>
    </row>
    <row r="26" spans="1:3" ht="12.75">
      <c r="A26" s="9" t="s">
        <v>18</v>
      </c>
      <c r="B26" s="205">
        <v>1489949.03</v>
      </c>
      <c r="C26" s="16">
        <v>202607.59</v>
      </c>
    </row>
    <row r="27" spans="1:3" ht="12.75">
      <c r="A27" s="9" t="s">
        <v>37</v>
      </c>
      <c r="B27" s="205">
        <v>0</v>
      </c>
      <c r="C27" s="16">
        <v>-605628.09</v>
      </c>
    </row>
    <row r="28" spans="1:3" ht="12.75">
      <c r="A28" s="9" t="s">
        <v>19</v>
      </c>
      <c r="B28" s="205">
        <v>0</v>
      </c>
      <c r="C28" s="16">
        <v>-45311.4</v>
      </c>
    </row>
    <row r="29" spans="1:3" ht="12.75">
      <c r="A29" s="9" t="s">
        <v>20</v>
      </c>
      <c r="B29" s="205">
        <v>1192900.46</v>
      </c>
      <c r="C29" s="16">
        <v>53577.03</v>
      </c>
    </row>
    <row r="30" spans="1:3" ht="12.75">
      <c r="A30" s="9" t="s">
        <v>21</v>
      </c>
      <c r="B30" s="205">
        <v>0</v>
      </c>
      <c r="C30" s="16">
        <v>0</v>
      </c>
    </row>
    <row r="31" spans="1:3" ht="12.75">
      <c r="A31" s="9" t="s">
        <v>22</v>
      </c>
      <c r="B31" s="205">
        <v>0</v>
      </c>
      <c r="C31" s="16">
        <v>0</v>
      </c>
    </row>
    <row r="32" spans="1:3" ht="12.75">
      <c r="A32" s="9" t="s">
        <v>23</v>
      </c>
      <c r="B32" s="205">
        <v>0</v>
      </c>
      <c r="C32" s="16">
        <v>0</v>
      </c>
    </row>
    <row r="33" spans="1:3" ht="12.75">
      <c r="A33" s="9" t="s">
        <v>24</v>
      </c>
      <c r="B33" s="205">
        <v>0</v>
      </c>
      <c r="C33" s="107">
        <v>-101007.73</v>
      </c>
    </row>
    <row r="34" spans="1:3" ht="12.75">
      <c r="A34" s="9" t="s">
        <v>25</v>
      </c>
      <c r="B34" s="205">
        <v>0</v>
      </c>
      <c r="C34" s="16">
        <v>0</v>
      </c>
    </row>
    <row r="35" spans="1:3" ht="12.75">
      <c r="A35" s="9" t="s">
        <v>26</v>
      </c>
      <c r="B35" s="205">
        <v>0</v>
      </c>
      <c r="C35" s="16">
        <v>0</v>
      </c>
    </row>
    <row r="36" spans="1:3" ht="12.75">
      <c r="A36" s="9" t="s">
        <v>27</v>
      </c>
      <c r="B36" s="205">
        <v>0</v>
      </c>
      <c r="C36" s="16">
        <v>0</v>
      </c>
    </row>
    <row r="37" spans="1:3" ht="12.75">
      <c r="A37" s="9" t="s">
        <v>28</v>
      </c>
      <c r="B37" s="205">
        <v>42980.1</v>
      </c>
      <c r="C37" s="16">
        <v>42980.1</v>
      </c>
    </row>
    <row r="38" spans="1:3" ht="12.75">
      <c r="A38" s="9" t="s">
        <v>38</v>
      </c>
      <c r="B38" s="205">
        <v>85561.26</v>
      </c>
      <c r="C38" s="16">
        <v>10251.33</v>
      </c>
    </row>
    <row r="39" spans="1:3" ht="12.75">
      <c r="A39" s="9" t="s">
        <v>39</v>
      </c>
      <c r="B39" s="205">
        <v>451172.68</v>
      </c>
      <c r="C39" s="16">
        <v>-0.11999999999534339</v>
      </c>
    </row>
    <row r="40" spans="1:4" ht="12.75">
      <c r="A40" s="9" t="s">
        <v>29</v>
      </c>
      <c r="B40" s="205">
        <v>0</v>
      </c>
      <c r="C40" s="16">
        <v>-466606.6</v>
      </c>
      <c r="D40" s="199"/>
    </row>
    <row r="41" spans="1:3" ht="13.5" thickBot="1">
      <c r="A41" s="37" t="s">
        <v>30</v>
      </c>
      <c r="B41" s="205">
        <v>0</v>
      </c>
      <c r="C41" s="17">
        <v>0</v>
      </c>
    </row>
    <row r="42" spans="1:4" s="8" customFormat="1" ht="13.5" thickBot="1">
      <c r="A42" s="36" t="s">
        <v>40</v>
      </c>
      <c r="B42" s="39">
        <f>SUM(B4:B41)</f>
        <v>8951403.219999999</v>
      </c>
      <c r="C42" s="39">
        <f>SUM(C4:C41)</f>
        <v>-3484406.31</v>
      </c>
      <c r="D42" s="106"/>
    </row>
    <row r="44" ht="12.75">
      <c r="C44" s="20"/>
    </row>
  </sheetData>
  <mergeCells count="3">
    <mergeCell ref="C2:C3"/>
    <mergeCell ref="A1:A3"/>
    <mergeCell ref="B2:B3"/>
  </mergeCells>
  <printOptions horizontalCentered="1"/>
  <pageMargins left="0" right="0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&amp;CVývoj pohľadávok evidovaných voči transformovaným zdravotníckym zariadeniam (v Eur) 
&amp;RTabuľka č. 5</oddHead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F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4.57421875" style="0" customWidth="1"/>
    <col min="3" max="3" width="18.00390625" style="0" bestFit="1" customWidth="1"/>
    <col min="4" max="10" width="11.00390625" style="0" customWidth="1"/>
    <col min="11" max="12" width="10.7109375" style="0" customWidth="1"/>
  </cols>
  <sheetData>
    <row r="1" spans="2:3" ht="30">
      <c r="B1" s="139" t="s">
        <v>134</v>
      </c>
      <c r="C1" s="139" t="s">
        <v>149</v>
      </c>
    </row>
    <row r="2" spans="2:6" ht="15">
      <c r="B2" s="63">
        <v>39813</v>
      </c>
      <c r="C2" s="62">
        <v>12435809.53</v>
      </c>
      <c r="D2" s="210"/>
      <c r="E2" s="199"/>
      <c r="F2" s="11"/>
    </row>
    <row r="3" spans="2:6" ht="15">
      <c r="B3" s="63">
        <v>39844</v>
      </c>
      <c r="C3" s="62">
        <v>13052755.11</v>
      </c>
      <c r="D3" s="210"/>
      <c r="E3" s="199"/>
      <c r="F3" s="11"/>
    </row>
    <row r="4" spans="2:6" ht="15">
      <c r="B4" s="63">
        <v>39872</v>
      </c>
      <c r="C4" s="177">
        <v>13000770.560000002</v>
      </c>
      <c r="D4" s="210"/>
      <c r="E4" s="199"/>
      <c r="F4" s="11"/>
    </row>
    <row r="5" spans="2:6" ht="15">
      <c r="B5" s="63">
        <v>39903</v>
      </c>
      <c r="C5" s="176">
        <v>13628918.100000001</v>
      </c>
      <c r="D5" s="210"/>
      <c r="E5" s="199"/>
      <c r="F5" s="11"/>
    </row>
    <row r="6" spans="2:6" ht="15">
      <c r="B6" s="63">
        <v>39933</v>
      </c>
      <c r="C6" s="176">
        <v>14148004.14</v>
      </c>
      <c r="D6" s="210"/>
      <c r="E6" s="199"/>
      <c r="F6" s="11"/>
    </row>
    <row r="7" spans="2:6" ht="15">
      <c r="B7" s="63">
        <v>39964</v>
      </c>
      <c r="C7" s="176">
        <v>14091180.35</v>
      </c>
      <c r="D7" s="210"/>
      <c r="E7" s="199"/>
      <c r="F7" s="11"/>
    </row>
    <row r="8" spans="2:6" ht="15">
      <c r="B8" s="63">
        <v>39994</v>
      </c>
      <c r="C8" s="176">
        <v>14837710.02</v>
      </c>
      <c r="D8" s="210"/>
      <c r="E8" s="199"/>
      <c r="F8" s="11"/>
    </row>
    <row r="9" spans="2:6" ht="15">
      <c r="B9" s="63">
        <v>40025</v>
      </c>
      <c r="C9" s="176">
        <v>14843664.219999995</v>
      </c>
      <c r="D9" s="210"/>
      <c r="E9" s="199"/>
      <c r="F9" s="11"/>
    </row>
    <row r="10" spans="2:6" ht="15">
      <c r="B10" s="63">
        <v>40056</v>
      </c>
      <c r="C10" s="259">
        <v>15317610.309999997</v>
      </c>
      <c r="D10" s="210"/>
      <c r="E10" s="199"/>
      <c r="F10" s="11"/>
    </row>
    <row r="11" spans="2:6" ht="15">
      <c r="B11" s="63">
        <v>40086</v>
      </c>
      <c r="C11" s="259">
        <v>15509105.809999997</v>
      </c>
      <c r="D11" s="210"/>
      <c r="E11" s="199"/>
      <c r="F11" s="11"/>
    </row>
    <row r="12" spans="2:6" ht="15">
      <c r="B12" s="63">
        <v>40117</v>
      </c>
      <c r="C12" s="273">
        <v>16029582.409999998</v>
      </c>
      <c r="D12" s="210"/>
      <c r="E12" s="199"/>
      <c r="F12" s="11"/>
    </row>
    <row r="13" spans="2:3" ht="15">
      <c r="B13" s="63">
        <v>40147</v>
      </c>
      <c r="C13" s="176">
        <v>16269746.32</v>
      </c>
    </row>
    <row r="14" spans="2:3" ht="15">
      <c r="B14" s="63">
        <v>40178</v>
      </c>
      <c r="C14" s="176">
        <v>8951403.219999999</v>
      </c>
    </row>
  </sheetData>
  <printOptions horizontalCentered="1"/>
  <pageMargins left="0" right="0" top="0.5905511811023623" bottom="0.3937007874015748" header="0.1968503937007874" footer="0.1968503937007874"/>
  <pageSetup horizontalDpi="600" verticalDpi="600" orientation="landscape" paperSize="9" scale="97" r:id="rId2"/>
  <headerFooter alignWithMargins="0">
    <oddHeader>&amp;CGrafické znázornenie vývoja pohľadávok transformovaných zdravotníckych zariadení         
v období od 31.12.2008 do 31.12.2009 (v Eur)
&amp;RGraf č.3</oddHead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="80" zoomScaleNormal="80" workbookViewId="0" topLeftCell="A1">
      <pane ySplit="1" topLeftCell="BM2" activePane="bottomLeft" state="frozen"/>
      <selection pane="topLeft" activeCell="D52" sqref="D52"/>
      <selection pane="bottomLeft" activeCell="A1" sqref="A1"/>
    </sheetView>
  </sheetViews>
  <sheetFormatPr defaultColWidth="9.140625" defaultRowHeight="12.75"/>
  <cols>
    <col min="1" max="1" width="23.28125" style="27" customWidth="1"/>
    <col min="2" max="2" width="25.57421875" style="27" customWidth="1"/>
    <col min="3" max="3" width="18.8515625" style="12" bestFit="1" customWidth="1"/>
    <col min="4" max="4" width="68.28125" style="12" customWidth="1"/>
    <col min="5" max="5" width="16.8515625" style="10" customWidth="1"/>
    <col min="6" max="6" width="24.28125" style="26" customWidth="1"/>
    <col min="7" max="7" width="28.00390625" style="26" customWidth="1"/>
    <col min="8" max="16384" width="9.140625" style="26" customWidth="1"/>
  </cols>
  <sheetData>
    <row r="1" spans="1:6" ht="30.75" thickBot="1">
      <c r="A1" s="79" t="s">
        <v>53</v>
      </c>
      <c r="B1" s="80" t="s">
        <v>54</v>
      </c>
      <c r="C1" s="81" t="s">
        <v>0</v>
      </c>
      <c r="D1" s="203" t="s">
        <v>91</v>
      </c>
      <c r="E1" s="204" t="s">
        <v>1</v>
      </c>
      <c r="F1" s="193" t="s">
        <v>147</v>
      </c>
    </row>
    <row r="2" spans="1:6" ht="12.75">
      <c r="A2" s="406">
        <v>1</v>
      </c>
      <c r="B2" s="263" t="s">
        <v>55</v>
      </c>
      <c r="C2" s="211" t="s">
        <v>5</v>
      </c>
      <c r="D2" s="211" t="s">
        <v>220</v>
      </c>
      <c r="E2" s="212" t="s">
        <v>63</v>
      </c>
      <c r="F2" s="407">
        <v>3583262.94</v>
      </c>
    </row>
    <row r="3" spans="1:6" ht="12.75">
      <c r="A3" s="406">
        <v>1</v>
      </c>
      <c r="B3" s="263" t="s">
        <v>55</v>
      </c>
      <c r="C3" s="211" t="s">
        <v>5</v>
      </c>
      <c r="D3" s="211" t="s">
        <v>82</v>
      </c>
      <c r="E3" s="212" t="s">
        <v>203</v>
      </c>
      <c r="F3" s="407">
        <v>3968957.05</v>
      </c>
    </row>
    <row r="4" spans="1:6" ht="12.75">
      <c r="A4" s="406">
        <v>1</v>
      </c>
      <c r="B4" s="263" t="s">
        <v>55</v>
      </c>
      <c r="C4" s="213" t="s">
        <v>26</v>
      </c>
      <c r="D4" s="214" t="s">
        <v>88</v>
      </c>
      <c r="E4" s="212" t="s">
        <v>61</v>
      </c>
      <c r="F4" s="408">
        <v>963000.66</v>
      </c>
    </row>
    <row r="5" spans="1:6" ht="12.75">
      <c r="A5" s="406">
        <v>1</v>
      </c>
      <c r="B5" s="263" t="s">
        <v>55</v>
      </c>
      <c r="C5" s="211" t="s">
        <v>27</v>
      </c>
      <c r="D5" s="211" t="s">
        <v>49</v>
      </c>
      <c r="E5" s="212" t="s">
        <v>74</v>
      </c>
      <c r="F5" s="408">
        <v>664820.48</v>
      </c>
    </row>
    <row r="6" spans="1:6" ht="12.75">
      <c r="A6" s="406">
        <v>8</v>
      </c>
      <c r="B6" s="263" t="s">
        <v>56</v>
      </c>
      <c r="C6" s="213" t="s">
        <v>7</v>
      </c>
      <c r="D6" s="211" t="s">
        <v>193</v>
      </c>
      <c r="E6" s="212" t="s">
        <v>159</v>
      </c>
      <c r="F6" s="409">
        <v>85662.8</v>
      </c>
    </row>
    <row r="7" spans="1:6" ht="12.75">
      <c r="A7" s="406">
        <v>8</v>
      </c>
      <c r="B7" s="263" t="s">
        <v>56</v>
      </c>
      <c r="C7" s="213" t="s">
        <v>32</v>
      </c>
      <c r="D7" s="211" t="s">
        <v>83</v>
      </c>
      <c r="E7" s="212" t="s">
        <v>64</v>
      </c>
      <c r="F7" s="408">
        <v>1686648.82</v>
      </c>
    </row>
    <row r="8" spans="1:6" ht="12.75">
      <c r="A8" s="410">
        <v>8</v>
      </c>
      <c r="B8" s="264" t="s">
        <v>56</v>
      </c>
      <c r="C8" s="213" t="s">
        <v>8</v>
      </c>
      <c r="D8" s="211" t="s">
        <v>221</v>
      </c>
      <c r="E8" s="212" t="s">
        <v>65</v>
      </c>
      <c r="F8" s="407">
        <v>1162497.49</v>
      </c>
    </row>
    <row r="9" spans="1:6" ht="12.75">
      <c r="A9" s="406">
        <v>8</v>
      </c>
      <c r="B9" s="263" t="s">
        <v>56</v>
      </c>
      <c r="C9" s="213" t="s">
        <v>12</v>
      </c>
      <c r="D9" s="211" t="s">
        <v>50</v>
      </c>
      <c r="E9" s="212">
        <v>17335523</v>
      </c>
      <c r="F9" s="407">
        <v>57884.28</v>
      </c>
    </row>
    <row r="10" spans="1:6" ht="12.75">
      <c r="A10" s="410">
        <v>8</v>
      </c>
      <c r="B10" s="264" t="s">
        <v>56</v>
      </c>
      <c r="C10" s="211" t="s">
        <v>33</v>
      </c>
      <c r="D10" s="211" t="s">
        <v>48</v>
      </c>
      <c r="E10" s="212" t="s">
        <v>67</v>
      </c>
      <c r="F10" s="407">
        <v>1765037.62</v>
      </c>
    </row>
    <row r="11" spans="1:6" ht="12.75">
      <c r="A11" s="406">
        <v>8</v>
      </c>
      <c r="B11" s="264" t="s">
        <v>56</v>
      </c>
      <c r="C11" s="211" t="s">
        <v>18</v>
      </c>
      <c r="D11" s="211" t="s">
        <v>212</v>
      </c>
      <c r="E11" s="212" t="s">
        <v>69</v>
      </c>
      <c r="F11" s="408">
        <v>1489949.03</v>
      </c>
    </row>
    <row r="12" spans="1:6" ht="12.75">
      <c r="A12" s="406">
        <v>8</v>
      </c>
      <c r="B12" s="265" t="s">
        <v>56</v>
      </c>
      <c r="C12" s="215" t="s">
        <v>20</v>
      </c>
      <c r="D12" s="215" t="s">
        <v>87</v>
      </c>
      <c r="E12" s="216" t="s">
        <v>73</v>
      </c>
      <c r="F12" s="407">
        <v>731244.28</v>
      </c>
    </row>
    <row r="13" spans="1:6" ht="12.75">
      <c r="A13" s="406">
        <v>8</v>
      </c>
      <c r="B13" s="263" t="s">
        <v>56</v>
      </c>
      <c r="C13" s="213" t="s">
        <v>20</v>
      </c>
      <c r="D13" s="211" t="s">
        <v>86</v>
      </c>
      <c r="E13" s="212" t="s">
        <v>72</v>
      </c>
      <c r="F13" s="407">
        <v>461656.18</v>
      </c>
    </row>
    <row r="14" spans="1:6" ht="12.75">
      <c r="A14" s="410">
        <v>8</v>
      </c>
      <c r="B14" s="264" t="s">
        <v>56</v>
      </c>
      <c r="C14" s="211" t="s">
        <v>39</v>
      </c>
      <c r="D14" s="214" t="s">
        <v>213</v>
      </c>
      <c r="E14" s="212">
        <v>17335698</v>
      </c>
      <c r="F14" s="411">
        <v>451172.68</v>
      </c>
    </row>
    <row r="15" spans="1:6" ht="12.75">
      <c r="A15" s="406">
        <v>10</v>
      </c>
      <c r="B15" s="264" t="s">
        <v>56</v>
      </c>
      <c r="C15" s="211" t="s">
        <v>15</v>
      </c>
      <c r="D15" s="211" t="s">
        <v>223</v>
      </c>
      <c r="E15" s="212">
        <v>17336015</v>
      </c>
      <c r="F15" s="407">
        <v>587124.38</v>
      </c>
    </row>
    <row r="16" spans="1:6" ht="12.75">
      <c r="A16" s="410">
        <v>11</v>
      </c>
      <c r="B16" s="264" t="s">
        <v>56</v>
      </c>
      <c r="C16" s="213" t="s">
        <v>16</v>
      </c>
      <c r="D16" s="211" t="s">
        <v>257</v>
      </c>
      <c r="E16" s="218">
        <v>36167991</v>
      </c>
      <c r="F16" s="412">
        <v>10179.8</v>
      </c>
    </row>
    <row r="17" spans="1:6" ht="12.75">
      <c r="A17" s="406">
        <v>11</v>
      </c>
      <c r="B17" s="263" t="s">
        <v>56</v>
      </c>
      <c r="C17" s="211" t="s">
        <v>33</v>
      </c>
      <c r="D17" s="211" t="s">
        <v>258</v>
      </c>
      <c r="E17" s="217" t="s">
        <v>80</v>
      </c>
      <c r="F17" s="412">
        <v>333804.5</v>
      </c>
    </row>
    <row r="18" spans="1:6" ht="12.75">
      <c r="A18" s="406">
        <v>11</v>
      </c>
      <c r="B18" s="263" t="s">
        <v>56</v>
      </c>
      <c r="C18" s="213" t="s">
        <v>28</v>
      </c>
      <c r="D18" s="211" t="s">
        <v>262</v>
      </c>
      <c r="E18" s="212">
        <v>31908977</v>
      </c>
      <c r="F18" s="407">
        <v>42980.1</v>
      </c>
    </row>
    <row r="19" spans="1:6" ht="13.5" thickBot="1">
      <c r="A19" s="410">
        <v>12</v>
      </c>
      <c r="B19" s="264" t="s">
        <v>56</v>
      </c>
      <c r="C19" s="213" t="s">
        <v>38</v>
      </c>
      <c r="D19" s="214" t="s">
        <v>263</v>
      </c>
      <c r="E19" s="212" t="s">
        <v>89</v>
      </c>
      <c r="F19" s="408">
        <v>85561.26</v>
      </c>
    </row>
    <row r="20" spans="1:6" ht="15.75" thickBot="1">
      <c r="A20" s="28" t="s">
        <v>110</v>
      </c>
      <c r="B20" s="29"/>
      <c r="C20" s="29"/>
      <c r="D20" s="29"/>
      <c r="E20" s="21"/>
      <c r="F20" s="96">
        <f>SUM(F2:F19)</f>
        <v>18131444.35</v>
      </c>
    </row>
    <row r="22" spans="1:8" s="30" customFormat="1" ht="15" customHeight="1">
      <c r="A22" s="225" t="s">
        <v>57</v>
      </c>
      <c r="B22" s="226"/>
      <c r="C22" s="227"/>
      <c r="D22" s="227"/>
      <c r="E22" s="228"/>
      <c r="F22" s="229"/>
      <c r="H22" s="229"/>
    </row>
    <row r="23" spans="1:6" s="30" customFormat="1" ht="15" customHeight="1">
      <c r="A23" s="232" t="s">
        <v>53</v>
      </c>
      <c r="B23" s="233"/>
      <c r="C23" s="234"/>
      <c r="D23" s="234"/>
      <c r="E23" s="236" t="s">
        <v>105</v>
      </c>
      <c r="F23" s="237"/>
    </row>
    <row r="24" spans="1:8" s="30" customFormat="1" ht="15" customHeight="1">
      <c r="A24" s="230">
        <v>1</v>
      </c>
      <c r="B24" s="457" t="s">
        <v>92</v>
      </c>
      <c r="C24" s="457"/>
      <c r="D24" s="457"/>
      <c r="E24" s="230" t="s">
        <v>55</v>
      </c>
      <c r="F24" s="231" t="s">
        <v>106</v>
      </c>
      <c r="G24" s="238"/>
      <c r="H24" s="238"/>
    </row>
    <row r="25" spans="1:8" s="30" customFormat="1" ht="15" customHeight="1">
      <c r="A25" s="230">
        <v>2</v>
      </c>
      <c r="B25" s="457" t="s">
        <v>93</v>
      </c>
      <c r="C25" s="457"/>
      <c r="D25" s="457"/>
      <c r="E25" s="230" t="s">
        <v>56</v>
      </c>
      <c r="F25" s="231" t="s">
        <v>107</v>
      </c>
      <c r="G25" s="231"/>
      <c r="H25" s="231"/>
    </row>
    <row r="26" spans="1:8" s="30" customFormat="1" ht="15" customHeight="1">
      <c r="A26" s="230">
        <v>3</v>
      </c>
      <c r="B26" s="457" t="s">
        <v>94</v>
      </c>
      <c r="C26" s="457"/>
      <c r="D26" s="457"/>
      <c r="G26" s="231"/>
      <c r="H26" s="231"/>
    </row>
    <row r="27" spans="1:4" s="30" customFormat="1" ht="15" customHeight="1">
      <c r="A27" s="230">
        <v>4</v>
      </c>
      <c r="B27" s="457" t="s">
        <v>95</v>
      </c>
      <c r="C27" s="457"/>
      <c r="D27" s="457"/>
    </row>
    <row r="28" spans="1:4" s="30" customFormat="1" ht="15" customHeight="1">
      <c r="A28" s="230">
        <v>5</v>
      </c>
      <c r="B28" s="457" t="s">
        <v>96</v>
      </c>
      <c r="C28" s="457"/>
      <c r="D28" s="457"/>
    </row>
    <row r="29" spans="1:4" s="30" customFormat="1" ht="15" customHeight="1">
      <c r="A29" s="230">
        <v>6</v>
      </c>
      <c r="B29" s="458" t="s">
        <v>97</v>
      </c>
      <c r="C29" s="458"/>
      <c r="D29" s="458"/>
    </row>
    <row r="30" spans="1:8" s="30" customFormat="1" ht="15" customHeight="1">
      <c r="A30" s="230">
        <v>7</v>
      </c>
      <c r="B30" s="458" t="s">
        <v>98</v>
      </c>
      <c r="C30" s="458"/>
      <c r="D30" s="458"/>
      <c r="E30" s="239"/>
      <c r="F30" s="229"/>
      <c r="G30" s="229"/>
      <c r="H30" s="229"/>
    </row>
    <row r="31" spans="1:8" s="30" customFormat="1" ht="15" customHeight="1">
      <c r="A31" s="230">
        <v>8</v>
      </c>
      <c r="B31" s="458" t="s">
        <v>99</v>
      </c>
      <c r="C31" s="458"/>
      <c r="D31" s="458"/>
      <c r="E31" s="239"/>
      <c r="F31" s="229"/>
      <c r="G31" s="229"/>
      <c r="H31" s="229"/>
    </row>
    <row r="32" spans="1:8" s="30" customFormat="1" ht="15" customHeight="1">
      <c r="A32" s="230">
        <v>9</v>
      </c>
      <c r="B32" s="458" t="s">
        <v>100</v>
      </c>
      <c r="C32" s="458"/>
      <c r="D32" s="458"/>
      <c r="E32" s="240"/>
      <c r="F32" s="229"/>
      <c r="G32" s="229"/>
      <c r="H32" s="229"/>
    </row>
    <row r="33" spans="1:8" s="30" customFormat="1" ht="15" customHeight="1">
      <c r="A33" s="230">
        <v>10</v>
      </c>
      <c r="B33" s="458" t="s">
        <v>101</v>
      </c>
      <c r="C33" s="458"/>
      <c r="D33" s="458"/>
      <c r="E33" s="239"/>
      <c r="F33" s="229"/>
      <c r="G33" s="229"/>
      <c r="H33" s="229"/>
    </row>
    <row r="34" spans="1:8" s="30" customFormat="1" ht="15" customHeight="1">
      <c r="A34" s="230">
        <v>11</v>
      </c>
      <c r="B34" s="458" t="s">
        <v>102</v>
      </c>
      <c r="C34" s="458"/>
      <c r="D34" s="458"/>
      <c r="E34" s="239"/>
      <c r="F34" s="229"/>
      <c r="G34" s="229"/>
      <c r="H34" s="229"/>
    </row>
    <row r="35" spans="1:5" s="30" customFormat="1" ht="15" customHeight="1">
      <c r="A35" s="230">
        <v>12</v>
      </c>
      <c r="B35" s="458" t="s">
        <v>103</v>
      </c>
      <c r="C35" s="458"/>
      <c r="D35" s="458"/>
      <c r="E35" s="32"/>
    </row>
    <row r="36" spans="1:5" s="30" customFormat="1" ht="15" customHeight="1">
      <c r="A36" s="235">
        <v>13</v>
      </c>
      <c r="B36" s="458" t="s">
        <v>104</v>
      </c>
      <c r="C36" s="458"/>
      <c r="D36" s="458"/>
      <c r="E36" s="32"/>
    </row>
    <row r="37" s="30" customFormat="1" ht="15" customHeight="1">
      <c r="E37" s="32"/>
    </row>
    <row r="38" s="30" customFormat="1" ht="15" customHeight="1">
      <c r="E38" s="32"/>
    </row>
    <row r="39" s="30" customFormat="1" ht="15" customHeight="1">
      <c r="E39" s="32"/>
    </row>
    <row r="40" s="30" customFormat="1" ht="15"/>
    <row r="41" s="30" customFormat="1" ht="15"/>
    <row r="42" spans="1:4" s="30" customFormat="1" ht="15">
      <c r="A42" s="33"/>
      <c r="B42" s="33"/>
      <c r="C42" s="34"/>
      <c r="D42" s="34"/>
    </row>
    <row r="43" spans="1:8" s="30" customFormat="1" ht="15">
      <c r="A43" s="33"/>
      <c r="B43" s="33"/>
      <c r="C43" s="34"/>
      <c r="D43" s="34"/>
      <c r="E43" s="239"/>
      <c r="F43" s="229"/>
      <c r="G43" s="229"/>
      <c r="H43" s="229"/>
    </row>
    <row r="44" spans="1:5" s="30" customFormat="1" ht="15">
      <c r="A44" s="33"/>
      <c r="B44" s="33"/>
      <c r="C44" s="34"/>
      <c r="D44" s="34"/>
      <c r="E44" s="32"/>
    </row>
    <row r="45" spans="1:5" s="30" customFormat="1" ht="15">
      <c r="A45" s="33"/>
      <c r="B45" s="33"/>
      <c r="C45" s="34"/>
      <c r="D45" s="34"/>
      <c r="E45" s="32"/>
    </row>
    <row r="46" spans="1:5" s="30" customFormat="1" ht="15">
      <c r="A46" s="33"/>
      <c r="B46" s="33"/>
      <c r="C46" s="34"/>
      <c r="D46" s="34"/>
      <c r="E46" s="32"/>
    </row>
    <row r="47" spans="1:5" s="30" customFormat="1" ht="15">
      <c r="A47" s="33"/>
      <c r="B47" s="33"/>
      <c r="C47" s="34"/>
      <c r="D47" s="34"/>
      <c r="E47" s="32"/>
    </row>
    <row r="48" spans="1:5" s="30" customFormat="1" ht="15">
      <c r="A48" s="33"/>
      <c r="B48" s="33"/>
      <c r="C48" s="35"/>
      <c r="D48" s="35"/>
      <c r="E48" s="32"/>
    </row>
    <row r="49" spans="1:5" s="30" customFormat="1" ht="15">
      <c r="A49" s="33"/>
      <c r="B49" s="33"/>
      <c r="C49" s="35"/>
      <c r="D49" s="35"/>
      <c r="E49" s="32"/>
    </row>
    <row r="50" spans="1:5" s="30" customFormat="1" ht="15">
      <c r="A50" s="33"/>
      <c r="B50" s="33"/>
      <c r="C50" s="35"/>
      <c r="D50" s="35"/>
      <c r="E50" s="32"/>
    </row>
    <row r="51" spans="1:5" s="30" customFormat="1" ht="15">
      <c r="A51" s="33"/>
      <c r="B51" s="33"/>
      <c r="C51" s="35"/>
      <c r="D51" s="35"/>
      <c r="E51" s="32"/>
    </row>
    <row r="52" spans="1:5" s="30" customFormat="1" ht="15">
      <c r="A52" s="33"/>
      <c r="B52" s="33"/>
      <c r="C52" s="35"/>
      <c r="D52" s="35"/>
      <c r="E52" s="32"/>
    </row>
    <row r="53" spans="1:5" s="30" customFormat="1" ht="15">
      <c r="A53" s="33"/>
      <c r="B53" s="33"/>
      <c r="C53" s="35"/>
      <c r="D53" s="35"/>
      <c r="E53" s="32"/>
    </row>
    <row r="54" spans="1:5" s="30" customFormat="1" ht="15">
      <c r="A54" s="33"/>
      <c r="B54" s="33"/>
      <c r="C54" s="35"/>
      <c r="D54" s="35"/>
      <c r="E54" s="32"/>
    </row>
  </sheetData>
  <mergeCells count="13">
    <mergeCell ref="B36:D36"/>
    <mergeCell ref="B30:D30"/>
    <mergeCell ref="B31:D31"/>
    <mergeCell ref="B32:D32"/>
    <mergeCell ref="B35:D35"/>
    <mergeCell ref="B33:D33"/>
    <mergeCell ref="B34:D34"/>
    <mergeCell ref="B28:D28"/>
    <mergeCell ref="B29:D29"/>
    <mergeCell ref="B24:D24"/>
    <mergeCell ref="B25:D25"/>
    <mergeCell ref="B26:D26"/>
    <mergeCell ref="B27:D27"/>
  </mergeCells>
  <printOptions/>
  <pageMargins left="0" right="0" top="0.5905511811023623" bottom="0.3937007874015748" header="0.1968503937007874" footer="0.1968503937007874"/>
  <pageSetup horizontalDpi="600" verticalDpi="600" orientation="landscape" paperSize="9" scale="75" r:id="rId1"/>
  <headerFooter alignWithMargins="0">
    <oddHeader>&amp;CPrehľad pohľadávok voči zdravotníckym zariadeniam v pôsobnosti MZ SR a transformovaným zdravotníckym zariadeniam , spracovaný 
diferencovane podľa typu a formy k 31. decembru 2009 (v Eur)
&amp;RTabuľka č. 6
</oddHeader>
    <oddFooter>&amp;CStrana &amp;P z &amp;N</oddFooter>
  </headerFooter>
  <ignoredErrors>
    <ignoredError sqref="E19 E16:E17 E2:E15 E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foltan_f</dc:creator>
  <cp:keywords/>
  <dc:description/>
  <cp:lastModifiedBy>ba-bielek_r</cp:lastModifiedBy>
  <cp:lastPrinted>2010-02-03T13:21:15Z</cp:lastPrinted>
  <dcterms:created xsi:type="dcterms:W3CDTF">2006-03-14T13:48:37Z</dcterms:created>
  <dcterms:modified xsi:type="dcterms:W3CDTF">2010-02-05T09:18:11Z</dcterms:modified>
  <cp:category/>
  <cp:version/>
  <cp:contentType/>
  <cp:contentStatus/>
</cp:coreProperties>
</file>