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<sst xmlns="http://schemas.openxmlformats.org/spreadsheetml/2006/main" count="42" uniqueCount="40">
  <si>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Nedaňové príjmy štátneho rozpočtu, granty a transfery za rok 2005 </t>
  </si>
  <si>
    <t>Tabuľka: 3</t>
  </si>
  <si>
    <t>Strana: 1</t>
  </si>
  <si>
    <t>v tis. Sk</t>
  </si>
  <si>
    <t>Skutočnosť</t>
  </si>
  <si>
    <t>Schv.rozp.</t>
  </si>
  <si>
    <t>Upr.rozp.</t>
  </si>
  <si>
    <t>% plnenia</t>
  </si>
  <si>
    <t>upr.rozp.</t>
  </si>
  <si>
    <t>Nedaňové príjmy</t>
  </si>
  <si>
    <t>Príjmy z podnik. a z vlastníctva majetku</t>
  </si>
  <si>
    <t>Príjmy z podnikania</t>
  </si>
  <si>
    <t>v tom:</t>
  </si>
  <si>
    <t>Odvod zostávajúceho zisku</t>
  </si>
  <si>
    <t>Dividendy</t>
  </si>
  <si>
    <t>Príjmy z vlastníctva</t>
  </si>
  <si>
    <t>Administratívne poplatky a iné poplatky a platby</t>
  </si>
  <si>
    <t>Administratívne poplatky</t>
  </si>
  <si>
    <t>Súdne poplatky</t>
  </si>
  <si>
    <t>Tržby z predaja kolkových známok</t>
  </si>
  <si>
    <t>Puncové poplatky</t>
  </si>
  <si>
    <t>Ostatné poplatky</t>
  </si>
  <si>
    <t>Licencie</t>
  </si>
  <si>
    <t>Pokuty, penále a iné sankcie</t>
  </si>
  <si>
    <t>Poplatky a platby z nepriemyselného a náhodného predaja a služieb</t>
  </si>
  <si>
    <t>Ďalšie administratívne poplatky a iné poplatky a platby</t>
  </si>
  <si>
    <t>Kapitálové príjmy</t>
  </si>
  <si>
    <t>Úroky z tuzemských úverov, pôžičiek, návratných finančných výpomocí, vkladov a ážio</t>
  </si>
  <si>
    <t>Úroky zo zahraničných úverov, pôžičiek návratných finančných výpomocí a vkladov</t>
  </si>
  <si>
    <t>Iné nedaňové príjmy</t>
  </si>
  <si>
    <t>Vrátené neoprávnene použité alebo zadržané</t>
  </si>
  <si>
    <t>finančné prostriedky</t>
  </si>
  <si>
    <t>Ostatné príjmy</t>
  </si>
  <si>
    <t>Z náhrad z poistného plnenia</t>
  </si>
  <si>
    <t>Z výťažkov z lotérií a iných podobných hier</t>
  </si>
  <si>
    <t>Ostatné</t>
  </si>
  <si>
    <t>Odplata za odstúpenú pohľadávku</t>
  </si>
  <si>
    <t>x</t>
  </si>
  <si>
    <t>Granty a transfery</t>
  </si>
  <si>
    <t xml:space="preserve">           x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</si>
</sst>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sz val="14"/>
      <color indexed="8"/>
      <name val="Arial CE"/>
      <family val="0"/>
    </font>
    <font>
      <b/>
      <sz val="10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/>
    </xf>
    <xf numFmtId="0" fontId="1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0" fillId="0" borderId="4" xfId="0" applyNumberFormat="1" applyBorder="1" applyAlignment="1">
      <alignment/>
    </xf>
    <xf numFmtId="0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4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right"/>
    </xf>
    <xf numFmtId="0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view="pageBreakPreview" zoomScale="6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9.8515625" style="1" customWidth="1"/>
    <col min="3" max="3" width="48.28125" style="1" customWidth="1"/>
    <col min="4" max="4" width="14.8515625" style="1" customWidth="1"/>
    <col min="5" max="5" width="17.57421875" style="1" customWidth="1"/>
    <col min="6" max="6" width="14.7109375" style="1" bestFit="1" customWidth="1"/>
    <col min="7" max="7" width="17.57421875" style="1" customWidth="1"/>
    <col min="8" max="8" width="15.140625" style="1" customWidth="1"/>
    <col min="9" max="16384" width="9.140625" style="1" customWidth="1"/>
  </cols>
  <sheetData>
    <row r="2" spans="1:8" ht="18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18" customHeight="1">
      <c r="A3" s="33"/>
      <c r="B3" s="33"/>
      <c r="C3" s="33"/>
      <c r="D3" s="33"/>
      <c r="E3" s="33"/>
      <c r="F3" s="33"/>
      <c r="G3" s="33"/>
      <c r="H3" s="33"/>
    </row>
    <row r="5" ht="12.75">
      <c r="H5" s="2" t="s">
        <v>1</v>
      </c>
    </row>
    <row r="6" ht="12.75">
      <c r="H6" s="2" t="s">
        <v>2</v>
      </c>
    </row>
    <row r="7" ht="13.5" thickBot="1">
      <c r="H7" s="3" t="s">
        <v>3</v>
      </c>
    </row>
    <row r="8" spans="1:8" ht="15.75">
      <c r="A8" s="4"/>
      <c r="B8" s="5"/>
      <c r="C8" s="5"/>
      <c r="D8" s="6" t="s">
        <v>4</v>
      </c>
      <c r="E8" s="6" t="s">
        <v>5</v>
      </c>
      <c r="F8" s="6" t="s">
        <v>6</v>
      </c>
      <c r="G8" s="6" t="s">
        <v>4</v>
      </c>
      <c r="H8" s="6" t="s">
        <v>7</v>
      </c>
    </row>
    <row r="9" spans="1:8" ht="18.75" thickBot="1">
      <c r="A9" s="7"/>
      <c r="B9" s="8"/>
      <c r="C9" s="9"/>
      <c r="D9" s="10">
        <v>2004</v>
      </c>
      <c r="E9" s="10">
        <v>2005</v>
      </c>
      <c r="F9" s="10">
        <v>2005</v>
      </c>
      <c r="G9" s="10">
        <v>2005</v>
      </c>
      <c r="H9" s="11" t="s">
        <v>8</v>
      </c>
    </row>
    <row r="10" spans="1:12" ht="27.75" customHeight="1" thickBot="1">
      <c r="A10" s="12">
        <v>200</v>
      </c>
      <c r="B10" s="13"/>
      <c r="C10" s="14" t="s">
        <v>9</v>
      </c>
      <c r="D10" s="15">
        <f>SUM(D11+D17+D28+D29+D31+D32)</f>
        <v>21054736</v>
      </c>
      <c r="E10" s="15">
        <f>SUM(E11+E17+E28+E29+E31+E32)</f>
        <v>15613798</v>
      </c>
      <c r="F10" s="15">
        <f>SUM(F11+F17+F28+F29+F31+F32)</f>
        <v>16585560</v>
      </c>
      <c r="G10" s="15">
        <f>SUM(G11+G17+G28+G29+G31+G32)</f>
        <v>21242179</v>
      </c>
      <c r="H10" s="16">
        <f>SUM(G10/F10*100)</f>
        <v>128.0763447239647</v>
      </c>
      <c r="I10" s="17"/>
      <c r="J10" s="17"/>
      <c r="K10" s="17"/>
      <c r="L10" s="17"/>
    </row>
    <row r="11" spans="1:8" ht="15.75">
      <c r="A11" s="18">
        <v>210</v>
      </c>
      <c r="B11" s="19"/>
      <c r="C11" s="20" t="s">
        <v>10</v>
      </c>
      <c r="D11" s="21">
        <f>SUM(D12+D16)</f>
        <v>1301737</v>
      </c>
      <c r="E11" s="21">
        <f>SUM(E12+E16)</f>
        <v>1062732</v>
      </c>
      <c r="F11" s="21">
        <f>SUM(F12+F16)</f>
        <v>1194809</v>
      </c>
      <c r="G11" s="21">
        <f>SUM(G12+G16)</f>
        <v>1631318</v>
      </c>
      <c r="H11" s="22">
        <f>SUM(G11/F11*100)</f>
        <v>136.53378908260652</v>
      </c>
    </row>
    <row r="12" spans="1:8" ht="12.75">
      <c r="A12" s="7">
        <v>211</v>
      </c>
      <c r="B12" s="8"/>
      <c r="C12" s="8" t="s">
        <v>11</v>
      </c>
      <c r="D12" s="23">
        <f>SUM(D14:D15)</f>
        <v>902359</v>
      </c>
      <c r="E12" s="23">
        <f>SUM(E15:E15)</f>
        <v>825600</v>
      </c>
      <c r="F12" s="23">
        <f>SUM(F15:F15)</f>
        <v>900500</v>
      </c>
      <c r="G12" s="23">
        <f>SUM(G15:G15)</f>
        <v>1295009</v>
      </c>
      <c r="H12" s="24">
        <f>SUM(G12/F12*100)</f>
        <v>143.80999444752916</v>
      </c>
    </row>
    <row r="13" spans="1:8" ht="12.75">
      <c r="A13" s="7"/>
      <c r="B13" s="8"/>
      <c r="C13" s="8" t="s">
        <v>12</v>
      </c>
      <c r="D13" s="23"/>
      <c r="E13" s="23"/>
      <c r="F13" s="23"/>
      <c r="G13" s="23"/>
      <c r="H13" s="24"/>
    </row>
    <row r="14" spans="1:8" ht="12.75">
      <c r="A14" s="7"/>
      <c r="B14" s="8">
        <v>211002</v>
      </c>
      <c r="C14" s="8" t="s">
        <v>13</v>
      </c>
      <c r="D14" s="23">
        <v>128</v>
      </c>
      <c r="E14" s="23"/>
      <c r="F14" s="23"/>
      <c r="G14" s="23"/>
      <c r="H14" s="24"/>
    </row>
    <row r="15" spans="1:8" ht="12.75">
      <c r="A15" s="7"/>
      <c r="B15" s="8">
        <v>211003</v>
      </c>
      <c r="C15" s="8" t="s">
        <v>14</v>
      </c>
      <c r="D15" s="23">
        <v>902231</v>
      </c>
      <c r="E15" s="23">
        <v>825600</v>
      </c>
      <c r="F15" s="23">
        <v>900500</v>
      </c>
      <c r="G15" s="23">
        <v>1295009</v>
      </c>
      <c r="H15" s="24">
        <f>SUM(G15/F15*100)</f>
        <v>143.80999444752916</v>
      </c>
    </row>
    <row r="16" spans="1:8" ht="12.75">
      <c r="A16" s="7">
        <v>212</v>
      </c>
      <c r="B16" s="8"/>
      <c r="C16" s="8" t="s">
        <v>15</v>
      </c>
      <c r="D16" s="23">
        <v>399378</v>
      </c>
      <c r="E16" s="23">
        <v>237132</v>
      </c>
      <c r="F16" s="23">
        <v>294309</v>
      </c>
      <c r="G16" s="23">
        <v>336309</v>
      </c>
      <c r="H16" s="24">
        <f>SUM(G16/F16*100)</f>
        <v>114.27071547251357</v>
      </c>
    </row>
    <row r="17" spans="1:8" ht="31.5">
      <c r="A17" s="18">
        <v>220</v>
      </c>
      <c r="B17" s="19"/>
      <c r="C17" s="20" t="s">
        <v>16</v>
      </c>
      <c r="D17" s="21">
        <f>SUM(D19+D25+D26+D27)</f>
        <v>9082948</v>
      </c>
      <c r="E17" s="21">
        <f>SUM(E19+E25+E26+E27)</f>
        <v>7220676</v>
      </c>
      <c r="F17" s="21">
        <f>SUM(F19+F25+F26+F27)</f>
        <v>7534035</v>
      </c>
      <c r="G17" s="21">
        <f>SUM(G19+G25+G26+G27)</f>
        <v>8648034</v>
      </c>
      <c r="H17" s="24">
        <f>SUM(G17/F17*100)</f>
        <v>114.78622013303628</v>
      </c>
    </row>
    <row r="18" spans="1:8" ht="15.75">
      <c r="A18" s="18"/>
      <c r="B18" s="19"/>
      <c r="C18" s="8" t="s">
        <v>12</v>
      </c>
      <c r="D18" s="21"/>
      <c r="E18" s="21"/>
      <c r="F18" s="21"/>
      <c r="G18" s="21"/>
      <c r="H18" s="22"/>
    </row>
    <row r="19" spans="1:8" ht="12.75">
      <c r="A19" s="7">
        <v>221</v>
      </c>
      <c r="B19" s="8"/>
      <c r="C19" s="8" t="s">
        <v>17</v>
      </c>
      <c r="D19" s="23">
        <f>SUM(D20:D24)</f>
        <v>4018493</v>
      </c>
      <c r="E19" s="23">
        <f>SUM(E20:E24)</f>
        <v>4564218</v>
      </c>
      <c r="F19" s="23">
        <f>SUM(F20:F24)</f>
        <v>4564020</v>
      </c>
      <c r="G19" s="23">
        <f>SUM(G20:G24)</f>
        <v>3797879</v>
      </c>
      <c r="H19" s="24">
        <f>SUM(G19/F19*100)</f>
        <v>83.2134609401361</v>
      </c>
    </row>
    <row r="20" spans="1:8" ht="12.75">
      <c r="A20" s="7"/>
      <c r="B20" s="8">
        <v>221001</v>
      </c>
      <c r="C20" s="8" t="s">
        <v>18</v>
      </c>
      <c r="D20" s="23">
        <v>490430</v>
      </c>
      <c r="E20" s="23">
        <v>474163</v>
      </c>
      <c r="F20" s="23">
        <v>474008</v>
      </c>
      <c r="G20" s="23">
        <v>538040</v>
      </c>
      <c r="H20" s="24">
        <f>SUM(G20/F20*100)</f>
        <v>113.50863276569171</v>
      </c>
    </row>
    <row r="21" spans="1:8" ht="12.75">
      <c r="A21" s="7"/>
      <c r="B21" s="8">
        <v>221002</v>
      </c>
      <c r="C21" s="8" t="s">
        <v>19</v>
      </c>
      <c r="D21" s="23">
        <v>2651673</v>
      </c>
      <c r="E21" s="23">
        <v>3070000</v>
      </c>
      <c r="F21" s="23">
        <v>3070000</v>
      </c>
      <c r="G21" s="23">
        <v>2684432</v>
      </c>
      <c r="H21" s="24">
        <f>SUM(G21/F21*100)</f>
        <v>87.44078175895766</v>
      </c>
    </row>
    <row r="22" spans="1:8" ht="12.75">
      <c r="A22" s="7"/>
      <c r="B22" s="8">
        <v>221003</v>
      </c>
      <c r="C22" s="8" t="s">
        <v>20</v>
      </c>
      <c r="D22" s="23">
        <v>27756</v>
      </c>
      <c r="E22" s="23">
        <v>26000</v>
      </c>
      <c r="F22" s="23">
        <v>26000</v>
      </c>
      <c r="G22" s="23">
        <v>30217</v>
      </c>
      <c r="H22" s="24"/>
    </row>
    <row r="23" spans="1:8" ht="12.75">
      <c r="A23" s="7"/>
      <c r="B23" s="8">
        <v>221004</v>
      </c>
      <c r="C23" s="8" t="s">
        <v>21</v>
      </c>
      <c r="D23" s="23">
        <v>848634</v>
      </c>
      <c r="E23" s="23">
        <v>994055</v>
      </c>
      <c r="F23" s="23">
        <v>994012</v>
      </c>
      <c r="G23" s="23">
        <v>536130</v>
      </c>
      <c r="H23" s="24">
        <f>SUM(G23/F23*100)</f>
        <v>53.93596857985617</v>
      </c>
    </row>
    <row r="24" spans="1:8" ht="12.75">
      <c r="A24" s="7"/>
      <c r="B24" s="8">
        <v>221005</v>
      </c>
      <c r="C24" s="8" t="s">
        <v>22</v>
      </c>
      <c r="D24" s="23"/>
      <c r="E24" s="23">
        <v>0</v>
      </c>
      <c r="F24" s="23">
        <v>0</v>
      </c>
      <c r="G24" s="23">
        <v>9060</v>
      </c>
      <c r="H24" s="24"/>
    </row>
    <row r="25" spans="1:8" ht="12.75">
      <c r="A25" s="7">
        <v>222</v>
      </c>
      <c r="B25" s="8"/>
      <c r="C25" s="8" t="s">
        <v>23</v>
      </c>
      <c r="D25" s="23">
        <v>1029718</v>
      </c>
      <c r="E25" s="23">
        <v>1117481</v>
      </c>
      <c r="F25" s="23">
        <v>1136399</v>
      </c>
      <c r="G25" s="23">
        <v>2679224</v>
      </c>
      <c r="H25" s="24">
        <f>SUM(G25/F25*100)</f>
        <v>235.7643750126496</v>
      </c>
    </row>
    <row r="26" spans="1:8" ht="30">
      <c r="A26" s="7">
        <v>223</v>
      </c>
      <c r="B26" s="8"/>
      <c r="C26" s="25" t="s">
        <v>24</v>
      </c>
      <c r="D26" s="26">
        <v>2772384</v>
      </c>
      <c r="E26" s="26">
        <v>1538919</v>
      </c>
      <c r="F26" s="26">
        <v>1833558</v>
      </c>
      <c r="G26" s="26">
        <v>2170906</v>
      </c>
      <c r="H26" s="24"/>
    </row>
    <row r="27" spans="1:8" ht="12.75">
      <c r="A27" s="7">
        <v>229</v>
      </c>
      <c r="B27" s="8"/>
      <c r="C27" s="27" t="s">
        <v>25</v>
      </c>
      <c r="D27" s="23">
        <v>1262353</v>
      </c>
      <c r="E27" s="23">
        <v>58</v>
      </c>
      <c r="F27" s="23">
        <v>58</v>
      </c>
      <c r="G27" s="23">
        <v>25</v>
      </c>
      <c r="H27" s="24">
        <f>SUM(G27/F27*100)</f>
        <v>43.103448275862064</v>
      </c>
    </row>
    <row r="28" spans="1:8" ht="15.75">
      <c r="A28" s="18">
        <v>230</v>
      </c>
      <c r="B28" s="19"/>
      <c r="C28" s="19" t="s">
        <v>26</v>
      </c>
      <c r="D28" s="21">
        <v>279428</v>
      </c>
      <c r="E28" s="21">
        <v>97302</v>
      </c>
      <c r="F28" s="21">
        <v>299617</v>
      </c>
      <c r="G28" s="21">
        <v>566097</v>
      </c>
      <c r="H28" s="22">
        <f>SUM(G28/F28*100)</f>
        <v>188.94021367278893</v>
      </c>
    </row>
    <row r="29" spans="1:8" ht="47.25">
      <c r="A29" s="18">
        <v>240</v>
      </c>
      <c r="B29" s="19"/>
      <c r="C29" s="20" t="s">
        <v>27</v>
      </c>
      <c r="D29" s="21">
        <v>2460592</v>
      </c>
      <c r="E29" s="21">
        <v>3446334</v>
      </c>
      <c r="F29" s="21">
        <v>3439384</v>
      </c>
      <c r="G29" s="21">
        <v>3375276</v>
      </c>
      <c r="H29" s="22">
        <f>SUM(G29/F29*100)</f>
        <v>98.1360615738167</v>
      </c>
    </row>
    <row r="30" spans="1:8" ht="15.75">
      <c r="A30" s="18"/>
      <c r="B30" s="19"/>
      <c r="C30" s="19"/>
      <c r="D30" s="21"/>
      <c r="E30" s="21"/>
      <c r="F30" s="21"/>
      <c r="G30" s="21"/>
      <c r="H30" s="22"/>
    </row>
    <row r="31" spans="1:8" ht="47.25">
      <c r="A31" s="18">
        <v>250</v>
      </c>
      <c r="B31" s="19"/>
      <c r="C31" s="20" t="s">
        <v>28</v>
      </c>
      <c r="D31" s="21">
        <v>119217</v>
      </c>
      <c r="E31" s="21">
        <v>60063</v>
      </c>
      <c r="F31" s="21">
        <v>60063</v>
      </c>
      <c r="G31" s="21">
        <v>46491</v>
      </c>
      <c r="H31" s="22">
        <f>SUM(G31/F31*100)</f>
        <v>77.40372608760802</v>
      </c>
    </row>
    <row r="32" spans="1:8" ht="15.75">
      <c r="A32" s="18">
        <v>290</v>
      </c>
      <c r="B32" s="19"/>
      <c r="C32" s="19" t="s">
        <v>29</v>
      </c>
      <c r="D32" s="21">
        <f>SUM(D34+D35+D39)</f>
        <v>7810814</v>
      </c>
      <c r="E32" s="21">
        <f>SUM(E34+E35+E39)</f>
        <v>3726691</v>
      </c>
      <c r="F32" s="21">
        <f>SUM(F34+F35+F39)</f>
        <v>4057652</v>
      </c>
      <c r="G32" s="21">
        <f>SUM(G34+G35+G39)</f>
        <v>6974963</v>
      </c>
      <c r="H32" s="22">
        <f>SUM(G32/F32*100)</f>
        <v>171.89653030866126</v>
      </c>
    </row>
    <row r="33" spans="1:8" ht="15.75">
      <c r="A33" s="7">
        <v>291</v>
      </c>
      <c r="B33" s="8"/>
      <c r="C33" s="8" t="s">
        <v>30</v>
      </c>
      <c r="D33" s="23"/>
      <c r="E33" s="21"/>
      <c r="F33" s="23"/>
      <c r="G33" s="23"/>
      <c r="H33" s="24"/>
    </row>
    <row r="34" spans="1:8" ht="12.75">
      <c r="A34" s="7"/>
      <c r="B34" s="8"/>
      <c r="C34" s="8" t="s">
        <v>31</v>
      </c>
      <c r="D34" s="23">
        <v>165984</v>
      </c>
      <c r="E34" s="23">
        <v>452321</v>
      </c>
      <c r="F34" s="23">
        <v>453871</v>
      </c>
      <c r="G34" s="23">
        <v>372770</v>
      </c>
      <c r="H34" s="24">
        <f>SUM(G34/F34*100)</f>
        <v>82.13126637304433</v>
      </c>
    </row>
    <row r="35" spans="1:8" ht="12.75">
      <c r="A35" s="7">
        <v>292</v>
      </c>
      <c r="B35" s="8"/>
      <c r="C35" s="8" t="s">
        <v>32</v>
      </c>
      <c r="D35" s="23">
        <f>SUM(D36:D38)</f>
        <v>7640739</v>
      </c>
      <c r="E35" s="23">
        <f>SUM(E36:E38)</f>
        <v>3274370</v>
      </c>
      <c r="F35" s="23">
        <f>SUM(F36:F38)</f>
        <v>3603781</v>
      </c>
      <c r="G35" s="23">
        <f>SUM(G36:G38)</f>
        <v>6602193</v>
      </c>
      <c r="H35" s="24">
        <f>SUM(G35/F35*100)</f>
        <v>183.20183718156014</v>
      </c>
    </row>
    <row r="36" spans="1:8" ht="12.75">
      <c r="A36" s="7"/>
      <c r="B36" s="8">
        <v>292006</v>
      </c>
      <c r="C36" s="8" t="s">
        <v>33</v>
      </c>
      <c r="D36" s="23">
        <v>106117</v>
      </c>
      <c r="E36" s="23">
        <v>71364</v>
      </c>
      <c r="F36" s="23">
        <v>67085</v>
      </c>
      <c r="G36" s="23">
        <v>54703</v>
      </c>
      <c r="H36" s="24">
        <f>SUM(G36/F36*100)</f>
        <v>81.54281881195499</v>
      </c>
    </row>
    <row r="37" spans="1:8" ht="12.75">
      <c r="A37" s="7"/>
      <c r="B37" s="8">
        <v>292008</v>
      </c>
      <c r="C37" s="8" t="s">
        <v>34</v>
      </c>
      <c r="D37" s="23">
        <v>1666738</v>
      </c>
      <c r="E37" s="23">
        <v>1528530</v>
      </c>
      <c r="F37" s="23">
        <v>1528530</v>
      </c>
      <c r="G37" s="23">
        <v>1866095</v>
      </c>
      <c r="H37" s="24">
        <f>SUM(G37/F37*100)</f>
        <v>122.08429013496627</v>
      </c>
    </row>
    <row r="38" spans="1:8" ht="12.75">
      <c r="A38" s="7"/>
      <c r="B38" s="8"/>
      <c r="C38" s="8" t="s">
        <v>35</v>
      </c>
      <c r="D38" s="23">
        <v>5867884</v>
      </c>
      <c r="E38" s="23">
        <v>1674476</v>
      </c>
      <c r="F38" s="23">
        <v>2008166</v>
      </c>
      <c r="G38" s="23">
        <v>4681395</v>
      </c>
      <c r="H38" s="24">
        <f>SUM(G38/F38*100)</f>
        <v>233.11792949387652</v>
      </c>
    </row>
    <row r="39" spans="1:8" ht="13.5" thickBot="1">
      <c r="A39" s="7">
        <v>293</v>
      </c>
      <c r="B39" s="8"/>
      <c r="C39" s="8" t="s">
        <v>36</v>
      </c>
      <c r="D39" s="23">
        <v>4091</v>
      </c>
      <c r="E39" s="23">
        <v>0</v>
      </c>
      <c r="F39" s="23">
        <v>0</v>
      </c>
      <c r="G39" s="23">
        <v>0</v>
      </c>
      <c r="H39" s="28" t="s">
        <v>37</v>
      </c>
    </row>
    <row r="40" spans="1:8" ht="16.5" thickBot="1">
      <c r="A40" s="12">
        <v>300</v>
      </c>
      <c r="B40" s="29"/>
      <c r="C40" s="29" t="s">
        <v>38</v>
      </c>
      <c r="D40" s="30">
        <v>9668585</v>
      </c>
      <c r="E40" s="30">
        <v>39618749</v>
      </c>
      <c r="F40" s="30">
        <v>26809944</v>
      </c>
      <c r="G40" s="30">
        <v>14878156</v>
      </c>
      <c r="H40" s="31" t="s">
        <v>39</v>
      </c>
    </row>
    <row r="41" spans="5:7" ht="12.75">
      <c r="E41" s="32"/>
      <c r="F41" s="32"/>
      <c r="G41" s="32"/>
    </row>
  </sheetData>
  <mergeCells count="2">
    <mergeCell ref="A2:H2"/>
    <mergeCell ref="A3:H3"/>
  </mergeCells>
  <printOptions/>
  <pageMargins left="0.75" right="0.75" top="1" bottom="1" header="0.4921259845" footer="0.492125984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esujova</cp:lastModifiedBy>
  <cp:lastPrinted>2006-03-29T08:33:53Z</cp:lastPrinted>
  <dcterms:created xsi:type="dcterms:W3CDTF">2006-03-29T08:29:18Z</dcterms:created>
  <dcterms:modified xsi:type="dcterms:W3CDTF">2006-03-29T08:33:56Z</dcterms:modified>
  <cp:category/>
  <cp:version/>
  <cp:contentType/>
  <cp:contentStatus/>
</cp:coreProperties>
</file>