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7830" activeTab="0"/>
  </bookViews>
  <sheets>
    <sheet name="Ostatné ústr. orgány" sheetId="1" r:id="rId1"/>
  </sheets>
  <definedNames>
    <definedName name="_xlnm.Print_Area" localSheetId="0">'Ostatné ústr. orgány'!$A$1:$Q$27</definedName>
  </definedNames>
  <calcPr fullCalcOnLoad="1"/>
</workbook>
</file>

<file path=xl/sharedStrings.xml><?xml version="1.0" encoding="utf-8"?>
<sst xmlns="http://schemas.openxmlformats.org/spreadsheetml/2006/main" count="34" uniqueCount="29">
  <si>
    <t>Spolu</t>
  </si>
  <si>
    <t>Počet systemizovaných štátnozamestnaneckých miest CELKOM</t>
  </si>
  <si>
    <t>Zamestnanci</t>
  </si>
  <si>
    <t>Neobsadené /voľné/ systemizované  štátnoza-mestnanecké miesta</t>
  </si>
  <si>
    <t>Voľné miesta v % z celkového počtu  ŠZM v SÚ</t>
  </si>
  <si>
    <t>Voľné miesta predstavených  v % z celkového počtu predstavených ŠZM v**SÚ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</si>
  <si>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</si>
  <si>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</si>
  <si>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</si>
  <si>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 * ŠZM = štátnozamestnanecké miesto</t>
  </si>
  <si>
    <t xml:space="preserve"> ** SÚ  = služobný úrad</t>
  </si>
  <si>
    <t xml:space="preserve"> *** ŠS = štátna služba</t>
  </si>
  <si>
    <t xml:space="preserve">Úrad pre štátnu službu </t>
  </si>
  <si>
    <t>Odbojárov 1, 831 04 Bratislava</t>
  </si>
  <si>
    <t>Stlpec 2 = 8+10+12</t>
  </si>
  <si>
    <t>Stlpec 3 = 9+11+13</t>
  </si>
  <si>
    <t>Systemizované štátnozamestnanecké miesta podľa druhu štátnej služby k 01.11.2002 - sumár</t>
  </si>
  <si>
    <t>Služobné úrady</t>
  </si>
  <si>
    <t xml:space="preserve"> z toho predstavení</t>
  </si>
  <si>
    <t>SÚ ministerstiev</t>
  </si>
  <si>
    <t>SÚ zriadené ministerstvami</t>
  </si>
  <si>
    <t>SÚ krajských úradov</t>
  </si>
  <si>
    <t>SÚ okresných úradov</t>
  </si>
  <si>
    <t>SÚ ostatných ústredných orgánov</t>
  </si>
  <si>
    <t>Systemizovaný počet ŠZM v prípravnej ***ŠS</t>
  </si>
  <si>
    <t>SÚ zriadené ostatných ústred. org.</t>
  </si>
  <si>
    <t>SÚ ostatných orgánov štát. správy</t>
  </si>
  <si>
    <t>Štátne okresné archívy- zariadenia SÚ okresných úradov</t>
  </si>
  <si>
    <t xml:space="preserve">  Príloha č.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</si>
</sst>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17">
    <font>
      <sz val="10"/>
      <name val="Arial"/>
      <family val="0"/>
    </font>
    <font>
      <b/>
      <i/>
      <sz val="14"/>
      <name val="Arial"/>
      <family val="2"/>
    </font>
    <font>
      <b/>
      <i/>
      <sz val="14"/>
      <name val="Times New Roman CE"/>
      <family val="0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6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2" fontId="4" fillId="0" borderId="8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14" fillId="4" borderId="6" xfId="0" applyNumberFormat="1" applyFont="1" applyFill="1" applyBorder="1" applyAlignment="1">
      <alignment horizontal="right"/>
    </xf>
    <xf numFmtId="2" fontId="14" fillId="4" borderId="7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6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14" fillId="4" borderId="14" xfId="0" applyNumberFormat="1" applyFont="1" applyFill="1" applyBorder="1" applyAlignment="1">
      <alignment horizontal="right"/>
    </xf>
    <xf numFmtId="2" fontId="14" fillId="4" borderId="1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wrapText="1"/>
    </xf>
    <xf numFmtId="2" fontId="3" fillId="0" borderId="2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4" fillId="4" borderId="21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workbookViewId="0" topLeftCell="A1">
      <selection activeCell="A4" sqref="A4:Q4"/>
    </sheetView>
  </sheetViews>
  <sheetFormatPr defaultColWidth="9.140625" defaultRowHeight="12.75"/>
  <cols>
    <col min="1" max="1" width="62.28125" style="4" customWidth="1"/>
    <col min="2" max="2" width="16.7109375" style="4" customWidth="1"/>
    <col min="3" max="3" width="12.28125" style="4" customWidth="1"/>
    <col min="4" max="4" width="16.7109375" style="4" hidden="1" customWidth="1"/>
    <col min="5" max="5" width="16.7109375" style="4" customWidth="1"/>
    <col min="6" max="6" width="12.28125" style="4" customWidth="1"/>
    <col min="7" max="7" width="16.7109375" style="4" hidden="1" customWidth="1"/>
    <col min="8" max="8" width="12.7109375" style="4" customWidth="1"/>
    <col min="9" max="9" width="14.57421875" style="4" customWidth="1"/>
    <col min="10" max="10" width="16.7109375" style="4" customWidth="1"/>
    <col min="11" max="11" width="11.7109375" style="4" customWidth="1"/>
    <col min="12" max="12" width="16.7109375" style="4" hidden="1" customWidth="1"/>
    <col min="13" max="13" width="16.7109375" style="4" customWidth="1"/>
    <col min="14" max="14" width="11.7109375" style="4" customWidth="1"/>
    <col min="15" max="15" width="16.7109375" style="4" hidden="1" customWidth="1"/>
    <col min="16" max="16" width="15.421875" style="4" customWidth="1"/>
    <col min="17" max="17" width="11.140625" style="4" customWidth="1"/>
    <col min="18" max="19" width="9.140625" style="4" customWidth="1"/>
    <col min="20" max="20" width="9.8515625" style="4" bestFit="1" customWidth="1"/>
    <col min="21" max="21" width="9.140625" style="4" customWidth="1"/>
    <col min="22" max="22" width="9.8515625" style="4" bestFit="1" customWidth="1"/>
    <col min="23" max="16384" width="9.140625" style="4" customWidth="1"/>
  </cols>
  <sheetData>
    <row r="1" spans="1:18" ht="18.7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 t="s">
        <v>28</v>
      </c>
      <c r="Q1" s="44"/>
      <c r="R1" s="45"/>
    </row>
    <row r="2" spans="1:18" ht="18.75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18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5"/>
    </row>
    <row r="4" spans="1:17" ht="22.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3" ht="16.5" thickBot="1">
      <c r="A5" s="4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/>
      <c r="R5" s="5"/>
      <c r="S5" s="5"/>
      <c r="T5" s="6"/>
      <c r="U5" s="5"/>
      <c r="V5" s="5"/>
      <c r="W5" s="7"/>
    </row>
    <row r="6" spans="1:23" ht="126.75" thickBot="1">
      <c r="A6" s="49" t="s">
        <v>17</v>
      </c>
      <c r="B6" s="34" t="s">
        <v>1</v>
      </c>
      <c r="C6" s="9" t="s">
        <v>18</v>
      </c>
      <c r="D6" s="9" t="s">
        <v>2</v>
      </c>
      <c r="E6" s="9" t="s">
        <v>3</v>
      </c>
      <c r="F6" s="9" t="s">
        <v>6</v>
      </c>
      <c r="G6" s="9"/>
      <c r="H6" s="9" t="s">
        <v>4</v>
      </c>
      <c r="I6" s="38" t="s">
        <v>5</v>
      </c>
      <c r="J6" s="34" t="s">
        <v>24</v>
      </c>
      <c r="K6" s="9" t="s">
        <v>6</v>
      </c>
      <c r="L6" s="9" t="s">
        <v>2</v>
      </c>
      <c r="M6" s="9" t="s">
        <v>7</v>
      </c>
      <c r="N6" s="9" t="s">
        <v>6</v>
      </c>
      <c r="O6" s="9" t="s">
        <v>2</v>
      </c>
      <c r="P6" s="9" t="s">
        <v>8</v>
      </c>
      <c r="Q6" s="10" t="s">
        <v>6</v>
      </c>
      <c r="R6" s="7"/>
      <c r="S6" s="7">
        <f>C11/100</f>
        <v>3.64</v>
      </c>
      <c r="T6" s="7">
        <f>J11+M11+P11</f>
        <v>2090</v>
      </c>
      <c r="U6" s="7">
        <f>B11-T6</f>
        <v>0</v>
      </c>
      <c r="V6" s="7">
        <f>J11+M11+P11</f>
        <v>2090</v>
      </c>
      <c r="W6" s="7">
        <f>B11-V6</f>
        <v>0</v>
      </c>
    </row>
    <row r="7" spans="1:23" ht="20.25" thickBot="1">
      <c r="A7" s="50">
        <v>1</v>
      </c>
      <c r="B7" s="35">
        <v>2</v>
      </c>
      <c r="C7" s="17">
        <v>3</v>
      </c>
      <c r="D7" s="17"/>
      <c r="E7" s="17">
        <v>4</v>
      </c>
      <c r="F7" s="17">
        <v>5</v>
      </c>
      <c r="G7" s="17"/>
      <c r="H7" s="17">
        <v>6</v>
      </c>
      <c r="I7" s="39">
        <v>7</v>
      </c>
      <c r="J7" s="35">
        <v>8</v>
      </c>
      <c r="K7" s="17">
        <v>9</v>
      </c>
      <c r="L7" s="18"/>
      <c r="M7" s="17">
        <v>10</v>
      </c>
      <c r="N7" s="17">
        <v>11</v>
      </c>
      <c r="O7" s="18"/>
      <c r="P7" s="17">
        <v>12</v>
      </c>
      <c r="Q7" s="19">
        <v>13</v>
      </c>
      <c r="R7" s="14"/>
      <c r="S7" s="1"/>
      <c r="T7" s="2"/>
      <c r="U7" s="1"/>
      <c r="V7" s="1"/>
      <c r="W7" s="11"/>
    </row>
    <row r="8" spans="1:23" ht="30" customHeight="1">
      <c r="A8" s="51" t="s">
        <v>19</v>
      </c>
      <c r="B8" s="36">
        <v>5907</v>
      </c>
      <c r="C8" s="21">
        <v>967</v>
      </c>
      <c r="D8" s="21">
        <f>B8-C8</f>
        <v>4940</v>
      </c>
      <c r="E8" s="21">
        <v>755</v>
      </c>
      <c r="F8" s="21">
        <v>109</v>
      </c>
      <c r="G8" s="21">
        <f aca="true" t="shared" si="0" ref="G8:G15">B8/100</f>
        <v>59.07</v>
      </c>
      <c r="H8" s="21">
        <v>12.78</v>
      </c>
      <c r="I8" s="40">
        <f>F8/S8</f>
        <v>11.27197518097208</v>
      </c>
      <c r="J8" s="36">
        <v>1171</v>
      </c>
      <c r="K8" s="21">
        <v>26</v>
      </c>
      <c r="L8" s="21">
        <f>J8-K8</f>
        <v>1145</v>
      </c>
      <c r="M8" s="21">
        <v>3986</v>
      </c>
      <c r="N8" s="21">
        <v>492</v>
      </c>
      <c r="O8" s="21">
        <f>M8-N8</f>
        <v>3494</v>
      </c>
      <c r="P8" s="21">
        <v>750</v>
      </c>
      <c r="Q8" s="23">
        <v>449</v>
      </c>
      <c r="R8" s="16"/>
      <c r="S8" s="12">
        <f>C8/100</f>
        <v>9.67</v>
      </c>
      <c r="T8" s="12">
        <f>J8+M8+P8</f>
        <v>5907</v>
      </c>
      <c r="U8" s="12">
        <f>B8-T8</f>
        <v>0</v>
      </c>
      <c r="V8" s="12">
        <f>J8+M8+P8</f>
        <v>5907</v>
      </c>
      <c r="W8" s="12">
        <f>B8-V8</f>
        <v>0</v>
      </c>
    </row>
    <row r="9" spans="1:23" ht="30" customHeight="1">
      <c r="A9" s="52" t="s">
        <v>20</v>
      </c>
      <c r="B9" s="37">
        <v>9891</v>
      </c>
      <c r="C9" s="22">
        <v>1304</v>
      </c>
      <c r="D9" s="22">
        <f aca="true" t="shared" si="1" ref="D9:D15">B9-C9</f>
        <v>8587</v>
      </c>
      <c r="E9" s="22">
        <v>647</v>
      </c>
      <c r="F9" s="22">
        <v>47</v>
      </c>
      <c r="G9" s="22">
        <f t="shared" si="0"/>
        <v>98.91</v>
      </c>
      <c r="H9" s="22">
        <v>6.54</v>
      </c>
      <c r="I9" s="41">
        <v>3.6</v>
      </c>
      <c r="J9" s="37">
        <v>1359</v>
      </c>
      <c r="K9" s="22">
        <v>37</v>
      </c>
      <c r="L9" s="22">
        <f aca="true" t="shared" si="2" ref="L9:L15">J9-K9</f>
        <v>1322</v>
      </c>
      <c r="M9" s="22">
        <v>8031</v>
      </c>
      <c r="N9" s="22">
        <v>913</v>
      </c>
      <c r="O9" s="22">
        <f aca="true" t="shared" si="3" ref="O9:O15">M9-N9</f>
        <v>7118</v>
      </c>
      <c r="P9" s="22">
        <v>501</v>
      </c>
      <c r="Q9" s="24">
        <v>354</v>
      </c>
      <c r="R9" s="16"/>
      <c r="S9" s="12">
        <f aca="true" t="shared" si="4" ref="S9:S15">C9/100</f>
        <v>13.04</v>
      </c>
      <c r="T9" s="12">
        <f aca="true" t="shared" si="5" ref="T9:T18">J9+M9+P9</f>
        <v>9891</v>
      </c>
      <c r="U9" s="12">
        <f aca="true" t="shared" si="6" ref="U9:U18">B9-T9</f>
        <v>0</v>
      </c>
      <c r="V9" s="12">
        <f aca="true" t="shared" si="7" ref="V9:V18">J9+M9+P9</f>
        <v>9891</v>
      </c>
      <c r="W9" s="12">
        <f aca="true" t="shared" si="8" ref="W9:W18">B9-V9</f>
        <v>0</v>
      </c>
    </row>
    <row r="10" spans="1:23" ht="30" customHeight="1">
      <c r="A10" s="52" t="s">
        <v>23</v>
      </c>
      <c r="B10" s="37">
        <v>1885</v>
      </c>
      <c r="C10" s="22">
        <v>363</v>
      </c>
      <c r="D10" s="22">
        <f t="shared" si="1"/>
        <v>1522</v>
      </c>
      <c r="E10" s="22">
        <v>251</v>
      </c>
      <c r="F10" s="22">
        <v>26</v>
      </c>
      <c r="G10" s="22">
        <f t="shared" si="0"/>
        <v>18.85</v>
      </c>
      <c r="H10" s="22">
        <v>13.32</v>
      </c>
      <c r="I10" s="41">
        <f>F10/S10</f>
        <v>7.162534435261708</v>
      </c>
      <c r="J10" s="37">
        <v>453</v>
      </c>
      <c r="K10" s="22">
        <v>1</v>
      </c>
      <c r="L10" s="22">
        <f t="shared" si="2"/>
        <v>452</v>
      </c>
      <c r="M10" s="22">
        <v>1268</v>
      </c>
      <c r="N10" s="22">
        <v>227</v>
      </c>
      <c r="O10" s="22">
        <f t="shared" si="3"/>
        <v>1041</v>
      </c>
      <c r="P10" s="22">
        <v>164</v>
      </c>
      <c r="Q10" s="24">
        <v>135</v>
      </c>
      <c r="R10" s="16"/>
      <c r="S10" s="12">
        <f t="shared" si="4"/>
        <v>3.63</v>
      </c>
      <c r="T10" s="12">
        <f t="shared" si="5"/>
        <v>1885</v>
      </c>
      <c r="U10" s="12">
        <f t="shared" si="6"/>
        <v>0</v>
      </c>
      <c r="V10" s="12">
        <f t="shared" si="7"/>
        <v>1885</v>
      </c>
      <c r="W10" s="12">
        <f t="shared" si="8"/>
        <v>0</v>
      </c>
    </row>
    <row r="11" spans="1:23" ht="30" customHeight="1">
      <c r="A11" s="52" t="s">
        <v>25</v>
      </c>
      <c r="B11" s="37">
        <v>2090</v>
      </c>
      <c r="C11" s="22">
        <v>364</v>
      </c>
      <c r="D11" s="22">
        <f t="shared" si="1"/>
        <v>1726</v>
      </c>
      <c r="E11" s="22">
        <v>104</v>
      </c>
      <c r="F11" s="22">
        <v>12</v>
      </c>
      <c r="G11" s="22">
        <f t="shared" si="0"/>
        <v>20.9</v>
      </c>
      <c r="H11" s="22">
        <v>4.98</v>
      </c>
      <c r="I11" s="41">
        <v>3.3</v>
      </c>
      <c r="J11" s="37">
        <v>153</v>
      </c>
      <c r="K11" s="22">
        <v>12</v>
      </c>
      <c r="L11" s="22">
        <f t="shared" si="2"/>
        <v>141</v>
      </c>
      <c r="M11" s="22">
        <v>1890</v>
      </c>
      <c r="N11" s="22">
        <v>309</v>
      </c>
      <c r="O11" s="22">
        <f t="shared" si="3"/>
        <v>1581</v>
      </c>
      <c r="P11" s="22">
        <v>47</v>
      </c>
      <c r="Q11" s="24">
        <v>43</v>
      </c>
      <c r="R11" s="16"/>
      <c r="S11" s="12">
        <f t="shared" si="4"/>
        <v>3.64</v>
      </c>
      <c r="T11" s="12">
        <f t="shared" si="5"/>
        <v>2090</v>
      </c>
      <c r="U11" s="12">
        <f t="shared" si="6"/>
        <v>0</v>
      </c>
      <c r="V11" s="12">
        <f t="shared" si="7"/>
        <v>2090</v>
      </c>
      <c r="W11" s="12">
        <f t="shared" si="8"/>
        <v>0</v>
      </c>
    </row>
    <row r="12" spans="1:23" ht="30" customHeight="1">
      <c r="A12" s="52" t="s">
        <v>26</v>
      </c>
      <c r="B12" s="37">
        <v>92</v>
      </c>
      <c r="C12" s="22">
        <v>16</v>
      </c>
      <c r="D12" s="22">
        <f t="shared" si="1"/>
        <v>76</v>
      </c>
      <c r="E12" s="22">
        <v>14</v>
      </c>
      <c r="F12" s="22">
        <v>3</v>
      </c>
      <c r="G12" s="22">
        <f t="shared" si="0"/>
        <v>0.92</v>
      </c>
      <c r="H12" s="22">
        <v>15.22</v>
      </c>
      <c r="I12" s="41">
        <v>18.75</v>
      </c>
      <c r="J12" s="37">
        <v>53</v>
      </c>
      <c r="K12" s="22">
        <v>0</v>
      </c>
      <c r="L12" s="22">
        <f t="shared" si="2"/>
        <v>53</v>
      </c>
      <c r="M12" s="22">
        <v>31</v>
      </c>
      <c r="N12" s="22">
        <v>8</v>
      </c>
      <c r="O12" s="22">
        <f t="shared" si="3"/>
        <v>23</v>
      </c>
      <c r="P12" s="22">
        <v>8</v>
      </c>
      <c r="Q12" s="24">
        <v>8</v>
      </c>
      <c r="R12" s="16"/>
      <c r="S12" s="12">
        <f t="shared" si="4"/>
        <v>0.16</v>
      </c>
      <c r="T12" s="12">
        <f t="shared" si="5"/>
        <v>92</v>
      </c>
      <c r="U12" s="12">
        <f t="shared" si="6"/>
        <v>0</v>
      </c>
      <c r="V12" s="12">
        <f t="shared" si="7"/>
        <v>92</v>
      </c>
      <c r="W12" s="12">
        <f t="shared" si="8"/>
        <v>0</v>
      </c>
    </row>
    <row r="13" spans="1:23" ht="30" customHeight="1">
      <c r="A13" s="52" t="s">
        <v>21</v>
      </c>
      <c r="B13" s="37">
        <v>1528</v>
      </c>
      <c r="C13" s="22">
        <v>278</v>
      </c>
      <c r="D13" s="22">
        <f t="shared" si="1"/>
        <v>1250</v>
      </c>
      <c r="E13" s="22">
        <v>160</v>
      </c>
      <c r="F13" s="22">
        <v>32</v>
      </c>
      <c r="G13" s="22">
        <f t="shared" si="0"/>
        <v>15.28</v>
      </c>
      <c r="H13" s="22">
        <v>10.47</v>
      </c>
      <c r="I13" s="41">
        <v>11.51</v>
      </c>
      <c r="J13" s="37">
        <v>189</v>
      </c>
      <c r="K13" s="22">
        <v>14</v>
      </c>
      <c r="L13" s="22">
        <f t="shared" si="2"/>
        <v>175</v>
      </c>
      <c r="M13" s="22">
        <v>1285</v>
      </c>
      <c r="N13" s="22">
        <v>213</v>
      </c>
      <c r="O13" s="22">
        <f t="shared" si="3"/>
        <v>1072</v>
      </c>
      <c r="P13" s="22">
        <v>54</v>
      </c>
      <c r="Q13" s="24">
        <v>51</v>
      </c>
      <c r="R13" s="16"/>
      <c r="S13" s="12">
        <f t="shared" si="4"/>
        <v>2.78</v>
      </c>
      <c r="T13" s="12">
        <f t="shared" si="5"/>
        <v>1528</v>
      </c>
      <c r="U13" s="12">
        <f t="shared" si="6"/>
        <v>0</v>
      </c>
      <c r="V13" s="12">
        <f t="shared" si="7"/>
        <v>1528</v>
      </c>
      <c r="W13" s="12">
        <f t="shared" si="8"/>
        <v>0</v>
      </c>
    </row>
    <row r="14" spans="1:23" ht="30" customHeight="1">
      <c r="A14" s="52" t="s">
        <v>22</v>
      </c>
      <c r="B14" s="37">
        <v>9652</v>
      </c>
      <c r="C14" s="22">
        <v>1906</v>
      </c>
      <c r="D14" s="22">
        <f t="shared" si="1"/>
        <v>7746</v>
      </c>
      <c r="E14" s="22">
        <v>717</v>
      </c>
      <c r="F14" s="22">
        <v>144</v>
      </c>
      <c r="G14" s="22">
        <f t="shared" si="0"/>
        <v>96.52</v>
      </c>
      <c r="H14" s="22">
        <v>7.43</v>
      </c>
      <c r="I14" s="41">
        <v>7.58</v>
      </c>
      <c r="J14" s="37">
        <v>984</v>
      </c>
      <c r="K14" s="22">
        <v>40</v>
      </c>
      <c r="L14" s="22">
        <f t="shared" si="2"/>
        <v>944</v>
      </c>
      <c r="M14" s="22">
        <v>8417</v>
      </c>
      <c r="N14" s="22">
        <v>1629</v>
      </c>
      <c r="O14" s="22">
        <f t="shared" si="3"/>
        <v>6788</v>
      </c>
      <c r="P14" s="22">
        <v>251</v>
      </c>
      <c r="Q14" s="24">
        <v>237</v>
      </c>
      <c r="R14" s="16"/>
      <c r="S14" s="12">
        <f t="shared" si="4"/>
        <v>19.06</v>
      </c>
      <c r="T14" s="12">
        <f t="shared" si="5"/>
        <v>9652</v>
      </c>
      <c r="U14" s="12">
        <f t="shared" si="6"/>
        <v>0</v>
      </c>
      <c r="V14" s="12">
        <f t="shared" si="7"/>
        <v>9652</v>
      </c>
      <c r="W14" s="12">
        <f t="shared" si="8"/>
        <v>0</v>
      </c>
    </row>
    <row r="15" spans="1:23" ht="30" customHeight="1" thickBot="1">
      <c r="A15" s="52" t="s">
        <v>27</v>
      </c>
      <c r="B15" s="37">
        <v>211</v>
      </c>
      <c r="C15" s="22">
        <v>37</v>
      </c>
      <c r="D15" s="22">
        <f t="shared" si="1"/>
        <v>174</v>
      </c>
      <c r="E15" s="22">
        <v>6</v>
      </c>
      <c r="F15" s="22">
        <v>0</v>
      </c>
      <c r="G15" s="22">
        <f t="shared" si="0"/>
        <v>2.11</v>
      </c>
      <c r="H15" s="22">
        <v>2.84</v>
      </c>
      <c r="I15" s="41">
        <v>0</v>
      </c>
      <c r="J15" s="37">
        <v>18</v>
      </c>
      <c r="K15" s="22">
        <v>0</v>
      </c>
      <c r="L15" s="22">
        <f t="shared" si="2"/>
        <v>18</v>
      </c>
      <c r="M15" s="22">
        <v>173</v>
      </c>
      <c r="N15" s="25">
        <v>27</v>
      </c>
      <c r="O15" s="22">
        <f t="shared" si="3"/>
        <v>146</v>
      </c>
      <c r="P15" s="25">
        <v>20</v>
      </c>
      <c r="Q15" s="26">
        <v>10</v>
      </c>
      <c r="R15" s="16"/>
      <c r="S15" s="12">
        <f t="shared" si="4"/>
        <v>0.37</v>
      </c>
      <c r="T15" s="12">
        <f t="shared" si="5"/>
        <v>211</v>
      </c>
      <c r="U15" s="12">
        <f t="shared" si="6"/>
        <v>0</v>
      </c>
      <c r="V15" s="12">
        <f t="shared" si="7"/>
        <v>211</v>
      </c>
      <c r="W15" s="12">
        <f t="shared" si="8"/>
        <v>0</v>
      </c>
    </row>
    <row r="16" spans="1:23" ht="30" customHeight="1" hidden="1">
      <c r="A16" s="53"/>
      <c r="B16" s="3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16"/>
      <c r="S16" s="12"/>
      <c r="T16" s="12">
        <f t="shared" si="5"/>
        <v>0</v>
      </c>
      <c r="U16" s="12">
        <f>I16-T16</f>
        <v>0</v>
      </c>
      <c r="V16" s="12">
        <f t="shared" si="7"/>
        <v>0</v>
      </c>
      <c r="W16" s="12">
        <f>I16-V16</f>
        <v>0</v>
      </c>
    </row>
    <row r="17" spans="1:23" ht="30" customHeight="1" hidden="1" thickBot="1">
      <c r="A17" s="54"/>
      <c r="B17" s="4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16"/>
      <c r="S17" s="12"/>
      <c r="T17" s="12">
        <f t="shared" si="5"/>
        <v>0</v>
      </c>
      <c r="U17" s="12">
        <f t="shared" si="6"/>
        <v>0</v>
      </c>
      <c r="V17" s="12">
        <f t="shared" si="7"/>
        <v>0</v>
      </c>
      <c r="W17" s="12">
        <f t="shared" si="8"/>
        <v>0</v>
      </c>
    </row>
    <row r="18" spans="1:23" ht="30" customHeight="1" thickBot="1">
      <c r="A18" s="55" t="s">
        <v>0</v>
      </c>
      <c r="B18" s="42">
        <f>SUM(B8:B17)</f>
        <v>31256</v>
      </c>
      <c r="C18" s="31">
        <f>SUM(C8:C17)</f>
        <v>5235</v>
      </c>
      <c r="D18" s="31">
        <f>SUM(D8:D17)</f>
        <v>26021</v>
      </c>
      <c r="E18" s="31">
        <f>SUM(E8:E17)</f>
        <v>2654</v>
      </c>
      <c r="F18" s="31">
        <f>SUM(F8:F17)</f>
        <v>373</v>
      </c>
      <c r="G18" s="31"/>
      <c r="H18" s="31">
        <v>8.49</v>
      </c>
      <c r="I18" s="43">
        <v>7.13</v>
      </c>
      <c r="J18" s="42">
        <f>SUM(J8:J17)</f>
        <v>4380</v>
      </c>
      <c r="K18" s="31">
        <f>SUM(K8:K17)</f>
        <v>130</v>
      </c>
      <c r="L18" s="31"/>
      <c r="M18" s="31">
        <v>25081</v>
      </c>
      <c r="N18" s="31">
        <f>SUM(N8:N17)</f>
        <v>3818</v>
      </c>
      <c r="O18" s="31"/>
      <c r="P18" s="31">
        <f>SUM(P8:P17)</f>
        <v>1795</v>
      </c>
      <c r="Q18" s="32">
        <f>SUM(Q8:Q17)</f>
        <v>1287</v>
      </c>
      <c r="R18" s="15"/>
      <c r="S18" s="13"/>
      <c r="T18" s="12">
        <f t="shared" si="5"/>
        <v>31256</v>
      </c>
      <c r="U18" s="12">
        <f t="shared" si="6"/>
        <v>0</v>
      </c>
      <c r="V18" s="12">
        <f t="shared" si="7"/>
        <v>31256</v>
      </c>
      <c r="W18" s="12">
        <f t="shared" si="8"/>
        <v>0</v>
      </c>
    </row>
    <row r="19" ht="102.75" customHeight="1"/>
    <row r="20" ht="21.75" customHeight="1" hidden="1"/>
    <row r="21" ht="12.75" hidden="1"/>
    <row r="22" ht="12.75" hidden="1"/>
    <row r="23" ht="18.75" customHeight="1">
      <c r="A23" s="4" t="s">
        <v>9</v>
      </c>
    </row>
    <row r="24" ht="12.75">
      <c r="A24" s="4" t="s">
        <v>10</v>
      </c>
    </row>
    <row r="25" ht="12.75">
      <c r="A25" s="4" t="s">
        <v>11</v>
      </c>
    </row>
    <row r="26" ht="12.75">
      <c r="A26" s="20" t="s">
        <v>14</v>
      </c>
    </row>
    <row r="27" ht="12.75">
      <c r="A27" s="20" t="s">
        <v>15</v>
      </c>
    </row>
  </sheetData>
  <mergeCells count="1">
    <mergeCell ref="A4:Q4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vanderflitova</cp:lastModifiedBy>
  <cp:lastPrinted>2003-03-21T10:27:20Z</cp:lastPrinted>
  <dcterms:created xsi:type="dcterms:W3CDTF">2002-11-28T07:38:35Z</dcterms:created>
  <dcterms:modified xsi:type="dcterms:W3CDTF">2003-03-21T10:29:39Z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-245633300</vt:i4>
  </property>
  <property fmtid="{D5CDD505-2E9C-101B-9397-08002B2CF9AE}" pid="3" name="_EmailSubject">
    <vt:lpwstr>Analýza praktického uplatňovania zákona č. 312/2001 Z. z. o štátnej službe a o zmene a doplnení niektorých zákonov v znení neskorších predpisov, číslo : ÚŠS-5023/2003-100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1931936252</vt:i4>
  </property>
</Properties>
</file>