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<sst xmlns="http://schemas.openxmlformats.org/spreadsheetml/2006/main" count="41" uniqueCount="40">
  <si>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Stavebný zámer   10/2004 </t>
  </si>
  <si>
    <t>Realizačný projekt 12/2006</t>
  </si>
  <si>
    <t>A</t>
  </si>
  <si>
    <t>Príprava verejnej práce</t>
  </si>
  <si>
    <t>Príprava spolu:</t>
  </si>
  <si>
    <t>B</t>
  </si>
  <si>
    <t>ZRN</t>
  </si>
  <si>
    <t>C</t>
  </si>
  <si>
    <t>Technologická časť</t>
  </si>
  <si>
    <t>Technologická časť spolu:</t>
  </si>
  <si>
    <t>Spolu B+C</t>
  </si>
  <si>
    <t>D</t>
  </si>
  <si>
    <t>Zariadenie staveniska /VRN/</t>
  </si>
  <si>
    <t>VRN</t>
  </si>
  <si>
    <t>VRN spolu:</t>
  </si>
  <si>
    <t>G</t>
  </si>
  <si>
    <t>Rezerva /6%/ z A,B,C,D,H/</t>
  </si>
  <si>
    <t>Rezerva spolu</t>
  </si>
  <si>
    <t>H</t>
  </si>
  <si>
    <t>Iné neuvedené investície</t>
  </si>
  <si>
    <t>Inžinierska činnosť investora</t>
  </si>
  <si>
    <t>Iné investície spolu</t>
  </si>
  <si>
    <t>Časť A+B+C+D+G+H spolu bez DPH</t>
  </si>
  <si>
    <t>DPH 19% časti A+B+C+D+G+H</t>
  </si>
  <si>
    <t>Spolu časť A+B+C+D+G+H s DPH</t>
  </si>
  <si>
    <t>J</t>
  </si>
  <si>
    <t>DPH 19% časti J</t>
  </si>
  <si>
    <t>Spolu časť J s DPH</t>
  </si>
  <si>
    <t>Práce zrealizované v roku 2003 s DPH</t>
  </si>
  <si>
    <t xml:space="preserve">Stavebná časť </t>
  </si>
  <si>
    <t>Časť interiéru – obstarávaná samostatne bez DPH</t>
  </si>
  <si>
    <t>Spolu časť A+B+C+D+G+H+J s DPH</t>
  </si>
  <si>
    <t>Náklady na verejnú prácu     rok 2008*</t>
  </si>
  <si>
    <t>Príloha č. 1</t>
  </si>
  <si>
    <t>Celkom náklady verejnej práce</t>
  </si>
  <si>
    <r>
      <t xml:space="preserve">Práce zrealizované v roku 2004 s DPH </t>
    </r>
    <r>
      <rPr>
        <sz val="8"/>
        <rFont val="Arial"/>
        <family val="2"/>
      </rPr>
      <t>(nezahrnuté do projektu)</t>
    </r>
  </si>
  <si>
    <t>Rekapitulácia a porovnanie nákladov verejnej práce -  Rekonštrukcia Reduty v Bratislave</t>
  </si>
  <si>
    <t>* vrátane nákladov preceneného rozpočtu stavby časť B+C+D vypracovanom v CÚ k I. kvart. roku 2008</t>
  </si>
  <si>
    <t>Uznesenie vlády SR                                              č. 703 z 26. júna 2002</t>
  </si>
  <si>
    <t>(v Sk)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</si>
</sst>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#,##0.00\ _S_k"/>
    <numFmt numFmtId="166" formatCode="#,##0\ _S_k"/>
  </numFmts>
  <fonts count="10">
    <font>
      <sz val="10"/>
      <name val="Arial"/>
      <family val="0"/>
    </font>
    <font>
      <sz val="11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 "/>
      <family val="0"/>
    </font>
    <font>
      <sz val="14"/>
      <name val="Arial 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horizontal="right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wrapText="1" shrinkToFit="1"/>
    </xf>
    <xf numFmtId="0" fontId="0" fillId="0" borderId="1" xfId="0" applyFont="1" applyFill="1" applyBorder="1" applyAlignment="1">
      <alignment horizontal="right" wrapText="1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shrinkToFit="1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4" fillId="0" borderId="2" xfId="0" applyFont="1" applyFill="1" applyBorder="1" applyAlignment="1">
      <alignment horizontal="center" vertical="top" shrinkToFit="1"/>
    </xf>
    <xf numFmtId="0" fontId="0" fillId="0" borderId="2" xfId="0" applyFont="1" applyFill="1" applyBorder="1" applyAlignment="1">
      <alignment horizontal="right" vertical="top" wrapText="1" shrinkToFit="1"/>
    </xf>
    <xf numFmtId="0" fontId="3" fillId="0" borderId="3" xfId="0" applyFont="1" applyBorder="1" applyAlignment="1">
      <alignment horizontal="center" vertical="top" shrinkToFit="1"/>
    </xf>
    <xf numFmtId="0" fontId="3" fillId="0" borderId="4" xfId="0" applyFont="1" applyBorder="1" applyAlignment="1">
      <alignment horizontal="center" vertical="top" wrapText="1" shrinkToFit="1"/>
    </xf>
    <xf numFmtId="0" fontId="4" fillId="0" borderId="5" xfId="0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center" vertical="top" shrinkToFit="1"/>
    </xf>
    <xf numFmtId="0" fontId="0" fillId="0" borderId="7" xfId="0" applyFont="1" applyFill="1" applyBorder="1" applyAlignment="1">
      <alignment horizontal="right" vertical="top" wrapText="1" shrinkToFit="1"/>
    </xf>
    <xf numFmtId="0" fontId="4" fillId="0" borderId="8" xfId="0" applyFont="1" applyFill="1" applyBorder="1" applyAlignment="1">
      <alignment horizontal="center" vertical="top" shrinkToFit="1"/>
    </xf>
    <xf numFmtId="0" fontId="0" fillId="0" borderId="8" xfId="0" applyFont="1" applyFill="1" applyBorder="1" applyAlignment="1">
      <alignment horizontal="right" vertical="top" wrapText="1" shrinkToFit="1"/>
    </xf>
    <xf numFmtId="0" fontId="0" fillId="0" borderId="2" xfId="0" applyFont="1" applyFill="1" applyBorder="1" applyAlignment="1">
      <alignment vertical="top" wrapText="1" shrinkToFit="1"/>
    </xf>
    <xf numFmtId="0" fontId="4" fillId="0" borderId="9" xfId="0" applyFont="1" applyFill="1" applyBorder="1" applyAlignment="1">
      <alignment horizontal="center" vertical="top" shrinkToFit="1"/>
    </xf>
    <xf numFmtId="0" fontId="0" fillId="0" borderId="10" xfId="0" applyFont="1" applyFill="1" applyBorder="1" applyAlignment="1">
      <alignment horizontal="right" vertical="top" wrapText="1" shrinkToFit="1"/>
    </xf>
    <xf numFmtId="166" fontId="0" fillId="0" borderId="1" xfId="0" applyNumberFormat="1" applyFont="1" applyFill="1" applyBorder="1" applyAlignment="1">
      <alignment horizontal="right" vertical="center" shrinkToFit="1"/>
    </xf>
    <xf numFmtId="166" fontId="0" fillId="0" borderId="11" xfId="0" applyNumberFormat="1" applyFont="1" applyFill="1" applyBorder="1" applyAlignment="1">
      <alignment horizontal="right" vertical="center" shrinkToFit="1"/>
    </xf>
    <xf numFmtId="166" fontId="4" fillId="0" borderId="1" xfId="0" applyNumberFormat="1" applyFont="1" applyFill="1" applyBorder="1" applyAlignment="1">
      <alignment horizontal="right" vertical="center" shrinkToFit="1"/>
    </xf>
    <xf numFmtId="166" fontId="4" fillId="0" borderId="11" xfId="0" applyNumberFormat="1" applyFont="1" applyFill="1" applyBorder="1" applyAlignment="1">
      <alignment horizontal="right" vertical="center" shrinkToFit="1"/>
    </xf>
    <xf numFmtId="166" fontId="0" fillId="0" borderId="2" xfId="0" applyNumberFormat="1" applyFont="1" applyFill="1" applyBorder="1" applyAlignment="1">
      <alignment horizontal="right" vertical="center" shrinkToFit="1"/>
    </xf>
    <xf numFmtId="166" fontId="0" fillId="0" borderId="8" xfId="0" applyNumberFormat="1" applyFont="1" applyFill="1" applyBorder="1" applyAlignment="1">
      <alignment horizontal="right" vertical="center" shrinkToFit="1"/>
    </xf>
    <xf numFmtId="166" fontId="4" fillId="0" borderId="10" xfId="0" applyNumberFormat="1" applyFont="1" applyFill="1" applyBorder="1" applyAlignment="1">
      <alignment horizontal="right" vertical="center" shrinkToFit="1"/>
    </xf>
    <xf numFmtId="166" fontId="4" fillId="0" borderId="12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top" shrinkToFit="1"/>
    </xf>
    <xf numFmtId="166" fontId="0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top" shrinkToFit="1"/>
    </xf>
    <xf numFmtId="166" fontId="0" fillId="0" borderId="16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vertical="top" wrapText="1" shrinkToFit="1"/>
    </xf>
    <xf numFmtId="0" fontId="0" fillId="0" borderId="8" xfId="0" applyFont="1" applyFill="1" applyBorder="1" applyAlignment="1">
      <alignment horizontal="right" wrapText="1" shrinkToFit="1"/>
    </xf>
    <xf numFmtId="0" fontId="0" fillId="0" borderId="17" xfId="0" applyFont="1" applyFill="1" applyBorder="1" applyAlignment="1">
      <alignment vertical="top" wrapText="1" shrinkToFit="1"/>
    </xf>
    <xf numFmtId="166" fontId="0" fillId="0" borderId="17" xfId="0" applyNumberFormat="1" applyFont="1" applyFill="1" applyBorder="1" applyAlignment="1">
      <alignment horizontal="right" vertical="center" shrinkToFit="1"/>
    </xf>
    <xf numFmtId="166" fontId="0" fillId="0" borderId="18" xfId="0" applyNumberFormat="1" applyFont="1" applyFill="1" applyBorder="1" applyAlignment="1">
      <alignment horizontal="right" vertical="center" shrinkToFit="1"/>
    </xf>
    <xf numFmtId="166" fontId="0" fillId="0" borderId="10" xfId="0" applyNumberFormat="1" applyFont="1" applyFill="1" applyBorder="1" applyAlignment="1">
      <alignment horizontal="right" vertical="center" shrinkToFit="1"/>
    </xf>
    <xf numFmtId="166" fontId="0" fillId="0" borderId="12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0" fillId="0" borderId="8" xfId="0" applyFont="1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4" xfId="0" applyFont="1" applyBorder="1" applyAlignment="1">
      <alignment vertical="top" wrapText="1" shrinkToFit="1"/>
    </xf>
    <xf numFmtId="0" fontId="4" fillId="0" borderId="19" xfId="0" applyFont="1" applyBorder="1" applyAlignment="1">
      <alignment horizontal="center" vertical="top" wrapText="1" shrinkToFit="1"/>
    </xf>
    <xf numFmtId="166" fontId="4" fillId="0" borderId="7" xfId="0" applyNumberFormat="1" applyFont="1" applyFill="1" applyBorder="1" applyAlignment="1">
      <alignment horizontal="right" vertical="center" shrinkToFit="1"/>
    </xf>
    <xf numFmtId="166" fontId="4" fillId="0" borderId="20" xfId="0" applyNumberFormat="1" applyFont="1" applyFill="1" applyBorder="1" applyAlignment="1">
      <alignment horizontal="right" vertical="center" shrinkToFit="1"/>
    </xf>
    <xf numFmtId="166" fontId="0" fillId="0" borderId="2" xfId="0" applyNumberFormat="1" applyFont="1" applyFill="1" applyBorder="1" applyAlignment="1">
      <alignment horizontal="right" vertical="center" shrinkToFit="1"/>
    </xf>
    <xf numFmtId="166" fontId="0" fillId="0" borderId="8" xfId="0" applyNumberFormat="1" applyFont="1" applyFill="1" applyBorder="1" applyAlignment="1">
      <alignment horizontal="right" vertical="center" shrinkToFit="1"/>
    </xf>
    <xf numFmtId="166" fontId="4" fillId="0" borderId="10" xfId="0" applyNumberFormat="1" applyFont="1" applyFill="1" applyBorder="1" applyAlignment="1">
      <alignment horizontal="right" vertical="center" shrinkToFit="1"/>
    </xf>
    <xf numFmtId="166" fontId="4" fillId="0" borderId="12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left" vertical="top"/>
    </xf>
    <xf numFmtId="0" fontId="4" fillId="0" borderId="21" xfId="0" applyFont="1" applyFill="1" applyBorder="1" applyAlignment="1">
      <alignment horizontal="center" vertical="top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8" xfId="0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1"/>
  <sheetViews>
    <sheetView tabSelected="1" workbookViewId="0" topLeftCell="C22">
      <selection activeCell="H7" sqref="H7"/>
    </sheetView>
  </sheetViews>
  <sheetFormatPr defaultColWidth="9.140625" defaultRowHeight="12.75"/>
  <cols>
    <col min="1" max="1" width="2.28125" style="0" customWidth="1"/>
    <col min="2" max="2" width="5.421875" style="9" customWidth="1"/>
    <col min="3" max="3" width="40.421875" style="0" customWidth="1"/>
    <col min="4" max="4" width="6.421875" style="0" customWidth="1"/>
    <col min="5" max="5" width="22.57421875" style="0" customWidth="1"/>
    <col min="6" max="6" width="21.421875" style="0" customWidth="1"/>
    <col min="7" max="7" width="21.7109375" style="0" customWidth="1"/>
    <col min="8" max="8" width="24.00390625" style="0" customWidth="1"/>
    <col min="9" max="9" width="9.140625" style="0" hidden="1" customWidth="1"/>
  </cols>
  <sheetData>
    <row r="1" spans="2:8" ht="14.25" customHeight="1">
      <c r="B1" s="70"/>
      <c r="C1" s="71"/>
      <c r="D1" s="71"/>
      <c r="E1" s="71"/>
      <c r="F1" s="71"/>
      <c r="G1" s="71"/>
      <c r="H1" s="71" t="s">
        <v>33</v>
      </c>
    </row>
    <row r="2" spans="2:8" ht="16.5" customHeight="1">
      <c r="B2" s="72" t="s">
        <v>36</v>
      </c>
      <c r="C2" s="73"/>
      <c r="D2" s="73"/>
      <c r="E2" s="73"/>
      <c r="F2" s="73"/>
      <c r="G2" s="73"/>
      <c r="H2" s="73"/>
    </row>
    <row r="3" spans="2:8" ht="17.25" thickBot="1">
      <c r="B3" s="10"/>
      <c r="H3" t="s">
        <v>39</v>
      </c>
    </row>
    <row r="4" spans="2:8" ht="30" customHeight="1">
      <c r="B4" s="16"/>
      <c r="C4" s="17"/>
      <c r="D4" s="17"/>
      <c r="E4" s="54" t="s">
        <v>38</v>
      </c>
      <c r="F4" s="54" t="s">
        <v>0</v>
      </c>
      <c r="G4" s="54" t="s">
        <v>1</v>
      </c>
      <c r="H4" s="55" t="s">
        <v>32</v>
      </c>
    </row>
    <row r="5" spans="2:8" ht="19.5" customHeight="1">
      <c r="B5" s="18" t="s">
        <v>2</v>
      </c>
      <c r="C5" s="45" t="s">
        <v>3</v>
      </c>
      <c r="D5" s="3"/>
      <c r="E5" s="26"/>
      <c r="F5" s="26"/>
      <c r="G5" s="26"/>
      <c r="H5" s="27"/>
    </row>
    <row r="6" spans="2:8" ht="19.5" customHeight="1">
      <c r="B6" s="18"/>
      <c r="C6" s="46" t="s">
        <v>4</v>
      </c>
      <c r="D6" s="2"/>
      <c r="E6" s="26">
        <v>25210084</v>
      </c>
      <c r="F6" s="26">
        <v>35029400</v>
      </c>
      <c r="G6" s="26">
        <v>35982115</v>
      </c>
      <c r="H6" s="27">
        <v>35982115</v>
      </c>
    </row>
    <row r="7" spans="2:8" ht="19.5" customHeight="1">
      <c r="B7" s="18" t="s">
        <v>5</v>
      </c>
      <c r="C7" s="45" t="s">
        <v>29</v>
      </c>
      <c r="D7" s="3" t="s">
        <v>6</v>
      </c>
      <c r="E7" s="26">
        <v>350000000</v>
      </c>
      <c r="F7" s="26">
        <v>406161928</v>
      </c>
      <c r="G7" s="26">
        <v>400445256</v>
      </c>
      <c r="H7" s="27">
        <v>585216233</v>
      </c>
    </row>
    <row r="8" spans="2:8" ht="19.5" customHeight="1">
      <c r="B8" s="18" t="s">
        <v>7</v>
      </c>
      <c r="C8" s="45" t="s">
        <v>8</v>
      </c>
      <c r="D8" s="4" t="s">
        <v>6</v>
      </c>
      <c r="E8" s="26"/>
      <c r="F8" s="26"/>
      <c r="G8" s="26"/>
      <c r="H8" s="27"/>
    </row>
    <row r="9" spans="2:8" ht="19.5" customHeight="1">
      <c r="B9" s="18"/>
      <c r="C9" s="46" t="s">
        <v>9</v>
      </c>
      <c r="D9" s="2"/>
      <c r="E9" s="26">
        <v>130672269</v>
      </c>
      <c r="F9" s="26">
        <v>75861749</v>
      </c>
      <c r="G9" s="26">
        <v>76095152</v>
      </c>
      <c r="H9" s="27">
        <v>126168367</v>
      </c>
    </row>
    <row r="10" spans="2:8" ht="19.5" customHeight="1">
      <c r="B10" s="18"/>
      <c r="C10" s="47" t="s">
        <v>10</v>
      </c>
      <c r="D10" s="1"/>
      <c r="E10" s="28">
        <f>SUM(E7+E9)</f>
        <v>480672269</v>
      </c>
      <c r="F10" s="28">
        <f>SUM(F7+F9)</f>
        <v>482023677</v>
      </c>
      <c r="G10" s="28">
        <f>SUM(G7:G9)</f>
        <v>476540408</v>
      </c>
      <c r="H10" s="29">
        <f>SUM(H7:H9)</f>
        <v>711384600</v>
      </c>
    </row>
    <row r="11" spans="2:8" ht="19.5" customHeight="1">
      <c r="B11" s="18" t="s">
        <v>11</v>
      </c>
      <c r="C11" s="45" t="s">
        <v>12</v>
      </c>
      <c r="D11" s="4" t="s">
        <v>13</v>
      </c>
      <c r="E11" s="26"/>
      <c r="F11" s="26"/>
      <c r="G11" s="26"/>
      <c r="H11" s="27"/>
    </row>
    <row r="12" spans="2:8" ht="19.5" customHeight="1">
      <c r="B12" s="18"/>
      <c r="C12" s="46" t="s">
        <v>14</v>
      </c>
      <c r="D12" s="5"/>
      <c r="E12" s="26">
        <v>50420168</v>
      </c>
      <c r="F12" s="26">
        <v>51748406</v>
      </c>
      <c r="G12" s="26">
        <v>49083661</v>
      </c>
      <c r="H12" s="27">
        <v>73272614</v>
      </c>
    </row>
    <row r="13" spans="2:8" ht="19.5" customHeight="1">
      <c r="B13" s="18" t="s">
        <v>15</v>
      </c>
      <c r="C13" s="45" t="s">
        <v>16</v>
      </c>
      <c r="D13" s="5"/>
      <c r="E13" s="26"/>
      <c r="F13" s="26"/>
      <c r="G13" s="26"/>
      <c r="H13" s="27"/>
    </row>
    <row r="14" spans="2:8" ht="19.5" customHeight="1">
      <c r="B14" s="18"/>
      <c r="C14" s="46" t="s">
        <v>17</v>
      </c>
      <c r="D14" s="5"/>
      <c r="E14" s="26">
        <v>42016807</v>
      </c>
      <c r="F14" s="26">
        <v>48000000</v>
      </c>
      <c r="G14" s="26">
        <v>50000000</v>
      </c>
      <c r="H14" s="27">
        <v>50000000</v>
      </c>
    </row>
    <row r="15" spans="2:8" ht="19.5" customHeight="1">
      <c r="B15" s="18" t="s">
        <v>18</v>
      </c>
      <c r="C15" s="45" t="s">
        <v>19</v>
      </c>
      <c r="D15" s="5"/>
      <c r="E15" s="26"/>
      <c r="F15" s="26"/>
      <c r="G15" s="26"/>
      <c r="H15" s="27"/>
    </row>
    <row r="16" spans="2:8" ht="19.5" customHeight="1">
      <c r="B16" s="18"/>
      <c r="C16" s="46" t="s">
        <v>20</v>
      </c>
      <c r="D16" s="5"/>
      <c r="E16" s="26"/>
      <c r="F16" s="26">
        <v>12500000</v>
      </c>
      <c r="G16" s="26">
        <v>15210083</v>
      </c>
      <c r="H16" s="27">
        <v>15210083</v>
      </c>
    </row>
    <row r="17" spans="2:8" ht="19.5" customHeight="1" thickBot="1">
      <c r="B17" s="34"/>
      <c r="C17" s="48" t="s">
        <v>21</v>
      </c>
      <c r="D17" s="39"/>
      <c r="E17" s="31"/>
      <c r="F17" s="31">
        <f>SUM(F16)</f>
        <v>12500000</v>
      </c>
      <c r="G17" s="31">
        <f>SUM(G16)</f>
        <v>15210083</v>
      </c>
      <c r="H17" s="35">
        <f>SUM(H16)</f>
        <v>15210083</v>
      </c>
    </row>
    <row r="18" spans="2:8" ht="29.25" customHeight="1" thickBot="1">
      <c r="B18" s="24"/>
      <c r="C18" s="64" t="s">
        <v>22</v>
      </c>
      <c r="D18" s="38"/>
      <c r="E18" s="43">
        <f>SUM(E6+E7+E9+E12+E14)</f>
        <v>598319328</v>
      </c>
      <c r="F18" s="43">
        <f>SUM(F6+F7+F9+F12+F14+F17)</f>
        <v>629301483</v>
      </c>
      <c r="G18" s="43">
        <f>SUM(G6+G7+G9+G12+G14+G16)</f>
        <v>626816267</v>
      </c>
      <c r="H18" s="44">
        <f>SUM(H6+H7+H9+H12+H14+H16)</f>
        <v>885849412</v>
      </c>
    </row>
    <row r="19" spans="2:8" ht="19.5" customHeight="1" thickBot="1">
      <c r="B19" s="63"/>
      <c r="C19" s="49" t="s">
        <v>23</v>
      </c>
      <c r="D19" s="40"/>
      <c r="E19" s="41">
        <f>E18*0.19</f>
        <v>113680672.32000001</v>
      </c>
      <c r="F19" s="41">
        <f>F18*0.19</f>
        <v>119567281.77</v>
      </c>
      <c r="G19" s="41">
        <f>G18*0.19</f>
        <v>119095090.73</v>
      </c>
      <c r="H19" s="42">
        <f>H18*0.19</f>
        <v>168311388.28</v>
      </c>
    </row>
    <row r="20" spans="2:8" ht="30" customHeight="1" thickBot="1">
      <c r="B20" s="24"/>
      <c r="C20" s="50" t="s">
        <v>24</v>
      </c>
      <c r="D20" s="38"/>
      <c r="E20" s="32">
        <f>SUM(E18+E19)</f>
        <v>712000000.32</v>
      </c>
      <c r="F20" s="32">
        <f>SUM(F18+F19)</f>
        <v>748868764.77</v>
      </c>
      <c r="G20" s="32">
        <f>SUM(G18:G19)</f>
        <v>745911357.73</v>
      </c>
      <c r="H20" s="33">
        <f>SUM(H18:H19)</f>
        <v>1054160800.28</v>
      </c>
    </row>
    <row r="21" spans="2:8" ht="30" customHeight="1">
      <c r="B21" s="36" t="s">
        <v>25</v>
      </c>
      <c r="C21" s="51" t="s">
        <v>30</v>
      </c>
      <c r="D21" s="23"/>
      <c r="E21" s="30"/>
      <c r="F21" s="30"/>
      <c r="G21" s="30">
        <v>35071080</v>
      </c>
      <c r="H21" s="37">
        <v>41320000</v>
      </c>
    </row>
    <row r="22" spans="2:8" ht="19.5" customHeight="1">
      <c r="B22" s="18"/>
      <c r="C22" s="46" t="s">
        <v>26</v>
      </c>
      <c r="D22" s="2"/>
      <c r="E22" s="26"/>
      <c r="F22" s="26"/>
      <c r="G22" s="26">
        <f>G21*0.19</f>
        <v>6663505.2</v>
      </c>
      <c r="H22" s="27">
        <f>H21*0.19</f>
        <v>7850800</v>
      </c>
    </row>
    <row r="23" spans="2:8" ht="19.5" customHeight="1">
      <c r="B23" s="18"/>
      <c r="C23" s="45" t="s">
        <v>27</v>
      </c>
      <c r="D23" s="2"/>
      <c r="E23" s="26"/>
      <c r="F23" s="26"/>
      <c r="G23" s="28">
        <f>SUM(G21:G22)</f>
        <v>41734585.2</v>
      </c>
      <c r="H23" s="29">
        <f>SUM(H21:H22)</f>
        <v>49170800</v>
      </c>
    </row>
    <row r="24" spans="2:8" ht="27.75" customHeight="1" thickBot="1">
      <c r="B24" s="19"/>
      <c r="C24" s="52" t="s">
        <v>31</v>
      </c>
      <c r="D24" s="20"/>
      <c r="E24" s="56">
        <f>SUM(E20)</f>
        <v>712000000.32</v>
      </c>
      <c r="F24" s="56">
        <f>SUM(F20)</f>
        <v>748868764.77</v>
      </c>
      <c r="G24" s="56">
        <f>SUM(G20+G23)</f>
        <v>787645942.9300001</v>
      </c>
      <c r="H24" s="57">
        <f>SUM(H20+H23)</f>
        <v>1103331600.28</v>
      </c>
    </row>
    <row r="25" spans="2:8" ht="30.75" customHeight="1">
      <c r="B25" s="14"/>
      <c r="C25" s="65" t="s">
        <v>28</v>
      </c>
      <c r="D25" s="15"/>
      <c r="E25" s="58"/>
      <c r="F25" s="58">
        <v>27000000</v>
      </c>
      <c r="G25" s="58">
        <v>23755756</v>
      </c>
      <c r="H25" s="58">
        <v>23755756</v>
      </c>
    </row>
    <row r="26" spans="2:8" ht="38.25" customHeight="1" thickBot="1">
      <c r="B26" s="21"/>
      <c r="C26" s="66" t="s">
        <v>35</v>
      </c>
      <c r="D26" s="22"/>
      <c r="E26" s="59"/>
      <c r="F26" s="59">
        <v>9545251</v>
      </c>
      <c r="G26" s="59">
        <v>12381171</v>
      </c>
      <c r="H26" s="59">
        <v>12381171</v>
      </c>
    </row>
    <row r="27" spans="2:8" ht="30.75" customHeight="1" thickBot="1">
      <c r="B27" s="24"/>
      <c r="C27" s="53" t="s">
        <v>34</v>
      </c>
      <c r="D27" s="25"/>
      <c r="E27" s="60">
        <f>SUM(E24)</f>
        <v>712000000.32</v>
      </c>
      <c r="F27" s="60">
        <f>SUM(F24:F26)</f>
        <v>785414015.77</v>
      </c>
      <c r="G27" s="60">
        <f>SUM(G24:G26)</f>
        <v>823782869.9300001</v>
      </c>
      <c r="H27" s="61">
        <f>SUM(H24:H26)</f>
        <v>1139468527.28</v>
      </c>
    </row>
    <row r="28" spans="2:8" ht="12.75">
      <c r="B28" s="11"/>
      <c r="C28" s="6"/>
      <c r="D28" s="6"/>
      <c r="E28" s="6"/>
      <c r="F28" s="6"/>
      <c r="G28" s="6"/>
      <c r="H28" s="6"/>
    </row>
    <row r="29" spans="2:8" ht="12.75">
      <c r="B29" s="69" t="s">
        <v>37</v>
      </c>
      <c r="C29" s="67"/>
      <c r="D29" s="67"/>
      <c r="E29" s="67"/>
      <c r="F29" s="68"/>
      <c r="G29" s="7"/>
      <c r="H29" s="7"/>
    </row>
    <row r="30" spans="2:8" ht="12.75">
      <c r="B30" s="12"/>
      <c r="C30" s="7"/>
      <c r="D30" s="7"/>
      <c r="E30" s="7"/>
      <c r="F30" s="7"/>
      <c r="G30" s="7"/>
      <c r="H30" s="7"/>
    </row>
    <row r="31" spans="2:8" ht="12.75">
      <c r="B31" s="62"/>
      <c r="C31" s="7"/>
      <c r="D31" s="7"/>
      <c r="E31" s="7"/>
      <c r="F31" s="7"/>
      <c r="G31" s="7"/>
      <c r="H31" s="7"/>
    </row>
    <row r="32" spans="2:8" ht="12.75">
      <c r="B32" s="12"/>
      <c r="C32" s="7"/>
      <c r="D32" s="7"/>
      <c r="E32" s="7"/>
      <c r="F32" s="7"/>
      <c r="G32" s="7"/>
      <c r="H32" s="7"/>
    </row>
    <row r="33" spans="2:8" ht="12.75">
      <c r="B33" s="12"/>
      <c r="C33" s="7"/>
      <c r="D33" s="7"/>
      <c r="E33" s="7"/>
      <c r="F33" s="7"/>
      <c r="G33" s="7"/>
      <c r="H33" s="7"/>
    </row>
    <row r="34" spans="2:8" ht="12.75">
      <c r="B34" s="12"/>
      <c r="C34" s="7"/>
      <c r="D34" s="7"/>
      <c r="E34" s="7"/>
      <c r="F34" s="7"/>
      <c r="G34" s="7"/>
      <c r="H34" s="7"/>
    </row>
    <row r="35" spans="2:8" ht="12.75">
      <c r="B35" s="12"/>
      <c r="C35" s="7"/>
      <c r="D35" s="7"/>
      <c r="E35" s="7"/>
      <c r="F35" s="7"/>
      <c r="G35" s="7"/>
      <c r="H35" s="7"/>
    </row>
    <row r="36" spans="2:8" ht="12.75">
      <c r="B36" s="12"/>
      <c r="C36" s="7"/>
      <c r="D36" s="7"/>
      <c r="E36" s="7"/>
      <c r="F36" s="7"/>
      <c r="G36" s="7"/>
      <c r="H36" s="7"/>
    </row>
    <row r="37" spans="2:8" ht="12.75">
      <c r="B37" s="12"/>
      <c r="C37" s="7"/>
      <c r="D37" s="7"/>
      <c r="E37" s="7"/>
      <c r="F37" s="7"/>
      <c r="G37" s="7"/>
      <c r="H37" s="7"/>
    </row>
    <row r="38" spans="2:8" ht="12.75">
      <c r="B38" s="12"/>
      <c r="C38" s="7"/>
      <c r="D38" s="7"/>
      <c r="E38" s="7"/>
      <c r="F38" s="7"/>
      <c r="G38" s="7"/>
      <c r="H38" s="7"/>
    </row>
    <row r="39" spans="2:8" ht="12.75">
      <c r="B39" s="12"/>
      <c r="C39" s="7"/>
      <c r="D39" s="7"/>
      <c r="E39" s="7"/>
      <c r="F39" s="7"/>
      <c r="G39" s="7"/>
      <c r="H39" s="7"/>
    </row>
    <row r="40" spans="2:8" ht="12.75">
      <c r="B40" s="12"/>
      <c r="C40" s="7"/>
      <c r="D40" s="7"/>
      <c r="E40" s="7"/>
      <c r="F40" s="7"/>
      <c r="G40" s="7"/>
      <c r="H40" s="7"/>
    </row>
    <row r="41" spans="2:8" ht="12.75">
      <c r="B41" s="12"/>
      <c r="C41" s="7"/>
      <c r="D41" s="7"/>
      <c r="E41" s="7"/>
      <c r="F41" s="7"/>
      <c r="G41" s="7"/>
      <c r="H41" s="7"/>
    </row>
    <row r="42" spans="2:8" ht="12.75">
      <c r="B42" s="12"/>
      <c r="C42" s="7"/>
      <c r="D42" s="7"/>
      <c r="E42" s="7"/>
      <c r="F42" s="7"/>
      <c r="G42" s="7"/>
      <c r="H42" s="7"/>
    </row>
    <row r="43" spans="2:8" ht="12.75">
      <c r="B43" s="12"/>
      <c r="C43" s="7"/>
      <c r="D43" s="7"/>
      <c r="E43" s="7"/>
      <c r="F43" s="7"/>
      <c r="G43" s="7"/>
      <c r="H43" s="7"/>
    </row>
    <row r="44" spans="2:8" ht="12.75">
      <c r="B44" s="12"/>
      <c r="C44" s="7"/>
      <c r="D44" s="7"/>
      <c r="E44" s="7"/>
      <c r="F44" s="7"/>
      <c r="G44" s="7"/>
      <c r="H44" s="7"/>
    </row>
    <row r="45" spans="2:8" ht="12.75">
      <c r="B45" s="12"/>
      <c r="C45" s="7"/>
      <c r="D45" s="7"/>
      <c r="E45" s="7"/>
      <c r="F45" s="7"/>
      <c r="G45" s="7"/>
      <c r="H45" s="7"/>
    </row>
    <row r="46" spans="2:8" ht="12.75">
      <c r="B46" s="12"/>
      <c r="C46" s="7"/>
      <c r="D46" s="7"/>
      <c r="E46" s="7"/>
      <c r="F46" s="7"/>
      <c r="G46" s="7"/>
      <c r="H46" s="7"/>
    </row>
    <row r="47" spans="2:8" ht="12.75">
      <c r="B47" s="12"/>
      <c r="C47" s="7"/>
      <c r="D47" s="7"/>
      <c r="E47" s="7"/>
      <c r="F47" s="7"/>
      <c r="G47" s="7"/>
      <c r="H47" s="7"/>
    </row>
    <row r="48" spans="2:8" ht="12.75">
      <c r="B48" s="12"/>
      <c r="C48" s="7"/>
      <c r="D48" s="7"/>
      <c r="E48" s="7"/>
      <c r="F48" s="7"/>
      <c r="G48" s="7"/>
      <c r="H48" s="7"/>
    </row>
    <row r="49" spans="2:8" ht="12.75">
      <c r="B49" s="12"/>
      <c r="C49" s="7"/>
      <c r="D49" s="7"/>
      <c r="E49" s="7"/>
      <c r="F49" s="7"/>
      <c r="G49" s="7"/>
      <c r="H49" s="7"/>
    </row>
    <row r="50" spans="2:8" ht="12.75">
      <c r="B50" s="12"/>
      <c r="C50" s="7"/>
      <c r="D50" s="7"/>
      <c r="E50" s="7"/>
      <c r="F50" s="7"/>
      <c r="G50" s="7"/>
      <c r="H50" s="7"/>
    </row>
    <row r="51" spans="2:8" ht="12.75">
      <c r="B51" s="12"/>
      <c r="C51" s="7"/>
      <c r="D51" s="7"/>
      <c r="E51" s="7"/>
      <c r="F51" s="7"/>
      <c r="G51" s="7"/>
      <c r="H51" s="7"/>
    </row>
    <row r="52" spans="2:8" ht="12.75">
      <c r="B52" s="12"/>
      <c r="C52" s="7"/>
      <c r="D52" s="7"/>
      <c r="E52" s="7"/>
      <c r="F52" s="7"/>
      <c r="G52" s="7"/>
      <c r="H52" s="7"/>
    </row>
    <row r="53" spans="2:8" ht="12.75">
      <c r="B53" s="12"/>
      <c r="C53" s="7"/>
      <c r="D53" s="7"/>
      <c r="E53" s="7"/>
      <c r="F53" s="7"/>
      <c r="G53" s="7"/>
      <c r="H53" s="7"/>
    </row>
    <row r="54" spans="2:8" ht="12.75">
      <c r="B54" s="12"/>
      <c r="C54" s="7"/>
      <c r="D54" s="7"/>
      <c r="E54" s="7"/>
      <c r="F54" s="7"/>
      <c r="G54" s="7"/>
      <c r="H54" s="7"/>
    </row>
    <row r="55" spans="2:8" ht="12.75">
      <c r="B55" s="12"/>
      <c r="C55" s="7"/>
      <c r="D55" s="7"/>
      <c r="E55" s="7"/>
      <c r="F55" s="7"/>
      <c r="G55" s="7"/>
      <c r="H55" s="7"/>
    </row>
    <row r="56" spans="2:8" ht="12.75">
      <c r="B56" s="12"/>
      <c r="C56" s="7"/>
      <c r="D56" s="7"/>
      <c r="E56" s="7"/>
      <c r="F56" s="7"/>
      <c r="G56" s="7"/>
      <c r="H56" s="7"/>
    </row>
    <row r="57" spans="2:8" ht="12.75">
      <c r="B57" s="12"/>
      <c r="C57" s="7"/>
      <c r="D57" s="7"/>
      <c r="E57" s="7"/>
      <c r="F57" s="7"/>
      <c r="G57" s="7"/>
      <c r="H57" s="7"/>
    </row>
    <row r="58" spans="2:8" ht="12.75">
      <c r="B58" s="12"/>
      <c r="C58" s="7"/>
      <c r="D58" s="7"/>
      <c r="E58" s="7"/>
      <c r="F58" s="7"/>
      <c r="G58" s="7"/>
      <c r="H58" s="7"/>
    </row>
    <row r="59" spans="2:8" ht="12.75">
      <c r="B59" s="12"/>
      <c r="C59" s="7"/>
      <c r="D59" s="7"/>
      <c r="E59" s="7"/>
      <c r="F59" s="7"/>
      <c r="G59" s="7"/>
      <c r="H59" s="7"/>
    </row>
    <row r="60" spans="2:8" ht="12.75">
      <c r="B60" s="12"/>
      <c r="C60" s="7"/>
      <c r="D60" s="7"/>
      <c r="E60" s="7"/>
      <c r="F60" s="7"/>
      <c r="G60" s="7"/>
      <c r="H60" s="7"/>
    </row>
    <row r="61" spans="2:8" ht="12.75">
      <c r="B61" s="12"/>
      <c r="C61" s="7"/>
      <c r="D61" s="7"/>
      <c r="E61" s="7"/>
      <c r="F61" s="7"/>
      <c r="G61" s="7"/>
      <c r="H61" s="7"/>
    </row>
    <row r="62" spans="2:8" ht="12.75">
      <c r="B62" s="12"/>
      <c r="C62" s="7"/>
      <c r="D62" s="7"/>
      <c r="E62" s="7"/>
      <c r="F62" s="7"/>
      <c r="G62" s="7"/>
      <c r="H62" s="7"/>
    </row>
    <row r="63" spans="2:8" ht="12.75">
      <c r="B63" s="12"/>
      <c r="C63" s="7"/>
      <c r="D63" s="7"/>
      <c r="E63" s="7"/>
      <c r="F63" s="7"/>
      <c r="G63" s="7"/>
      <c r="H63" s="7"/>
    </row>
    <row r="64" spans="2:8" ht="12.75">
      <c r="B64" s="12"/>
      <c r="C64" s="7"/>
      <c r="D64" s="7"/>
      <c r="E64" s="7"/>
      <c r="F64" s="7"/>
      <c r="G64" s="7"/>
      <c r="H64" s="7"/>
    </row>
    <row r="65" spans="2:8" ht="12.75">
      <c r="B65" s="12"/>
      <c r="C65" s="7"/>
      <c r="D65" s="7"/>
      <c r="E65" s="7"/>
      <c r="F65" s="7"/>
      <c r="G65" s="7"/>
      <c r="H65" s="7"/>
    </row>
    <row r="66" spans="2:8" ht="12.75">
      <c r="B66" s="12"/>
      <c r="C66" s="7"/>
      <c r="D66" s="7"/>
      <c r="E66" s="7"/>
      <c r="F66" s="7"/>
      <c r="G66" s="7"/>
      <c r="H66" s="7"/>
    </row>
    <row r="67" spans="2:8" ht="12.75">
      <c r="B67" s="12"/>
      <c r="C67" s="7"/>
      <c r="D67" s="7"/>
      <c r="E67" s="7"/>
      <c r="F67" s="7"/>
      <c r="G67" s="7"/>
      <c r="H67" s="7"/>
    </row>
    <row r="68" spans="2:8" ht="12.75">
      <c r="B68" s="12"/>
      <c r="C68" s="7"/>
      <c r="D68" s="7"/>
      <c r="E68" s="7"/>
      <c r="F68" s="7"/>
      <c r="G68" s="7"/>
      <c r="H68" s="7"/>
    </row>
    <row r="69" spans="2:8" ht="12.75">
      <c r="B69" s="12"/>
      <c r="C69" s="7"/>
      <c r="D69" s="7"/>
      <c r="E69" s="7"/>
      <c r="F69" s="7"/>
      <c r="G69" s="7"/>
      <c r="H69" s="7"/>
    </row>
    <row r="70" spans="2:8" ht="12.75">
      <c r="B70" s="12"/>
      <c r="C70" s="7"/>
      <c r="D70" s="7"/>
      <c r="E70" s="7"/>
      <c r="F70" s="7"/>
      <c r="G70" s="7"/>
      <c r="H70" s="7"/>
    </row>
    <row r="71" spans="2:8" ht="12.75">
      <c r="B71" s="12"/>
      <c r="C71" s="7"/>
      <c r="D71" s="7"/>
      <c r="E71" s="7"/>
      <c r="F71" s="7"/>
      <c r="G71" s="7"/>
      <c r="H71" s="7"/>
    </row>
    <row r="72" spans="2:8" ht="12.75">
      <c r="B72" s="12"/>
      <c r="C72" s="7"/>
      <c r="D72" s="7"/>
      <c r="E72" s="7"/>
      <c r="F72" s="7"/>
      <c r="G72" s="7"/>
      <c r="H72" s="7"/>
    </row>
    <row r="73" spans="2:8" ht="12.75">
      <c r="B73" s="12"/>
      <c r="C73" s="7"/>
      <c r="D73" s="7"/>
      <c r="E73" s="7"/>
      <c r="F73" s="7"/>
      <c r="G73" s="7"/>
      <c r="H73" s="7"/>
    </row>
    <row r="74" spans="2:8" ht="12.75">
      <c r="B74" s="12"/>
      <c r="C74" s="7"/>
      <c r="D74" s="7"/>
      <c r="E74" s="7"/>
      <c r="F74" s="7"/>
      <c r="G74" s="7"/>
      <c r="H74" s="7"/>
    </row>
    <row r="75" spans="2:8" ht="12.75">
      <c r="B75" s="12"/>
      <c r="C75" s="7"/>
      <c r="D75" s="7"/>
      <c r="E75" s="7"/>
      <c r="F75" s="7"/>
      <c r="G75" s="7"/>
      <c r="H75" s="7"/>
    </row>
    <row r="76" spans="2:8" ht="12.75">
      <c r="B76" s="12"/>
      <c r="C76" s="7"/>
      <c r="D76" s="7"/>
      <c r="E76" s="7"/>
      <c r="F76" s="7"/>
      <c r="G76" s="7"/>
      <c r="H76" s="7"/>
    </row>
    <row r="77" spans="2:8" ht="12.75">
      <c r="B77" s="12"/>
      <c r="C77" s="7"/>
      <c r="D77" s="7"/>
      <c r="E77" s="7"/>
      <c r="F77" s="7"/>
      <c r="G77" s="7"/>
      <c r="H77" s="7"/>
    </row>
    <row r="78" spans="2:8" ht="12.75">
      <c r="B78" s="12"/>
      <c r="C78" s="7"/>
      <c r="D78" s="7"/>
      <c r="E78" s="7"/>
      <c r="F78" s="7"/>
      <c r="G78" s="7"/>
      <c r="H78" s="7"/>
    </row>
    <row r="79" spans="2:8" ht="12.75">
      <c r="B79" s="12"/>
      <c r="C79" s="7"/>
      <c r="D79" s="7"/>
      <c r="E79" s="7"/>
      <c r="F79" s="7"/>
      <c r="G79" s="7"/>
      <c r="H79" s="7"/>
    </row>
    <row r="80" spans="2:8" ht="12.75">
      <c r="B80" s="12"/>
      <c r="C80" s="7"/>
      <c r="D80" s="7"/>
      <c r="E80" s="7"/>
      <c r="F80" s="7"/>
      <c r="G80" s="7"/>
      <c r="H80" s="7"/>
    </row>
    <row r="81" spans="2:8" ht="12.75">
      <c r="B81" s="12"/>
      <c r="C81" s="7"/>
      <c r="D81" s="7"/>
      <c r="E81" s="7"/>
      <c r="F81" s="7"/>
      <c r="G81" s="7"/>
      <c r="H81" s="7"/>
    </row>
    <row r="82" spans="2:8" ht="12.75">
      <c r="B82" s="12"/>
      <c r="C82" s="7"/>
      <c r="D82" s="7"/>
      <c r="E82" s="7"/>
      <c r="F82" s="7"/>
      <c r="G82" s="7"/>
      <c r="H82" s="7"/>
    </row>
    <row r="83" spans="2:8" ht="12.75">
      <c r="B83" s="12"/>
      <c r="C83" s="7"/>
      <c r="D83" s="7"/>
      <c r="E83" s="7"/>
      <c r="F83" s="7"/>
      <c r="G83" s="7"/>
      <c r="H83" s="7"/>
    </row>
    <row r="84" spans="2:8" ht="12.75">
      <c r="B84" s="12"/>
      <c r="C84" s="7"/>
      <c r="D84" s="7"/>
      <c r="E84" s="7"/>
      <c r="F84" s="7"/>
      <c r="G84" s="7"/>
      <c r="H84" s="7"/>
    </row>
    <row r="85" spans="2:8" ht="12.75">
      <c r="B85" s="12"/>
      <c r="C85" s="7"/>
      <c r="D85" s="7"/>
      <c r="E85" s="7"/>
      <c r="F85" s="7"/>
      <c r="G85" s="7"/>
      <c r="H85" s="7"/>
    </row>
    <row r="86" spans="2:8" ht="12.75">
      <c r="B86" s="12"/>
      <c r="C86" s="7"/>
      <c r="D86" s="7"/>
      <c r="E86" s="7"/>
      <c r="F86" s="7"/>
      <c r="G86" s="7"/>
      <c r="H86" s="7"/>
    </row>
    <row r="87" spans="2:8" ht="12.75">
      <c r="B87" s="12"/>
      <c r="C87" s="7"/>
      <c r="D87" s="7"/>
      <c r="E87" s="7"/>
      <c r="F87" s="7"/>
      <c r="G87" s="7"/>
      <c r="H87" s="7"/>
    </row>
    <row r="88" spans="2:8" ht="12.75">
      <c r="B88" s="12"/>
      <c r="C88" s="7"/>
      <c r="D88" s="7"/>
      <c r="E88" s="7"/>
      <c r="F88" s="7"/>
      <c r="G88" s="7"/>
      <c r="H88" s="7"/>
    </row>
    <row r="89" spans="2:8" ht="12.75">
      <c r="B89" s="12"/>
      <c r="C89" s="7"/>
      <c r="D89" s="7"/>
      <c r="E89" s="7"/>
      <c r="F89" s="7"/>
      <c r="G89" s="7"/>
      <c r="H89" s="7"/>
    </row>
    <row r="90" spans="2:8" ht="12.75">
      <c r="B90" s="12"/>
      <c r="C90" s="7"/>
      <c r="D90" s="7"/>
      <c r="E90" s="7"/>
      <c r="F90" s="7"/>
      <c r="G90" s="7"/>
      <c r="H90" s="7"/>
    </row>
    <row r="91" spans="2:8" ht="12.75">
      <c r="B91" s="13"/>
      <c r="C91" s="8"/>
      <c r="D91" s="8"/>
      <c r="E91" s="8"/>
      <c r="F91" s="8"/>
      <c r="G91" s="8"/>
      <c r="H91" s="8"/>
    </row>
    <row r="92" spans="2:8" ht="12.75">
      <c r="B92" s="13"/>
      <c r="C92" s="8"/>
      <c r="D92" s="8"/>
      <c r="E92" s="8"/>
      <c r="F92" s="8"/>
      <c r="G92" s="8"/>
      <c r="H92" s="8"/>
    </row>
    <row r="93" spans="2:8" ht="12.75">
      <c r="B93" s="13"/>
      <c r="C93" s="8"/>
      <c r="D93" s="8"/>
      <c r="E93" s="8"/>
      <c r="F93" s="8"/>
      <c r="G93" s="8"/>
      <c r="H93" s="8"/>
    </row>
    <row r="94" spans="2:8" ht="12.75">
      <c r="B94" s="13"/>
      <c r="C94" s="8"/>
      <c r="D94" s="8"/>
      <c r="E94" s="8"/>
      <c r="F94" s="8"/>
      <c r="G94" s="8"/>
      <c r="H94" s="8"/>
    </row>
    <row r="95" spans="2:8" ht="12.75">
      <c r="B95" s="13"/>
      <c r="C95" s="8"/>
      <c r="D95" s="8"/>
      <c r="E95" s="8"/>
      <c r="F95" s="8"/>
      <c r="G95" s="8"/>
      <c r="H95" s="8"/>
    </row>
    <row r="96" spans="2:8" ht="12.75">
      <c r="B96" s="13"/>
      <c r="C96" s="8"/>
      <c r="D96" s="8"/>
      <c r="E96" s="8"/>
      <c r="F96" s="8"/>
      <c r="G96" s="8"/>
      <c r="H96" s="8"/>
    </row>
    <row r="97" spans="2:8" ht="12.75">
      <c r="B97" s="13"/>
      <c r="C97" s="8"/>
      <c r="D97" s="8"/>
      <c r="E97" s="8"/>
      <c r="F97" s="8"/>
      <c r="G97" s="8"/>
      <c r="H97" s="8"/>
    </row>
    <row r="98" spans="2:8" ht="12.75">
      <c r="B98" s="13"/>
      <c r="C98" s="8"/>
      <c r="D98" s="8"/>
      <c r="E98" s="8"/>
      <c r="F98" s="8"/>
      <c r="G98" s="8"/>
      <c r="H98" s="8"/>
    </row>
    <row r="99" spans="2:8" ht="12.75">
      <c r="B99" s="13"/>
      <c r="C99" s="8"/>
      <c r="D99" s="8"/>
      <c r="E99" s="8"/>
      <c r="F99" s="8"/>
      <c r="G99" s="8"/>
      <c r="H99" s="8"/>
    </row>
    <row r="100" spans="2:8" ht="12.75">
      <c r="B100" s="13"/>
      <c r="C100" s="8"/>
      <c r="D100" s="8"/>
      <c r="E100" s="8"/>
      <c r="F100" s="8"/>
      <c r="G100" s="8"/>
      <c r="H100" s="8"/>
    </row>
    <row r="101" spans="2:8" ht="12.75">
      <c r="B101" s="13"/>
      <c r="C101" s="8"/>
      <c r="D101" s="8"/>
      <c r="E101" s="8"/>
      <c r="F101" s="8"/>
      <c r="G101" s="8"/>
      <c r="H101" s="8"/>
    </row>
  </sheetData>
  <mergeCells count="1">
    <mergeCell ref="B2:H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filharmonia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czech</dc:creator>
  <cp:keywords/>
  <dc:description/>
  <cp:lastModifiedBy>petrovic</cp:lastModifiedBy>
  <cp:lastPrinted>2008-10-22T09:12:13Z</cp:lastPrinted>
  <dcterms:created xsi:type="dcterms:W3CDTF">2008-09-10T13:43:47Z</dcterms:created>
  <dcterms:modified xsi:type="dcterms:W3CDTF">2008-12-09T13:33:04Z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-841875166</vt:i4>
  </property>
  <property fmtid="{D5CDD505-2E9C-101B-9397-08002B2CF9AE}" pid="3" name="_EmailSubject">
    <vt:lpwstr/>
  </property>
  <property fmtid="{D5CDD505-2E9C-101B-9397-08002B2CF9AE}" pid="4" name="_AuthorEmail">
    <vt:lpwstr>gabriela.kalivodova@culture.gov.sk</vt:lpwstr>
  </property>
  <property fmtid="{D5CDD505-2E9C-101B-9397-08002B2CF9AE}" pid="5" name="_AuthorEmailDisplayName">
    <vt:lpwstr>Kalivodová Gabriela</vt:lpwstr>
  </property>
  <property fmtid="{D5CDD505-2E9C-101B-9397-08002B2CF9AE}" pid="6" name="_ReviewingToolsShownOnce">
    <vt:lpwstr/>
  </property>
</Properties>
</file>