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2005" sheetId="1" r:id="rId1"/>
  </sheets>
  <definedNames>
    <definedName name="_xlnm.Print_Titles" localSheetId="0">'2005'!$1:$3</definedName>
  </definedNames>
  <calcPr fullCalcOnLoad="1"/>
</workbook>
</file>

<file path=xl/sharedStrings.xml><?xml version="1.0" encoding="utf-8"?>
<sst xmlns="http://schemas.openxmlformats.org/spreadsheetml/2006/main" count="103" uniqueCount="97">
  <si>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</si>
  <si>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</si>
  <si>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</si>
  <si>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</si>
  <si>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</si>
  <si>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</si>
  <si>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</si>
  <si>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</si>
  <si>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</si>
  <si>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</si>
  <si>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</si>
  <si>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</si>
  <si>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</si>
  <si>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</si>
  <si>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</si>
  <si>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</si>
  <si>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</si>
  <si>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Banovce nad Beb.</t>
  </si>
  <si>
    <t>Ilava</t>
  </si>
  <si>
    <t>Myjava</t>
  </si>
  <si>
    <t>Nové Mesto n/V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</si>
  <si>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</si>
  <si>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</si>
  <si>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</si>
  <si>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</si>
  <si>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</si>
  <si>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</si>
  <si>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</si>
  <si>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</si>
  <si>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Šala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</si>
  <si>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</si>
  <si>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</si>
  <si>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</si>
  <si>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</si>
  <si>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</si>
  <si>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</si>
  <si>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</si>
  <si>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</si>
  <si>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</si>
  <si>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</si>
  <si>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Turčianské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</si>
  <si>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</si>
  <si>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</si>
  <si>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</si>
  <si>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</si>
  <si>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</si>
  <si>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</si>
  <si>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</si>
  <si>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</si>
  <si>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</si>
  <si>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</si>
  <si>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</si>
  <si>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</si>
  <si>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</si>
  <si>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</si>
  <si>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</si>
  <si>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</si>
  <si>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</si>
  <si>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</si>
  <si>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</si>
  <si>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</si>
  <si>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</si>
  <si>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</si>
  <si>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</si>
  <si>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</si>
  <si>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</si>
  <si>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</si>
  <si>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</si>
  <si>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</si>
  <si>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n/Topľov</t>
  </si>
  <si>
    <t>Prešovský kraj</t>
  </si>
  <si>
    <t>Gelnica</t>
  </si>
  <si>
    <t>Košice I</t>
  </si>
  <si>
    <t>Košice II</t>
  </si>
  <si>
    <t>Košice III</t>
  </si>
  <si>
    <t>Košice IV</t>
  </si>
  <si>
    <t>Michalovce</t>
  </si>
  <si>
    <t>Rožňava</t>
  </si>
  <si>
    <t>Sobrance</t>
  </si>
  <si>
    <t>Spišská Nová Ves</t>
  </si>
  <si>
    <t>Trebišov</t>
  </si>
  <si>
    <t>Košický kraj</t>
  </si>
  <si>
    <t>Banskobystrický kraj</t>
  </si>
  <si>
    <t>Nitriansky kraj</t>
  </si>
  <si>
    <t>Trenčiansky kraj</t>
  </si>
  <si>
    <t>Okres</t>
  </si>
  <si>
    <t>Partizánske</t>
  </si>
  <si>
    <t>SR celkom</t>
  </si>
  <si>
    <t>Počet zmlúv</t>
  </si>
  <si>
    <t>Košice okolie</t>
  </si>
  <si>
    <t>BV</t>
  </si>
  <si>
    <t>TV</t>
  </si>
  <si>
    <t>SP</t>
  </si>
  <si>
    <t>Počet zmlúv celkom</t>
  </si>
  <si>
    <r>
      <t>Poskytnutá podpora</t>
    </r>
    <r>
      <rPr>
        <sz val="11"/>
        <rFont val="Arial CE"/>
        <family val="2"/>
      </rPr>
      <t xml:space="preserve"> ( v tis. Sk)</t>
    </r>
    <r>
      <rPr>
        <b/>
        <sz val="11"/>
        <rFont val="Arial CE"/>
        <family val="2"/>
      </rPr>
      <t xml:space="preserve"> </t>
    </r>
  </si>
  <si>
    <r>
      <t xml:space="preserve">Poskytnutá podpora celkom              </t>
    </r>
    <r>
      <rPr>
        <sz val="11"/>
        <rFont val="Arial CE"/>
        <family val="2"/>
      </rPr>
      <t>v tis. Sk</t>
    </r>
  </si>
  <si>
    <r>
      <t>Počet podporených bytov</t>
    </r>
    <r>
      <rPr>
        <sz val="11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</si>
</sst>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>
  <numFmts count="3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.00\ [$Sk-41B]_-;\-* #,##0.00\ [$Sk-41B]_-;_-* &quot;-&quot;??\ [$Sk-41B]_-;_-@_-"/>
    <numFmt numFmtId="173" formatCode="#,##0.0"/>
    <numFmt numFmtId="174" formatCode="#,##0.00\ &quot;Sk&quot;"/>
    <numFmt numFmtId="175" formatCode="#,##0\ &quot;Sk&quot;"/>
    <numFmt numFmtId="176" formatCode="\1\9\6\6"/>
    <numFmt numFmtId="177" formatCode="\1\9\9\6"/>
    <numFmt numFmtId="178" formatCode="\1\9\9\6\1\9\9\7"/>
    <numFmt numFmtId="179" formatCode="\1\9\9\7"/>
    <numFmt numFmtId="180" formatCode="d/m/yy"/>
    <numFmt numFmtId="181" formatCode="#,##0.000"/>
    <numFmt numFmtId="182" formatCode="#,##0.0000"/>
    <numFmt numFmtId="183" formatCode="#,##0.00000"/>
    <numFmt numFmtId="184" formatCode="#,##0.000000"/>
    <numFmt numFmtId="185" formatCode="0.0%"/>
  </numFmts>
  <fonts count="9">
    <font>
      <sz val="10"/>
      <name val="Arial CE"/>
      <family val="0"/>
    </font>
    <font>
      <sz val="10"/>
      <color indexed="8"/>
      <name val="Arial CE"/>
      <family val="2"/>
    </font>
    <font>
      <sz val="10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5" fillId="0" borderId="0" xfId="21" applyFont="1">
      <alignment/>
      <protection/>
    </xf>
    <xf numFmtId="0" fontId="1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1" xfId="21" applyFont="1" applyBorder="1">
      <alignment/>
      <protection/>
    </xf>
    <xf numFmtId="0" fontId="0" fillId="0" borderId="2" xfId="21" applyFont="1" applyBorder="1">
      <alignment/>
      <protection/>
    </xf>
    <xf numFmtId="3" fontId="7" fillId="0" borderId="3" xfId="0" applyNumberFormat="1" applyFont="1" applyBorder="1" applyAlignment="1">
      <alignment vertical="center"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7" fillId="0" borderId="6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7" fillId="0" borderId="8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0" fontId="0" fillId="0" borderId="5" xfId="21" applyFont="1" applyBorder="1">
      <alignment/>
      <protection/>
    </xf>
    <xf numFmtId="0" fontId="0" fillId="0" borderId="0" xfId="21" applyFont="1" applyBorder="1">
      <alignment/>
      <protection/>
    </xf>
    <xf numFmtId="3" fontId="0" fillId="0" borderId="0" xfId="21" applyNumberFormat="1" applyFont="1" applyBorder="1">
      <alignment/>
      <protection/>
    </xf>
    <xf numFmtId="1" fontId="0" fillId="0" borderId="0" xfId="21" applyNumberFormat="1" applyFont="1" applyBorder="1">
      <alignment/>
      <protection/>
    </xf>
    <xf numFmtId="0" fontId="0" fillId="0" borderId="9" xfId="21" applyFont="1" applyBorder="1">
      <alignment/>
      <protection/>
    </xf>
    <xf numFmtId="3" fontId="7" fillId="0" borderId="7" xfId="0" applyNumberFormat="1" applyFont="1" applyBorder="1" applyAlignment="1">
      <alignment vertical="center"/>
    </xf>
    <xf numFmtId="4" fontId="0" fillId="0" borderId="9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 vertical="center"/>
    </xf>
    <xf numFmtId="0" fontId="7" fillId="0" borderId="12" xfId="21" applyFont="1" applyBorder="1" applyAlignment="1">
      <alignment horizontal="center" vertical="center" wrapText="1"/>
      <protection/>
    </xf>
    <xf numFmtId="0" fontId="7" fillId="0" borderId="13" xfId="21" applyFont="1" applyBorder="1" applyAlignment="1">
      <alignment horizontal="center" vertical="center" wrapText="1"/>
      <protection/>
    </xf>
    <xf numFmtId="0" fontId="7" fillId="0" borderId="14" xfId="21" applyFont="1" applyBorder="1" applyAlignment="1">
      <alignment horizontal="center" vertical="center" wrapText="1"/>
      <protection/>
    </xf>
    <xf numFmtId="0" fontId="7" fillId="0" borderId="15" xfId="21" applyFont="1" applyBorder="1" applyAlignment="1">
      <alignment horizontal="center" vertical="center" wrapText="1"/>
      <protection/>
    </xf>
    <xf numFmtId="3" fontId="7" fillId="0" borderId="16" xfId="21" applyNumberFormat="1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74" fontId="7" fillId="0" borderId="15" xfId="21" applyNumberFormat="1" applyFont="1" applyBorder="1" applyAlignment="1">
      <alignment horizontal="center" vertical="center" wrapText="1"/>
      <protection/>
    </xf>
    <xf numFmtId="3" fontId="7" fillId="0" borderId="18" xfId="21" applyNumberFormat="1" applyFont="1" applyBorder="1" applyAlignment="1">
      <alignment horizontal="center" vertical="center" wrapText="1"/>
      <protection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3" fontId="7" fillId="0" borderId="25" xfId="21" applyNumberFormat="1" applyFont="1" applyBorder="1" applyAlignment="1">
      <alignment horizontal="center" vertical="center"/>
      <protection/>
    </xf>
    <xf numFmtId="3" fontId="7" fillId="0" borderId="22" xfId="21" applyNumberFormat="1" applyFont="1" applyBorder="1" applyAlignment="1">
      <alignment horizontal="center" vertical="center"/>
      <protection/>
    </xf>
    <xf numFmtId="3" fontId="7" fillId="0" borderId="23" xfId="21" applyNumberFormat="1" applyFont="1" applyBorder="1" applyAlignment="1">
      <alignment horizontal="center" vertical="center"/>
      <protection/>
    </xf>
    <xf numFmtId="3" fontId="7" fillId="0" borderId="26" xfId="21" applyNumberFormat="1" applyFont="1" applyBorder="1" applyAlignment="1">
      <alignment horizontal="center" vertical="center"/>
      <protection/>
    </xf>
    <xf numFmtId="0" fontId="7" fillId="0" borderId="27" xfId="21" applyFont="1" applyBorder="1" applyAlignment="1">
      <alignment horizontal="center" vertical="center" wrapText="1"/>
      <protection/>
    </xf>
    <xf numFmtId="0" fontId="7" fillId="0" borderId="28" xfId="21" applyFont="1" applyBorder="1" applyAlignment="1">
      <alignment horizontal="center" vertical="center" wrapText="1"/>
      <protection/>
    </xf>
    <xf numFmtId="0" fontId="7" fillId="0" borderId="29" xfId="21" applyFont="1" applyBorder="1" applyAlignment="1">
      <alignment horizontal="center" vertical="center" wrapText="1"/>
      <protection/>
    </xf>
    <xf numFmtId="0" fontId="7" fillId="0" borderId="30" xfId="21" applyFont="1" applyBorder="1" applyAlignment="1">
      <alignment horizontal="center" vertical="center" wrapText="1"/>
      <protection/>
    </xf>
    <xf numFmtId="0" fontId="7" fillId="0" borderId="31" xfId="21" applyFont="1" applyBorder="1" applyAlignment="1">
      <alignment horizontal="center" vertical="center" wrapText="1"/>
      <protection/>
    </xf>
    <xf numFmtId="3" fontId="7" fillId="0" borderId="28" xfId="21" applyNumberFormat="1" applyFont="1" applyBorder="1" applyAlignment="1">
      <alignment horizontal="center" vertical="center" wrapText="1"/>
      <protection/>
    </xf>
    <xf numFmtId="3" fontId="7" fillId="0" borderId="29" xfId="21" applyNumberFormat="1" applyFont="1" applyBorder="1" applyAlignment="1">
      <alignment horizontal="center" vertical="center" wrapText="1"/>
      <protection/>
    </xf>
    <xf numFmtId="3" fontId="7" fillId="0" borderId="30" xfId="21" applyNumberFormat="1" applyFont="1" applyBorder="1" applyAlignment="1">
      <alignment horizontal="center" vertical="center" wrapText="1"/>
      <protection/>
    </xf>
    <xf numFmtId="3" fontId="7" fillId="0" borderId="31" xfId="21" applyNumberFormat="1" applyFont="1" applyBorder="1" applyAlignment="1">
      <alignment horizontal="center" vertical="center" wrapText="1"/>
      <protection/>
    </xf>
    <xf numFmtId="3" fontId="7" fillId="0" borderId="32" xfId="21" applyNumberFormat="1" applyFont="1" applyBorder="1" applyAlignment="1">
      <alignment horizontal="center" vertical="center" wrapText="1"/>
      <protection/>
    </xf>
    <xf numFmtId="0" fontId="8" fillId="0" borderId="27" xfId="21" applyFont="1" applyBorder="1">
      <alignment/>
      <protection/>
    </xf>
    <xf numFmtId="0" fontId="8" fillId="0" borderId="28" xfId="21" applyFont="1" applyBorder="1">
      <alignment/>
      <protection/>
    </xf>
    <xf numFmtId="0" fontId="8" fillId="0" borderId="29" xfId="21" applyFont="1" applyBorder="1">
      <alignment/>
      <protection/>
    </xf>
    <xf numFmtId="0" fontId="8" fillId="0" borderId="30" xfId="21" applyFont="1" applyBorder="1">
      <alignment/>
      <protection/>
    </xf>
    <xf numFmtId="4" fontId="8" fillId="0" borderId="31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3" fontId="8" fillId="0" borderId="0" xfId="21" applyNumberFormat="1" applyFont="1" applyBorder="1">
      <alignment/>
      <protection/>
    </xf>
    <xf numFmtId="4" fontId="8" fillId="0" borderId="3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0" fontId="7" fillId="0" borderId="33" xfId="21" applyFont="1" applyBorder="1">
      <alignment horizontal="left"/>
      <protection/>
    </xf>
    <xf numFmtId="0" fontId="7" fillId="0" borderId="34" xfId="21" applyFont="1" applyBorder="1" applyAlignment="1">
      <alignment horizontal="right"/>
      <protection/>
    </xf>
    <xf numFmtId="0" fontId="7" fillId="0" borderId="35" xfId="21" applyFont="1" applyBorder="1" applyAlignment="1">
      <alignment horizontal="right"/>
      <protection/>
    </xf>
    <xf numFmtId="0" fontId="7" fillId="0" borderId="36" xfId="21" applyFont="1" applyBorder="1" applyAlignment="1">
      <alignment horizontal="right"/>
      <protection/>
    </xf>
    <xf numFmtId="4" fontId="7" fillId="0" borderId="37" xfId="0" applyNumberFormat="1" applyFont="1" applyBorder="1" applyAlignment="1">
      <alignment vertical="center"/>
    </xf>
    <xf numFmtId="4" fontId="7" fillId="0" borderId="34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6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8" xfId="0" applyNumberFormat="1" applyFont="1" applyBorder="1" applyAlignment="1">
      <alignment vertical="center"/>
    </xf>
    <xf numFmtId="0" fontId="7" fillId="0" borderId="27" xfId="21" applyFont="1" applyBorder="1">
      <alignment horizontal="left"/>
      <protection/>
    </xf>
    <xf numFmtId="0" fontId="7" fillId="0" borderId="28" xfId="21" applyFont="1" applyBorder="1">
      <alignment horizontal="left"/>
      <protection/>
    </xf>
    <xf numFmtId="0" fontId="7" fillId="0" borderId="29" xfId="21" applyFont="1" applyBorder="1">
      <alignment horizontal="left"/>
      <protection/>
    </xf>
    <xf numFmtId="0" fontId="7" fillId="0" borderId="30" xfId="21" applyFont="1" applyBorder="1" applyAlignment="1">
      <alignment horizontal="right"/>
      <protection/>
    </xf>
    <xf numFmtId="4" fontId="7" fillId="0" borderId="31" xfId="0" applyNumberFormat="1" applyFont="1" applyBorder="1" applyAlignment="1">
      <alignment vertical="center"/>
    </xf>
    <xf numFmtId="4" fontId="7" fillId="0" borderId="28" xfId="0" applyNumberFormat="1" applyFont="1" applyBorder="1" applyAlignment="1">
      <alignment vertical="center"/>
    </xf>
    <xf numFmtId="4" fontId="7" fillId="0" borderId="29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8" fillId="0" borderId="32" xfId="0" applyNumberFormat="1" applyFont="1" applyFill="1" applyBorder="1" applyAlignment="1">
      <alignment vertical="center"/>
    </xf>
    <xf numFmtId="0" fontId="8" fillId="0" borderId="1" xfId="21" applyFont="1" applyBorder="1">
      <alignment/>
      <protection/>
    </xf>
    <xf numFmtId="0" fontId="8" fillId="0" borderId="5" xfId="21" applyFont="1" applyBorder="1">
      <alignment/>
      <protection/>
    </xf>
    <xf numFmtId="0" fontId="8" fillId="0" borderId="9" xfId="21" applyFont="1" applyBorder="1">
      <alignment/>
      <protection/>
    </xf>
    <xf numFmtId="0" fontId="8" fillId="0" borderId="2" xfId="21" applyFont="1" applyBorder="1">
      <alignment/>
      <protection/>
    </xf>
    <xf numFmtId="4" fontId="8" fillId="0" borderId="4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" fontId="8" fillId="0" borderId="2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39" xfId="21" applyFont="1" applyBorder="1" applyAlignment="1">
      <alignment horizontal="left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kr97" xfId="20"/>
    <cellStyle name="normální_kraje200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5"/>
  <sheetViews>
    <sheetView tabSelected="1" workbookViewId="0" topLeftCell="A1">
      <pane xSplit="1" ySplit="2" topLeftCell="B8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M87" sqref="M87"/>
    </sheetView>
  </sheetViews>
  <sheetFormatPr defaultColWidth="9.00390625" defaultRowHeight="12.75"/>
  <cols>
    <col min="1" max="1" width="20.00390625" style="4" customWidth="1"/>
    <col min="2" max="4" width="4.375" style="18" bestFit="1" customWidth="1"/>
    <col min="5" max="5" width="8.875" style="18" customWidth="1"/>
    <col min="6" max="6" width="12.75390625" style="19" customWidth="1"/>
    <col min="7" max="8" width="11.75390625" style="19" customWidth="1"/>
    <col min="9" max="9" width="14.00390625" style="19" customWidth="1"/>
    <col min="10" max="11" width="7.25390625" style="19" customWidth="1"/>
    <col min="12" max="12" width="8.375" style="19" customWidth="1"/>
    <col min="13" max="16384" width="9.125" style="2" customWidth="1"/>
  </cols>
  <sheetData>
    <row r="1" spans="1:12" ht="29.25" customHeight="1" thickBot="1">
      <c r="A1" s="28" t="s">
        <v>85</v>
      </c>
      <c r="B1" s="29" t="s">
        <v>88</v>
      </c>
      <c r="C1" s="29"/>
      <c r="D1" s="30"/>
      <c r="E1" s="31" t="s">
        <v>93</v>
      </c>
      <c r="F1" s="32" t="s">
        <v>94</v>
      </c>
      <c r="G1" s="33"/>
      <c r="H1" s="34"/>
      <c r="I1" s="35" t="s">
        <v>95</v>
      </c>
      <c r="J1" s="36" t="s">
        <v>96</v>
      </c>
      <c r="K1" s="37"/>
      <c r="L1" s="38"/>
    </row>
    <row r="2" spans="1:12" s="3" customFormat="1" ht="39.75" customHeight="1" thickBot="1">
      <c r="A2" s="39"/>
      <c r="B2" s="40" t="s">
        <v>90</v>
      </c>
      <c r="C2" s="40" t="s">
        <v>91</v>
      </c>
      <c r="D2" s="41" t="s">
        <v>92</v>
      </c>
      <c r="E2" s="42"/>
      <c r="F2" s="43" t="s">
        <v>90</v>
      </c>
      <c r="G2" s="44" t="s">
        <v>91</v>
      </c>
      <c r="H2" s="45" t="s">
        <v>92</v>
      </c>
      <c r="I2" s="42"/>
      <c r="J2" s="43" t="s">
        <v>90</v>
      </c>
      <c r="K2" s="44" t="s">
        <v>91</v>
      </c>
      <c r="L2" s="46" t="s">
        <v>92</v>
      </c>
    </row>
    <row r="3" spans="1:12" s="3" customFormat="1" ht="15.75" thickTop="1">
      <c r="A3" s="47"/>
      <c r="B3" s="48"/>
      <c r="C3" s="48"/>
      <c r="D3" s="49"/>
      <c r="E3" s="50"/>
      <c r="F3" s="51"/>
      <c r="G3" s="52"/>
      <c r="H3" s="53"/>
      <c r="I3" s="54"/>
      <c r="J3" s="55"/>
      <c r="K3" s="52"/>
      <c r="L3" s="56"/>
    </row>
    <row r="4" spans="1:12" ht="14.25">
      <c r="A4" s="57" t="s">
        <v>0</v>
      </c>
      <c r="B4" s="58">
        <v>0</v>
      </c>
      <c r="C4" s="58">
        <v>0</v>
      </c>
      <c r="D4" s="59">
        <v>0</v>
      </c>
      <c r="E4" s="60">
        <f>SUM(B4:D4)</f>
        <v>0</v>
      </c>
      <c r="F4" s="61">
        <v>0</v>
      </c>
      <c r="G4" s="62">
        <v>0</v>
      </c>
      <c r="H4" s="63">
        <v>0</v>
      </c>
      <c r="I4" s="64">
        <f>SUM(F4:H4)</f>
        <v>0</v>
      </c>
      <c r="J4" s="65">
        <v>0</v>
      </c>
      <c r="K4" s="66">
        <v>0</v>
      </c>
      <c r="L4" s="67">
        <v>0</v>
      </c>
    </row>
    <row r="5" spans="1:12" ht="14.25">
      <c r="A5" s="57" t="s">
        <v>1</v>
      </c>
      <c r="B5" s="58">
        <v>0</v>
      </c>
      <c r="C5" s="58">
        <v>0</v>
      </c>
      <c r="D5" s="59">
        <v>13</v>
      </c>
      <c r="E5" s="60">
        <f aca="true" t="shared" si="0" ref="E5:E11">SUM(B5:D5)</f>
        <v>13</v>
      </c>
      <c r="F5" s="61">
        <v>0</v>
      </c>
      <c r="G5" s="62">
        <v>0</v>
      </c>
      <c r="H5" s="68">
        <v>12344.5</v>
      </c>
      <c r="I5" s="64">
        <f aca="true" t="shared" si="1" ref="I5:I11">SUM(F5:H5)</f>
        <v>12344.5</v>
      </c>
      <c r="J5" s="65">
        <v>0</v>
      </c>
      <c r="K5" s="66">
        <v>0</v>
      </c>
      <c r="L5" s="67">
        <v>852</v>
      </c>
    </row>
    <row r="6" spans="1:12" ht="14.25">
      <c r="A6" s="57" t="s">
        <v>2</v>
      </c>
      <c r="B6" s="58">
        <v>0</v>
      </c>
      <c r="C6" s="58">
        <v>0</v>
      </c>
      <c r="D6" s="59">
        <v>11</v>
      </c>
      <c r="E6" s="60">
        <f t="shared" si="0"/>
        <v>11</v>
      </c>
      <c r="F6" s="61">
        <v>0</v>
      </c>
      <c r="G6" s="62">
        <v>0</v>
      </c>
      <c r="H6" s="68">
        <v>12489.6</v>
      </c>
      <c r="I6" s="64">
        <f t="shared" si="1"/>
        <v>12489.6</v>
      </c>
      <c r="J6" s="65">
        <v>0</v>
      </c>
      <c r="K6" s="66">
        <v>0</v>
      </c>
      <c r="L6" s="67">
        <v>684</v>
      </c>
    </row>
    <row r="7" spans="1:12" ht="14.25">
      <c r="A7" s="57" t="s">
        <v>3</v>
      </c>
      <c r="B7" s="58">
        <v>1</v>
      </c>
      <c r="C7" s="58">
        <v>0</v>
      </c>
      <c r="D7" s="59">
        <v>22</v>
      </c>
      <c r="E7" s="60">
        <f t="shared" si="0"/>
        <v>23</v>
      </c>
      <c r="F7" s="61">
        <v>27849.5</v>
      </c>
      <c r="G7" s="62">
        <v>0</v>
      </c>
      <c r="H7" s="68">
        <v>18636.2</v>
      </c>
      <c r="I7" s="64">
        <f t="shared" si="1"/>
        <v>46485.7</v>
      </c>
      <c r="J7" s="65">
        <v>90</v>
      </c>
      <c r="K7" s="66">
        <v>0</v>
      </c>
      <c r="L7" s="67">
        <v>1223</v>
      </c>
    </row>
    <row r="8" spans="1:12" ht="14.25">
      <c r="A8" s="57" t="s">
        <v>4</v>
      </c>
      <c r="B8" s="58">
        <v>0</v>
      </c>
      <c r="C8" s="58">
        <v>0</v>
      </c>
      <c r="D8" s="59">
        <v>16</v>
      </c>
      <c r="E8" s="60">
        <f t="shared" si="0"/>
        <v>16</v>
      </c>
      <c r="F8" s="61">
        <v>0</v>
      </c>
      <c r="G8" s="62">
        <v>0</v>
      </c>
      <c r="H8" s="68">
        <v>26300.6</v>
      </c>
      <c r="I8" s="64">
        <f t="shared" si="1"/>
        <v>26300.6</v>
      </c>
      <c r="J8" s="65">
        <v>0</v>
      </c>
      <c r="K8" s="66">
        <v>0</v>
      </c>
      <c r="L8" s="67">
        <v>972</v>
      </c>
    </row>
    <row r="9" spans="1:12" ht="14.25">
      <c r="A9" s="57" t="s">
        <v>5</v>
      </c>
      <c r="B9" s="58">
        <v>0</v>
      </c>
      <c r="C9" s="58">
        <v>1</v>
      </c>
      <c r="D9" s="59">
        <v>0</v>
      </c>
      <c r="E9" s="60">
        <f t="shared" si="0"/>
        <v>1</v>
      </c>
      <c r="F9" s="61">
        <v>0</v>
      </c>
      <c r="G9" s="62">
        <v>1728.3</v>
      </c>
      <c r="H9" s="68">
        <v>0</v>
      </c>
      <c r="I9" s="64">
        <f t="shared" si="1"/>
        <v>1728.3</v>
      </c>
      <c r="J9" s="65">
        <v>0</v>
      </c>
      <c r="K9" s="66">
        <v>35</v>
      </c>
      <c r="L9" s="67">
        <v>0</v>
      </c>
    </row>
    <row r="10" spans="1:12" ht="14.25">
      <c r="A10" s="57" t="s">
        <v>6</v>
      </c>
      <c r="B10" s="58">
        <v>3</v>
      </c>
      <c r="C10" s="58">
        <v>4</v>
      </c>
      <c r="D10" s="59">
        <v>0</v>
      </c>
      <c r="E10" s="60">
        <f t="shared" si="0"/>
        <v>7</v>
      </c>
      <c r="F10" s="61">
        <v>19307</v>
      </c>
      <c r="G10" s="62">
        <v>6830</v>
      </c>
      <c r="H10" s="68">
        <v>0</v>
      </c>
      <c r="I10" s="64">
        <f t="shared" si="1"/>
        <v>26137</v>
      </c>
      <c r="J10" s="65">
        <v>46</v>
      </c>
      <c r="K10" s="66">
        <v>106</v>
      </c>
      <c r="L10" s="67">
        <v>0</v>
      </c>
    </row>
    <row r="11" spans="1:12" ht="14.25">
      <c r="A11" s="57" t="s">
        <v>7</v>
      </c>
      <c r="B11" s="58">
        <v>0</v>
      </c>
      <c r="C11" s="58">
        <v>1</v>
      </c>
      <c r="D11" s="59">
        <v>9</v>
      </c>
      <c r="E11" s="60">
        <f t="shared" si="0"/>
        <v>10</v>
      </c>
      <c r="F11" s="61">
        <v>0</v>
      </c>
      <c r="G11" s="62">
        <v>1432</v>
      </c>
      <c r="H11" s="68">
        <v>4693.2</v>
      </c>
      <c r="I11" s="64">
        <f t="shared" si="1"/>
        <v>6125.2</v>
      </c>
      <c r="J11" s="65">
        <v>0</v>
      </c>
      <c r="K11" s="66">
        <v>29</v>
      </c>
      <c r="L11" s="67">
        <v>199</v>
      </c>
    </row>
    <row r="12" spans="1:12" ht="15">
      <c r="A12" s="69" t="s">
        <v>8</v>
      </c>
      <c r="B12" s="70">
        <f>SUM(B4:B11)</f>
        <v>4</v>
      </c>
      <c r="C12" s="70">
        <f>SUM(C4:C11)</f>
        <v>6</v>
      </c>
      <c r="D12" s="71">
        <f>SUM(D4:D11)</f>
        <v>71</v>
      </c>
      <c r="E12" s="72">
        <f aca="true" t="shared" si="2" ref="E12:L12">SUM(E4:E11)</f>
        <v>81</v>
      </c>
      <c r="F12" s="73">
        <f t="shared" si="2"/>
        <v>47156.5</v>
      </c>
      <c r="G12" s="74">
        <f t="shared" si="2"/>
        <v>9990.3</v>
      </c>
      <c r="H12" s="75">
        <f>SUM(H5:H11)</f>
        <v>74464.09999999999</v>
      </c>
      <c r="I12" s="76">
        <f t="shared" si="2"/>
        <v>131610.9</v>
      </c>
      <c r="J12" s="77">
        <f t="shared" si="2"/>
        <v>136</v>
      </c>
      <c r="K12" s="78">
        <f t="shared" si="2"/>
        <v>170</v>
      </c>
      <c r="L12" s="79">
        <f t="shared" si="2"/>
        <v>3930</v>
      </c>
    </row>
    <row r="13" spans="1:12" ht="15">
      <c r="A13" s="80"/>
      <c r="B13" s="81"/>
      <c r="C13" s="81"/>
      <c r="D13" s="82"/>
      <c r="E13" s="83"/>
      <c r="F13" s="84"/>
      <c r="G13" s="85"/>
      <c r="H13" s="86"/>
      <c r="I13" s="87"/>
      <c r="J13" s="88"/>
      <c r="K13" s="89"/>
      <c r="L13" s="90"/>
    </row>
    <row r="14" spans="1:12" ht="14.25">
      <c r="A14" s="57" t="s">
        <v>44</v>
      </c>
      <c r="B14" s="58">
        <v>0</v>
      </c>
      <c r="C14" s="58">
        <v>0</v>
      </c>
      <c r="D14" s="59">
        <v>7</v>
      </c>
      <c r="E14" s="60">
        <f>SUM(B14:D14)</f>
        <v>7</v>
      </c>
      <c r="F14" s="61">
        <v>0</v>
      </c>
      <c r="G14" s="62">
        <v>0</v>
      </c>
      <c r="H14" s="68">
        <v>7684.4</v>
      </c>
      <c r="I14" s="64">
        <f>SUM(F14:H14)</f>
        <v>7684.4</v>
      </c>
      <c r="J14" s="65">
        <v>0</v>
      </c>
      <c r="K14" s="66">
        <v>0</v>
      </c>
      <c r="L14" s="67">
        <v>437</v>
      </c>
    </row>
    <row r="15" spans="1:12" ht="14.25">
      <c r="A15" s="57" t="s">
        <v>45</v>
      </c>
      <c r="B15" s="58">
        <v>2</v>
      </c>
      <c r="C15" s="58">
        <v>1</v>
      </c>
      <c r="D15" s="59">
        <v>0</v>
      </c>
      <c r="E15" s="60">
        <f aca="true" t="shared" si="3" ref="E15:E26">SUM(B15:D15)</f>
        <v>3</v>
      </c>
      <c r="F15" s="61">
        <v>11815.14</v>
      </c>
      <c r="G15" s="62">
        <v>508.3</v>
      </c>
      <c r="H15" s="68">
        <v>0</v>
      </c>
      <c r="I15" s="64">
        <f aca="true" t="shared" si="4" ref="I15:I26">SUM(F15:H15)</f>
        <v>12323.439999999999</v>
      </c>
      <c r="J15" s="65">
        <v>45</v>
      </c>
      <c r="K15" s="66">
        <v>20</v>
      </c>
      <c r="L15" s="67">
        <v>0</v>
      </c>
    </row>
    <row r="16" spans="1:12" ht="14.25" customHeight="1">
      <c r="A16" s="57" t="s">
        <v>46</v>
      </c>
      <c r="B16" s="58">
        <v>0</v>
      </c>
      <c r="C16" s="58">
        <v>0</v>
      </c>
      <c r="D16" s="59">
        <v>0</v>
      </c>
      <c r="E16" s="60">
        <f t="shared" si="3"/>
        <v>0</v>
      </c>
      <c r="F16" s="61">
        <v>0</v>
      </c>
      <c r="G16" s="62">
        <v>0</v>
      </c>
      <c r="H16" s="68">
        <v>0</v>
      </c>
      <c r="I16" s="64">
        <f t="shared" si="4"/>
        <v>0</v>
      </c>
      <c r="J16" s="65">
        <v>0</v>
      </c>
      <c r="K16" s="66">
        <v>0</v>
      </c>
      <c r="L16" s="67">
        <v>0</v>
      </c>
    </row>
    <row r="17" spans="1:12" ht="14.25" customHeight="1">
      <c r="A17" s="57" t="s">
        <v>47</v>
      </c>
      <c r="B17" s="58">
        <v>3</v>
      </c>
      <c r="C17" s="58">
        <v>1</v>
      </c>
      <c r="D17" s="59">
        <v>0</v>
      </c>
      <c r="E17" s="60">
        <f t="shared" si="3"/>
        <v>4</v>
      </c>
      <c r="F17" s="61">
        <v>19074.8</v>
      </c>
      <c r="G17" s="62">
        <v>1720.3</v>
      </c>
      <c r="H17" s="68">
        <v>0</v>
      </c>
      <c r="I17" s="64">
        <f t="shared" si="4"/>
        <v>20795.1</v>
      </c>
      <c r="J17" s="65">
        <v>85</v>
      </c>
      <c r="K17" s="66">
        <v>24</v>
      </c>
      <c r="L17" s="67">
        <v>0</v>
      </c>
    </row>
    <row r="18" spans="1:12" ht="14.25">
      <c r="A18" s="57" t="s">
        <v>48</v>
      </c>
      <c r="B18" s="58">
        <v>5</v>
      </c>
      <c r="C18" s="58">
        <v>2</v>
      </c>
      <c r="D18" s="59">
        <v>3</v>
      </c>
      <c r="E18" s="60">
        <f t="shared" si="3"/>
        <v>10</v>
      </c>
      <c r="F18" s="61">
        <v>8548.8</v>
      </c>
      <c r="G18" s="62">
        <v>1136.3</v>
      </c>
      <c r="H18" s="68">
        <v>1984.8</v>
      </c>
      <c r="I18" s="64">
        <f t="shared" si="4"/>
        <v>11669.899999999998</v>
      </c>
      <c r="J18" s="65">
        <v>26</v>
      </c>
      <c r="K18" s="66">
        <v>26</v>
      </c>
      <c r="L18" s="67">
        <v>104</v>
      </c>
    </row>
    <row r="19" spans="1:12" ht="14.25">
      <c r="A19" s="57" t="s">
        <v>49</v>
      </c>
      <c r="B19" s="58">
        <v>1</v>
      </c>
      <c r="C19" s="58">
        <v>0</v>
      </c>
      <c r="D19" s="59">
        <v>2</v>
      </c>
      <c r="E19" s="60">
        <f t="shared" si="3"/>
        <v>3</v>
      </c>
      <c r="F19" s="61">
        <v>2855.9</v>
      </c>
      <c r="G19" s="62">
        <v>0</v>
      </c>
      <c r="H19" s="68">
        <v>1371.2</v>
      </c>
      <c r="I19" s="64">
        <f t="shared" si="4"/>
        <v>4227.1</v>
      </c>
      <c r="J19" s="65">
        <v>10</v>
      </c>
      <c r="K19" s="66">
        <v>0</v>
      </c>
      <c r="L19" s="67">
        <v>80</v>
      </c>
    </row>
    <row r="20" spans="1:12" ht="14.25">
      <c r="A20" s="57" t="s">
        <v>50</v>
      </c>
      <c r="B20" s="58">
        <v>0</v>
      </c>
      <c r="C20" s="58">
        <v>0</v>
      </c>
      <c r="D20" s="59">
        <v>1</v>
      </c>
      <c r="E20" s="60">
        <f t="shared" si="3"/>
        <v>1</v>
      </c>
      <c r="F20" s="61">
        <v>0</v>
      </c>
      <c r="G20" s="62">
        <v>0</v>
      </c>
      <c r="H20" s="68">
        <v>622.5</v>
      </c>
      <c r="I20" s="64">
        <f t="shared" si="4"/>
        <v>622.5</v>
      </c>
      <c r="J20" s="65">
        <v>0</v>
      </c>
      <c r="K20" s="66">
        <v>0</v>
      </c>
      <c r="L20" s="91">
        <v>38</v>
      </c>
    </row>
    <row r="21" spans="1:12" ht="14.25">
      <c r="A21" s="57" t="s">
        <v>51</v>
      </c>
      <c r="B21" s="58">
        <v>1</v>
      </c>
      <c r="C21" s="58">
        <v>1</v>
      </c>
      <c r="D21" s="59">
        <v>0</v>
      </c>
      <c r="E21" s="60">
        <f t="shared" si="3"/>
        <v>2</v>
      </c>
      <c r="F21" s="61">
        <v>6254.9</v>
      </c>
      <c r="G21" s="62">
        <v>627.4</v>
      </c>
      <c r="H21" s="68">
        <v>0</v>
      </c>
      <c r="I21" s="64">
        <f t="shared" si="4"/>
        <v>6882.299999999999</v>
      </c>
      <c r="J21" s="65">
        <v>16</v>
      </c>
      <c r="K21" s="66">
        <v>16</v>
      </c>
      <c r="L21" s="67">
        <v>0</v>
      </c>
    </row>
    <row r="22" spans="1:12" ht="14.25">
      <c r="A22" s="57" t="s">
        <v>52</v>
      </c>
      <c r="B22" s="58">
        <v>2</v>
      </c>
      <c r="C22" s="58">
        <v>0</v>
      </c>
      <c r="D22" s="59">
        <v>0</v>
      </c>
      <c r="E22" s="60">
        <f t="shared" si="3"/>
        <v>2</v>
      </c>
      <c r="F22" s="61">
        <v>10229.8</v>
      </c>
      <c r="G22" s="62">
        <v>0</v>
      </c>
      <c r="H22" s="68">
        <v>0</v>
      </c>
      <c r="I22" s="64">
        <f t="shared" si="4"/>
        <v>10229.8</v>
      </c>
      <c r="J22" s="65">
        <v>36</v>
      </c>
      <c r="K22" s="66">
        <v>0</v>
      </c>
      <c r="L22" s="67">
        <v>0</v>
      </c>
    </row>
    <row r="23" spans="1:12" ht="14.25">
      <c r="A23" s="57" t="s">
        <v>53</v>
      </c>
      <c r="B23" s="58">
        <v>6</v>
      </c>
      <c r="C23" s="58">
        <v>3</v>
      </c>
      <c r="D23" s="59">
        <v>3</v>
      </c>
      <c r="E23" s="60">
        <f t="shared" si="3"/>
        <v>12</v>
      </c>
      <c r="F23" s="61">
        <v>22645.8</v>
      </c>
      <c r="G23" s="62">
        <v>828.8</v>
      </c>
      <c r="H23" s="68">
        <v>1099.1</v>
      </c>
      <c r="I23" s="64">
        <f t="shared" si="4"/>
        <v>24573.699999999997</v>
      </c>
      <c r="J23" s="65">
        <v>52</v>
      </c>
      <c r="K23" s="66">
        <v>26</v>
      </c>
      <c r="L23" s="67">
        <v>133</v>
      </c>
    </row>
    <row r="24" spans="1:12" ht="14.25">
      <c r="A24" s="57" t="s">
        <v>54</v>
      </c>
      <c r="B24" s="58">
        <v>4</v>
      </c>
      <c r="C24" s="58">
        <v>1</v>
      </c>
      <c r="D24" s="59">
        <v>10</v>
      </c>
      <c r="E24" s="60">
        <f t="shared" si="3"/>
        <v>15</v>
      </c>
      <c r="F24" s="61">
        <v>39601.6</v>
      </c>
      <c r="G24" s="62">
        <v>1863.6</v>
      </c>
      <c r="H24" s="68">
        <v>3260.5</v>
      </c>
      <c r="I24" s="64">
        <f t="shared" si="4"/>
        <v>44725.7</v>
      </c>
      <c r="J24" s="65">
        <v>111</v>
      </c>
      <c r="K24" s="66">
        <v>26</v>
      </c>
      <c r="L24" s="67">
        <v>305</v>
      </c>
    </row>
    <row r="25" spans="1:12" ht="14.25">
      <c r="A25" s="57" t="s">
        <v>55</v>
      </c>
      <c r="B25" s="58">
        <v>1</v>
      </c>
      <c r="C25" s="58">
        <v>1</v>
      </c>
      <c r="D25" s="59">
        <v>4</v>
      </c>
      <c r="E25" s="60">
        <f t="shared" si="3"/>
        <v>6</v>
      </c>
      <c r="F25" s="61">
        <v>21641</v>
      </c>
      <c r="G25" s="62">
        <v>2222.4</v>
      </c>
      <c r="H25" s="68">
        <v>2323.8</v>
      </c>
      <c r="I25" s="64">
        <f t="shared" si="4"/>
        <v>26187.2</v>
      </c>
      <c r="J25" s="65">
        <v>52</v>
      </c>
      <c r="K25" s="66">
        <v>52</v>
      </c>
      <c r="L25" s="67">
        <v>80</v>
      </c>
    </row>
    <row r="26" spans="1:12" ht="14.25">
      <c r="A26" s="57" t="s">
        <v>56</v>
      </c>
      <c r="B26" s="58"/>
      <c r="C26" s="58">
        <v>0</v>
      </c>
      <c r="D26" s="59">
        <v>2</v>
      </c>
      <c r="E26" s="60">
        <f t="shared" si="3"/>
        <v>2</v>
      </c>
      <c r="F26" s="61">
        <v>0</v>
      </c>
      <c r="G26" s="62">
        <v>0</v>
      </c>
      <c r="H26" s="68">
        <v>639.9</v>
      </c>
      <c r="I26" s="64">
        <f t="shared" si="4"/>
        <v>639.9</v>
      </c>
      <c r="J26" s="65">
        <v>0</v>
      </c>
      <c r="K26" s="66">
        <v>0</v>
      </c>
      <c r="L26" s="67">
        <v>78</v>
      </c>
    </row>
    <row r="27" spans="1:12" s="3" customFormat="1" ht="15">
      <c r="A27" s="69" t="s">
        <v>82</v>
      </c>
      <c r="B27" s="70">
        <f>SUM(B14:B26)</f>
        <v>25</v>
      </c>
      <c r="C27" s="70">
        <f>SUM(C14:C26)</f>
        <v>10</v>
      </c>
      <c r="D27" s="71">
        <f>SUM(D14:D26)</f>
        <v>32</v>
      </c>
      <c r="E27" s="72">
        <f aca="true" t="shared" si="5" ref="E27:L27">SUM(E14:E26)</f>
        <v>67</v>
      </c>
      <c r="F27" s="73">
        <f t="shared" si="5"/>
        <v>142667.74</v>
      </c>
      <c r="G27" s="74">
        <f t="shared" si="5"/>
        <v>8907.099999999999</v>
      </c>
      <c r="H27" s="75">
        <f t="shared" si="5"/>
        <v>18986.2</v>
      </c>
      <c r="I27" s="76">
        <f t="shared" si="5"/>
        <v>170561.04</v>
      </c>
      <c r="J27" s="77">
        <f t="shared" si="5"/>
        <v>433</v>
      </c>
      <c r="K27" s="78">
        <f t="shared" si="5"/>
        <v>190</v>
      </c>
      <c r="L27" s="79">
        <f t="shared" si="5"/>
        <v>1255</v>
      </c>
    </row>
    <row r="28" spans="1:12" s="3" customFormat="1" ht="12" customHeight="1">
      <c r="A28" s="80"/>
      <c r="B28" s="81"/>
      <c r="C28" s="81"/>
      <c r="D28" s="82"/>
      <c r="E28" s="83"/>
      <c r="F28" s="84"/>
      <c r="G28" s="85"/>
      <c r="H28" s="86"/>
      <c r="I28" s="87"/>
      <c r="J28" s="88"/>
      <c r="K28" s="89"/>
      <c r="L28" s="90"/>
    </row>
    <row r="29" spans="1:12" ht="14.25">
      <c r="A29" s="57" t="s">
        <v>71</v>
      </c>
      <c r="B29" s="58">
        <v>2</v>
      </c>
      <c r="C29" s="58">
        <v>6</v>
      </c>
      <c r="D29" s="59">
        <v>0</v>
      </c>
      <c r="E29" s="60">
        <f>SUM(B29:D29)</f>
        <v>8</v>
      </c>
      <c r="F29" s="61">
        <v>14918.9</v>
      </c>
      <c r="G29" s="62">
        <v>7992.5</v>
      </c>
      <c r="H29" s="68">
        <v>0</v>
      </c>
      <c r="I29" s="64">
        <f>SUM(F29:H29)</f>
        <v>22911.4</v>
      </c>
      <c r="J29" s="65">
        <v>30</v>
      </c>
      <c r="K29" s="66">
        <v>113</v>
      </c>
      <c r="L29" s="67">
        <v>0</v>
      </c>
    </row>
    <row r="30" spans="1:12" ht="14.25">
      <c r="A30" s="57" t="s">
        <v>72</v>
      </c>
      <c r="B30" s="58">
        <v>0</v>
      </c>
      <c r="C30" s="58">
        <v>1</v>
      </c>
      <c r="D30" s="59">
        <v>14</v>
      </c>
      <c r="E30" s="60">
        <f aca="true" t="shared" si="6" ref="E30:E39">SUM(B30:D30)</f>
        <v>15</v>
      </c>
      <c r="F30" s="61">
        <v>0</v>
      </c>
      <c r="G30" s="62">
        <v>1827</v>
      </c>
      <c r="H30" s="68">
        <v>15026.6</v>
      </c>
      <c r="I30" s="64">
        <f aca="true" t="shared" si="7" ref="I30:I39">SUM(F30:H30)</f>
        <v>16853.6</v>
      </c>
      <c r="J30" s="65">
        <v>0</v>
      </c>
      <c r="K30" s="66">
        <v>37</v>
      </c>
      <c r="L30" s="67">
        <v>1001</v>
      </c>
    </row>
    <row r="31" spans="1:12" ht="14.25">
      <c r="A31" s="57" t="s">
        <v>73</v>
      </c>
      <c r="B31" s="58">
        <v>0</v>
      </c>
      <c r="C31" s="58">
        <v>0</v>
      </c>
      <c r="D31" s="59">
        <v>0</v>
      </c>
      <c r="E31" s="60">
        <f t="shared" si="6"/>
        <v>0</v>
      </c>
      <c r="F31" s="61">
        <v>0</v>
      </c>
      <c r="G31" s="62">
        <v>0</v>
      </c>
      <c r="H31" s="68">
        <v>0</v>
      </c>
      <c r="I31" s="64">
        <f t="shared" si="7"/>
        <v>0</v>
      </c>
      <c r="J31" s="65">
        <v>0</v>
      </c>
      <c r="K31" s="66">
        <v>0</v>
      </c>
      <c r="L31" s="67">
        <v>0</v>
      </c>
    </row>
    <row r="32" spans="1:12" ht="14.25">
      <c r="A32" s="57" t="s">
        <v>74</v>
      </c>
      <c r="B32" s="58">
        <v>0</v>
      </c>
      <c r="C32" s="58">
        <v>0</v>
      </c>
      <c r="D32" s="59">
        <v>0</v>
      </c>
      <c r="E32" s="60">
        <f t="shared" si="6"/>
        <v>0</v>
      </c>
      <c r="F32" s="61">
        <v>0</v>
      </c>
      <c r="G32" s="62">
        <v>0</v>
      </c>
      <c r="H32" s="68">
        <v>0</v>
      </c>
      <c r="I32" s="64">
        <f t="shared" si="7"/>
        <v>0</v>
      </c>
      <c r="J32" s="65">
        <v>0</v>
      </c>
      <c r="K32" s="66">
        <v>0</v>
      </c>
      <c r="L32" s="67">
        <v>0</v>
      </c>
    </row>
    <row r="33" spans="1:12" ht="14.25">
      <c r="A33" s="57" t="s">
        <v>75</v>
      </c>
      <c r="B33" s="58">
        <v>0</v>
      </c>
      <c r="C33" s="58">
        <v>0</v>
      </c>
      <c r="D33" s="59">
        <v>0</v>
      </c>
      <c r="E33" s="60">
        <f t="shared" si="6"/>
        <v>0</v>
      </c>
      <c r="F33" s="61">
        <v>0</v>
      </c>
      <c r="G33" s="62">
        <v>0</v>
      </c>
      <c r="H33" s="68">
        <v>0</v>
      </c>
      <c r="I33" s="64">
        <f t="shared" si="7"/>
        <v>0</v>
      </c>
      <c r="J33" s="65">
        <v>0</v>
      </c>
      <c r="K33" s="66">
        <v>0</v>
      </c>
      <c r="L33" s="67">
        <v>0</v>
      </c>
    </row>
    <row r="34" spans="1:12" ht="14.25">
      <c r="A34" s="57" t="s">
        <v>89</v>
      </c>
      <c r="B34" s="58">
        <v>7</v>
      </c>
      <c r="C34" s="58">
        <v>10</v>
      </c>
      <c r="D34" s="59">
        <v>0</v>
      </c>
      <c r="E34" s="60">
        <f t="shared" si="6"/>
        <v>17</v>
      </c>
      <c r="F34" s="61">
        <v>48034.5</v>
      </c>
      <c r="G34" s="62">
        <v>7378.7</v>
      </c>
      <c r="H34" s="68">
        <v>0</v>
      </c>
      <c r="I34" s="64">
        <f t="shared" si="7"/>
        <v>55413.2</v>
      </c>
      <c r="J34" s="65">
        <v>121</v>
      </c>
      <c r="K34" s="66">
        <v>175</v>
      </c>
      <c r="L34" s="67">
        <v>0</v>
      </c>
    </row>
    <row r="35" spans="1:12" ht="14.25">
      <c r="A35" s="57" t="s">
        <v>76</v>
      </c>
      <c r="B35" s="58">
        <v>0</v>
      </c>
      <c r="C35" s="58">
        <v>0</v>
      </c>
      <c r="D35" s="59">
        <v>0</v>
      </c>
      <c r="E35" s="60">
        <f t="shared" si="6"/>
        <v>0</v>
      </c>
      <c r="F35" s="61">
        <v>0</v>
      </c>
      <c r="G35" s="62">
        <v>0</v>
      </c>
      <c r="H35" s="68">
        <v>0</v>
      </c>
      <c r="I35" s="64">
        <f t="shared" si="7"/>
        <v>0</v>
      </c>
      <c r="J35" s="65">
        <v>0</v>
      </c>
      <c r="K35" s="66">
        <v>0</v>
      </c>
      <c r="L35" s="67">
        <v>0</v>
      </c>
    </row>
    <row r="36" spans="1:12" ht="14.25">
      <c r="A36" s="57" t="s">
        <v>77</v>
      </c>
      <c r="B36" s="58">
        <v>3</v>
      </c>
      <c r="C36" s="58">
        <v>2</v>
      </c>
      <c r="D36" s="59">
        <v>0</v>
      </c>
      <c r="E36" s="60">
        <f t="shared" si="6"/>
        <v>5</v>
      </c>
      <c r="F36" s="61">
        <v>24816.7</v>
      </c>
      <c r="G36" s="62">
        <v>2254.9</v>
      </c>
      <c r="H36" s="68">
        <v>0</v>
      </c>
      <c r="I36" s="64">
        <f t="shared" si="7"/>
        <v>27071.600000000002</v>
      </c>
      <c r="J36" s="65">
        <v>65</v>
      </c>
      <c r="K36" s="66">
        <v>35</v>
      </c>
      <c r="L36" s="67">
        <v>0</v>
      </c>
    </row>
    <row r="37" spans="1:12" ht="14.25">
      <c r="A37" s="57" t="s">
        <v>78</v>
      </c>
      <c r="B37" s="58">
        <v>0</v>
      </c>
      <c r="C37" s="58">
        <v>0</v>
      </c>
      <c r="D37" s="59">
        <v>0</v>
      </c>
      <c r="E37" s="60">
        <f t="shared" si="6"/>
        <v>0</v>
      </c>
      <c r="F37" s="61">
        <v>0</v>
      </c>
      <c r="G37" s="62">
        <v>0</v>
      </c>
      <c r="H37" s="68">
        <v>0</v>
      </c>
      <c r="I37" s="64">
        <f t="shared" si="7"/>
        <v>0</v>
      </c>
      <c r="J37" s="65">
        <v>0</v>
      </c>
      <c r="K37" s="66">
        <v>0</v>
      </c>
      <c r="L37" s="67">
        <v>0</v>
      </c>
    </row>
    <row r="38" spans="1:12" ht="14.25">
      <c r="A38" s="57" t="s">
        <v>79</v>
      </c>
      <c r="B38" s="58">
        <v>6</v>
      </c>
      <c r="C38" s="58">
        <v>6</v>
      </c>
      <c r="D38" s="59">
        <v>2</v>
      </c>
      <c r="E38" s="60">
        <f t="shared" si="6"/>
        <v>14</v>
      </c>
      <c r="F38" s="61">
        <v>43957.6</v>
      </c>
      <c r="G38" s="62">
        <v>8675.7</v>
      </c>
      <c r="H38" s="68">
        <v>1687.7</v>
      </c>
      <c r="I38" s="64">
        <f t="shared" si="7"/>
        <v>54321</v>
      </c>
      <c r="J38" s="65">
        <v>90</v>
      </c>
      <c r="K38" s="66">
        <v>175</v>
      </c>
      <c r="L38" s="67">
        <v>63</v>
      </c>
    </row>
    <row r="39" spans="1:12" ht="14.25">
      <c r="A39" s="57" t="s">
        <v>80</v>
      </c>
      <c r="B39" s="58">
        <v>4</v>
      </c>
      <c r="C39" s="58">
        <v>2</v>
      </c>
      <c r="D39" s="59">
        <v>0</v>
      </c>
      <c r="E39" s="60">
        <f t="shared" si="6"/>
        <v>6</v>
      </c>
      <c r="F39" s="61">
        <v>24460.7</v>
      </c>
      <c r="G39" s="62">
        <v>1025.6</v>
      </c>
      <c r="H39" s="68">
        <v>0</v>
      </c>
      <c r="I39" s="64">
        <f t="shared" si="7"/>
        <v>25486.3</v>
      </c>
      <c r="J39" s="65">
        <v>55</v>
      </c>
      <c r="K39" s="66">
        <v>24</v>
      </c>
      <c r="L39" s="67">
        <v>0</v>
      </c>
    </row>
    <row r="40" spans="1:12" ht="15">
      <c r="A40" s="69" t="s">
        <v>81</v>
      </c>
      <c r="B40" s="70">
        <f>SUM(B29:B39)</f>
        <v>22</v>
      </c>
      <c r="C40" s="70">
        <f>SUM(C29:C39)</f>
        <v>27</v>
      </c>
      <c r="D40" s="71">
        <f>SUM(D29:D39)</f>
        <v>16</v>
      </c>
      <c r="E40" s="72">
        <f aca="true" t="shared" si="8" ref="E40:L40">SUM(E29:E39)</f>
        <v>65</v>
      </c>
      <c r="F40" s="73">
        <f t="shared" si="8"/>
        <v>156188.40000000002</v>
      </c>
      <c r="G40" s="74">
        <f t="shared" si="8"/>
        <v>29154.4</v>
      </c>
      <c r="H40" s="75">
        <f t="shared" si="8"/>
        <v>16714.3</v>
      </c>
      <c r="I40" s="76">
        <f t="shared" si="8"/>
        <v>202057.09999999998</v>
      </c>
      <c r="J40" s="77">
        <f t="shared" si="8"/>
        <v>361</v>
      </c>
      <c r="K40" s="78">
        <f t="shared" si="8"/>
        <v>559</v>
      </c>
      <c r="L40" s="79">
        <f t="shared" si="8"/>
        <v>1064</v>
      </c>
    </row>
    <row r="41" spans="1:12" ht="15">
      <c r="A41" s="80"/>
      <c r="B41" s="81"/>
      <c r="C41" s="81"/>
      <c r="D41" s="82"/>
      <c r="E41" s="83"/>
      <c r="F41" s="84"/>
      <c r="G41" s="85"/>
      <c r="H41" s="86"/>
      <c r="I41" s="87"/>
      <c r="J41" s="88"/>
      <c r="K41" s="89"/>
      <c r="L41" s="90"/>
    </row>
    <row r="42" spans="1:12" ht="14.25">
      <c r="A42" s="57" t="s">
        <v>25</v>
      </c>
      <c r="B42" s="58">
        <v>10</v>
      </c>
      <c r="C42" s="58">
        <v>3</v>
      </c>
      <c r="D42" s="59">
        <v>0</v>
      </c>
      <c r="E42" s="60">
        <f>SUM(B42:D42)</f>
        <v>13</v>
      </c>
      <c r="F42" s="61">
        <v>37903.7</v>
      </c>
      <c r="G42" s="62">
        <v>5777.5</v>
      </c>
      <c r="H42" s="68">
        <v>0</v>
      </c>
      <c r="I42" s="64">
        <f>SUM(F42:H42)</f>
        <v>43681.2</v>
      </c>
      <c r="J42" s="65">
        <v>108</v>
      </c>
      <c r="K42" s="66">
        <v>75</v>
      </c>
      <c r="L42" s="67">
        <v>0</v>
      </c>
    </row>
    <row r="43" spans="1:12" ht="14.25">
      <c r="A43" s="57" t="s">
        <v>26</v>
      </c>
      <c r="B43" s="58">
        <v>2</v>
      </c>
      <c r="C43" s="58">
        <v>0</v>
      </c>
      <c r="D43" s="59">
        <v>1</v>
      </c>
      <c r="E43" s="60">
        <f aca="true" t="shared" si="9" ref="E43:E48">SUM(B43:D43)</f>
        <v>3</v>
      </c>
      <c r="F43" s="61">
        <v>3180.2</v>
      </c>
      <c r="G43" s="62">
        <v>0</v>
      </c>
      <c r="H43" s="68">
        <v>1997.5</v>
      </c>
      <c r="I43" s="64">
        <f aca="true" t="shared" si="10" ref="I43:I48">SUM(F43:H43)</f>
        <v>5177.7</v>
      </c>
      <c r="J43" s="65">
        <v>13</v>
      </c>
      <c r="K43" s="66">
        <v>0</v>
      </c>
      <c r="L43" s="67">
        <v>46</v>
      </c>
    </row>
    <row r="44" spans="1:12" ht="14.25">
      <c r="A44" s="57" t="s">
        <v>27</v>
      </c>
      <c r="B44" s="58">
        <v>8</v>
      </c>
      <c r="C44" s="58">
        <v>7</v>
      </c>
      <c r="D44" s="59">
        <v>7</v>
      </c>
      <c r="E44" s="60">
        <f t="shared" si="9"/>
        <v>22</v>
      </c>
      <c r="F44" s="61">
        <v>34773.5</v>
      </c>
      <c r="G44" s="62">
        <v>8744</v>
      </c>
      <c r="H44" s="68">
        <v>12543.8</v>
      </c>
      <c r="I44" s="64">
        <f t="shared" si="10"/>
        <v>56061.3</v>
      </c>
      <c r="J44" s="65">
        <v>103</v>
      </c>
      <c r="K44" s="66">
        <v>117</v>
      </c>
      <c r="L44" s="67">
        <v>386</v>
      </c>
    </row>
    <row r="45" spans="1:12" ht="14.25">
      <c r="A45" s="57" t="s">
        <v>28</v>
      </c>
      <c r="B45" s="58">
        <v>10</v>
      </c>
      <c r="C45" s="58">
        <v>2</v>
      </c>
      <c r="D45" s="59">
        <v>1</v>
      </c>
      <c r="E45" s="60">
        <f t="shared" si="9"/>
        <v>13</v>
      </c>
      <c r="F45" s="61">
        <v>48083.9</v>
      </c>
      <c r="G45" s="62">
        <v>1395.6</v>
      </c>
      <c r="H45" s="68">
        <v>685.9</v>
      </c>
      <c r="I45" s="64">
        <f t="shared" si="10"/>
        <v>50165.4</v>
      </c>
      <c r="J45" s="65">
        <v>114</v>
      </c>
      <c r="K45" s="66">
        <v>33</v>
      </c>
      <c r="L45" s="67">
        <v>16</v>
      </c>
    </row>
    <row r="46" spans="1:12" ht="14.25">
      <c r="A46" s="57" t="s">
        <v>29</v>
      </c>
      <c r="B46" s="58">
        <v>7</v>
      </c>
      <c r="C46" s="58">
        <v>4</v>
      </c>
      <c r="D46" s="59">
        <v>2</v>
      </c>
      <c r="E46" s="60">
        <f t="shared" si="9"/>
        <v>13</v>
      </c>
      <c r="F46" s="61">
        <v>33134.2</v>
      </c>
      <c r="G46" s="62">
        <v>8100.9</v>
      </c>
      <c r="H46" s="68">
        <v>2690.6</v>
      </c>
      <c r="I46" s="64">
        <f t="shared" si="10"/>
        <v>43925.7</v>
      </c>
      <c r="J46" s="65">
        <v>118</v>
      </c>
      <c r="K46" s="66">
        <v>123</v>
      </c>
      <c r="L46" s="67">
        <v>78</v>
      </c>
    </row>
    <row r="47" spans="1:12" ht="14.25">
      <c r="A47" s="57" t="s">
        <v>30</v>
      </c>
      <c r="B47" s="58">
        <v>4</v>
      </c>
      <c r="C47" s="58">
        <v>1</v>
      </c>
      <c r="D47" s="59">
        <v>0</v>
      </c>
      <c r="E47" s="60">
        <f t="shared" si="9"/>
        <v>5</v>
      </c>
      <c r="F47" s="61">
        <v>21391.8</v>
      </c>
      <c r="G47" s="62">
        <v>1258.5</v>
      </c>
      <c r="H47" s="68">
        <v>0</v>
      </c>
      <c r="I47" s="64">
        <f t="shared" si="10"/>
        <v>22650.3</v>
      </c>
      <c r="J47" s="65">
        <v>59</v>
      </c>
      <c r="K47" s="66">
        <v>22</v>
      </c>
      <c r="L47" s="67">
        <v>0</v>
      </c>
    </row>
    <row r="48" spans="1:12" ht="14.25">
      <c r="A48" s="57" t="s">
        <v>31</v>
      </c>
      <c r="B48" s="58">
        <v>3</v>
      </c>
      <c r="C48" s="58">
        <v>2</v>
      </c>
      <c r="D48" s="59">
        <v>0</v>
      </c>
      <c r="E48" s="60">
        <f t="shared" si="9"/>
        <v>5</v>
      </c>
      <c r="F48" s="61">
        <v>19678</v>
      </c>
      <c r="G48" s="62">
        <v>2862.9</v>
      </c>
      <c r="H48" s="68">
        <v>0</v>
      </c>
      <c r="I48" s="64">
        <f t="shared" si="10"/>
        <v>22540.9</v>
      </c>
      <c r="J48" s="65">
        <v>50</v>
      </c>
      <c r="K48" s="66">
        <v>42</v>
      </c>
      <c r="L48" s="67">
        <v>0</v>
      </c>
    </row>
    <row r="49" spans="1:12" ht="15">
      <c r="A49" s="69" t="s">
        <v>83</v>
      </c>
      <c r="B49" s="70">
        <f>SUM(B42:B48)</f>
        <v>44</v>
      </c>
      <c r="C49" s="70">
        <f>SUM(C42:C48)</f>
        <v>19</v>
      </c>
      <c r="D49" s="71">
        <f>SUM(D42:D48)</f>
        <v>11</v>
      </c>
      <c r="E49" s="72">
        <f aca="true" t="shared" si="11" ref="E49:L49">SUM(E42:E48)</f>
        <v>74</v>
      </c>
      <c r="F49" s="73">
        <f t="shared" si="11"/>
        <v>198145.3</v>
      </c>
      <c r="G49" s="74">
        <f t="shared" si="11"/>
        <v>28139.4</v>
      </c>
      <c r="H49" s="75">
        <f t="shared" si="11"/>
        <v>17917.8</v>
      </c>
      <c r="I49" s="76">
        <f t="shared" si="11"/>
        <v>244202.49999999997</v>
      </c>
      <c r="J49" s="77">
        <f t="shared" si="11"/>
        <v>565</v>
      </c>
      <c r="K49" s="78">
        <f t="shared" si="11"/>
        <v>412</v>
      </c>
      <c r="L49" s="79">
        <f t="shared" si="11"/>
        <v>526</v>
      </c>
    </row>
    <row r="50" spans="1:12" ht="15">
      <c r="A50" s="80"/>
      <c r="B50" s="81"/>
      <c r="C50" s="81"/>
      <c r="D50" s="82"/>
      <c r="E50" s="83"/>
      <c r="F50" s="84"/>
      <c r="G50" s="85"/>
      <c r="H50" s="86"/>
      <c r="I50" s="87"/>
      <c r="J50" s="88"/>
      <c r="K50" s="89"/>
      <c r="L50" s="90"/>
    </row>
    <row r="51" spans="1:12" ht="14.25">
      <c r="A51" s="57" t="s">
        <v>57</v>
      </c>
      <c r="B51" s="58">
        <v>4</v>
      </c>
      <c r="C51" s="58">
        <v>2</v>
      </c>
      <c r="D51" s="59">
        <v>3</v>
      </c>
      <c r="E51" s="60">
        <f>SUM(B51:D51)</f>
        <v>9</v>
      </c>
      <c r="F51" s="61">
        <v>13615.9</v>
      </c>
      <c r="G51" s="62">
        <v>863.6</v>
      </c>
      <c r="H51" s="68">
        <v>3176.3</v>
      </c>
      <c r="I51" s="64">
        <f>SUM(F51:H51)</f>
        <v>17655.8</v>
      </c>
      <c r="J51" s="65">
        <v>26</v>
      </c>
      <c r="K51" s="66">
        <v>21</v>
      </c>
      <c r="L51" s="67">
        <v>88</v>
      </c>
    </row>
    <row r="52" spans="1:12" ht="14.25">
      <c r="A52" s="57" t="s">
        <v>58</v>
      </c>
      <c r="B52" s="58">
        <v>1</v>
      </c>
      <c r="C52" s="58">
        <v>1</v>
      </c>
      <c r="D52" s="59">
        <v>0</v>
      </c>
      <c r="E52" s="60">
        <f aca="true" t="shared" si="12" ref="E52:E63">SUM(B52:D52)</f>
        <v>2</v>
      </c>
      <c r="F52" s="61">
        <v>9936.7</v>
      </c>
      <c r="G52" s="62">
        <v>2136.4</v>
      </c>
      <c r="H52" s="68">
        <v>0</v>
      </c>
      <c r="I52" s="64">
        <f aca="true" t="shared" si="13" ref="I52:I63">SUM(F52:H52)</f>
        <v>12073.1</v>
      </c>
      <c r="J52" s="65">
        <v>64</v>
      </c>
      <c r="K52" s="66">
        <v>64</v>
      </c>
      <c r="L52" s="67">
        <v>0</v>
      </c>
    </row>
    <row r="53" spans="1:12" ht="14.25">
      <c r="A53" s="57" t="s">
        <v>59</v>
      </c>
      <c r="B53" s="58">
        <v>3</v>
      </c>
      <c r="C53" s="58">
        <v>1</v>
      </c>
      <c r="D53" s="59">
        <v>0</v>
      </c>
      <c r="E53" s="60">
        <f t="shared" si="12"/>
        <v>4</v>
      </c>
      <c r="F53" s="61">
        <v>16134.3</v>
      </c>
      <c r="G53" s="62">
        <v>2144.7</v>
      </c>
      <c r="H53" s="68">
        <v>0</v>
      </c>
      <c r="I53" s="64">
        <f t="shared" si="13"/>
        <v>18279</v>
      </c>
      <c r="J53" s="65">
        <v>49</v>
      </c>
      <c r="K53" s="66">
        <v>24</v>
      </c>
      <c r="L53" s="67">
        <v>0</v>
      </c>
    </row>
    <row r="54" spans="1:12" ht="14.25">
      <c r="A54" s="57" t="s">
        <v>60</v>
      </c>
      <c r="B54" s="58">
        <v>3</v>
      </c>
      <c r="C54" s="58">
        <v>1</v>
      </c>
      <c r="D54" s="59">
        <v>1</v>
      </c>
      <c r="E54" s="60">
        <f t="shared" si="12"/>
        <v>5</v>
      </c>
      <c r="F54" s="61">
        <v>20176.4</v>
      </c>
      <c r="G54" s="62">
        <v>2274</v>
      </c>
      <c r="H54" s="68">
        <v>282.8</v>
      </c>
      <c r="I54" s="64">
        <f t="shared" si="13"/>
        <v>22733.2</v>
      </c>
      <c r="J54" s="65">
        <v>36</v>
      </c>
      <c r="K54" s="66">
        <v>52</v>
      </c>
      <c r="L54" s="67">
        <v>24</v>
      </c>
    </row>
    <row r="55" spans="1:12" ht="14.25">
      <c r="A55" s="57" t="s">
        <v>61</v>
      </c>
      <c r="B55" s="58">
        <v>0</v>
      </c>
      <c r="C55" s="58">
        <v>0</v>
      </c>
      <c r="D55" s="59">
        <v>0</v>
      </c>
      <c r="E55" s="60">
        <f t="shared" si="12"/>
        <v>0</v>
      </c>
      <c r="F55" s="61">
        <v>0</v>
      </c>
      <c r="G55" s="62">
        <v>0</v>
      </c>
      <c r="H55" s="68">
        <v>0</v>
      </c>
      <c r="I55" s="64">
        <f t="shared" si="13"/>
        <v>0</v>
      </c>
      <c r="J55" s="65">
        <v>0</v>
      </c>
      <c r="K55" s="66">
        <v>0</v>
      </c>
      <c r="L55" s="67">
        <v>0</v>
      </c>
    </row>
    <row r="56" spans="1:12" ht="14.25">
      <c r="A56" s="57" t="s">
        <v>62</v>
      </c>
      <c r="B56" s="58">
        <v>0</v>
      </c>
      <c r="C56" s="58">
        <v>1</v>
      </c>
      <c r="D56" s="59">
        <v>0</v>
      </c>
      <c r="E56" s="60">
        <f t="shared" si="12"/>
        <v>1</v>
      </c>
      <c r="F56" s="61">
        <v>0</v>
      </c>
      <c r="G56" s="62">
        <v>1767.9</v>
      </c>
      <c r="H56" s="68">
        <v>0</v>
      </c>
      <c r="I56" s="64">
        <f t="shared" si="13"/>
        <v>1767.9</v>
      </c>
      <c r="J56" s="65">
        <v>0</v>
      </c>
      <c r="K56" s="66">
        <v>24</v>
      </c>
      <c r="L56" s="67">
        <v>0</v>
      </c>
    </row>
    <row r="57" spans="1:12" ht="14.25">
      <c r="A57" s="57" t="s">
        <v>63</v>
      </c>
      <c r="B57" s="58">
        <v>5</v>
      </c>
      <c r="C57" s="58">
        <v>8</v>
      </c>
      <c r="D57" s="59">
        <v>9</v>
      </c>
      <c r="E57" s="60">
        <f t="shared" si="12"/>
        <v>22</v>
      </c>
      <c r="F57" s="61">
        <v>23311.3</v>
      </c>
      <c r="G57" s="62">
        <v>5850.5</v>
      </c>
      <c r="H57" s="68">
        <v>5304.5</v>
      </c>
      <c r="I57" s="64">
        <f t="shared" si="13"/>
        <v>34466.3</v>
      </c>
      <c r="J57" s="65">
        <v>52</v>
      </c>
      <c r="K57" s="66">
        <v>118</v>
      </c>
      <c r="L57" s="67">
        <v>202</v>
      </c>
    </row>
    <row r="58" spans="1:12" ht="14.25">
      <c r="A58" s="57" t="s">
        <v>64</v>
      </c>
      <c r="B58" s="58">
        <v>2</v>
      </c>
      <c r="C58" s="58">
        <v>2</v>
      </c>
      <c r="D58" s="59">
        <v>2</v>
      </c>
      <c r="E58" s="60">
        <f t="shared" si="12"/>
        <v>6</v>
      </c>
      <c r="F58" s="61">
        <v>12967.3</v>
      </c>
      <c r="G58" s="62">
        <v>3739.6</v>
      </c>
      <c r="H58" s="68">
        <v>282.4</v>
      </c>
      <c r="I58" s="64">
        <f t="shared" si="13"/>
        <v>16989.3</v>
      </c>
      <c r="J58" s="65">
        <v>35</v>
      </c>
      <c r="K58" s="66">
        <v>84</v>
      </c>
      <c r="L58" s="67">
        <v>16</v>
      </c>
    </row>
    <row r="59" spans="1:12" ht="14.25">
      <c r="A59" s="57" t="s">
        <v>65</v>
      </c>
      <c r="B59" s="58">
        <v>0</v>
      </c>
      <c r="C59" s="58">
        <v>0</v>
      </c>
      <c r="D59" s="59">
        <v>1</v>
      </c>
      <c r="E59" s="60">
        <f t="shared" si="12"/>
        <v>1</v>
      </c>
      <c r="F59" s="61">
        <v>0</v>
      </c>
      <c r="G59" s="62">
        <v>0</v>
      </c>
      <c r="H59" s="68">
        <v>290.2</v>
      </c>
      <c r="I59" s="64">
        <f t="shared" si="13"/>
        <v>290.2</v>
      </c>
      <c r="J59" s="65">
        <v>0</v>
      </c>
      <c r="K59" s="66">
        <v>0</v>
      </c>
      <c r="L59" s="67">
        <v>24</v>
      </c>
    </row>
    <row r="60" spans="1:12" ht="14.25">
      <c r="A60" s="57" t="s">
        <v>66</v>
      </c>
      <c r="B60" s="58">
        <v>3</v>
      </c>
      <c r="C60" s="58">
        <v>3</v>
      </c>
      <c r="D60" s="59">
        <v>0</v>
      </c>
      <c r="E60" s="60">
        <f t="shared" si="12"/>
        <v>6</v>
      </c>
      <c r="F60" s="61">
        <v>21278.4</v>
      </c>
      <c r="G60" s="62">
        <v>2713.9</v>
      </c>
      <c r="H60" s="68">
        <v>0</v>
      </c>
      <c r="I60" s="64">
        <f t="shared" si="13"/>
        <v>23992.300000000003</v>
      </c>
      <c r="J60" s="65">
        <v>48</v>
      </c>
      <c r="K60" s="66">
        <v>52</v>
      </c>
      <c r="L60" s="67">
        <v>0</v>
      </c>
    </row>
    <row r="61" spans="1:12" ht="14.25">
      <c r="A61" s="57" t="s">
        <v>67</v>
      </c>
      <c r="B61" s="58">
        <v>0</v>
      </c>
      <c r="C61" s="58">
        <v>0</v>
      </c>
      <c r="D61" s="59">
        <v>0</v>
      </c>
      <c r="E61" s="60">
        <f t="shared" si="12"/>
        <v>0</v>
      </c>
      <c r="F61" s="61">
        <v>0</v>
      </c>
      <c r="G61" s="62">
        <v>0</v>
      </c>
      <c r="H61" s="68">
        <v>0</v>
      </c>
      <c r="I61" s="64">
        <f t="shared" si="13"/>
        <v>0</v>
      </c>
      <c r="J61" s="65">
        <v>0</v>
      </c>
      <c r="K61" s="66">
        <v>0</v>
      </c>
      <c r="L61" s="67">
        <v>0</v>
      </c>
    </row>
    <row r="62" spans="1:12" ht="14.25">
      <c r="A62" s="57" t="s">
        <v>68</v>
      </c>
      <c r="B62" s="58">
        <v>2</v>
      </c>
      <c r="C62" s="58">
        <v>2</v>
      </c>
      <c r="D62" s="59">
        <v>0</v>
      </c>
      <c r="E62" s="60">
        <f t="shared" si="12"/>
        <v>4</v>
      </c>
      <c r="F62" s="61">
        <v>8271.7</v>
      </c>
      <c r="G62" s="62">
        <v>1120.5</v>
      </c>
      <c r="H62" s="68">
        <v>0</v>
      </c>
      <c r="I62" s="64">
        <f t="shared" si="13"/>
        <v>9392.2</v>
      </c>
      <c r="J62" s="65">
        <v>19</v>
      </c>
      <c r="K62" s="66">
        <v>19</v>
      </c>
      <c r="L62" s="67">
        <v>0</v>
      </c>
    </row>
    <row r="63" spans="1:12" ht="14.25">
      <c r="A63" s="57" t="s">
        <v>69</v>
      </c>
      <c r="B63" s="58">
        <v>4</v>
      </c>
      <c r="C63" s="58">
        <v>1</v>
      </c>
      <c r="D63" s="59">
        <v>0</v>
      </c>
      <c r="E63" s="60">
        <f t="shared" si="12"/>
        <v>5</v>
      </c>
      <c r="F63" s="61">
        <v>23190</v>
      </c>
      <c r="G63" s="62">
        <v>1003.3</v>
      </c>
      <c r="H63" s="68">
        <v>0</v>
      </c>
      <c r="I63" s="64">
        <f t="shared" si="13"/>
        <v>24193.3</v>
      </c>
      <c r="J63" s="65">
        <v>62</v>
      </c>
      <c r="K63" s="66">
        <v>14</v>
      </c>
      <c r="L63" s="67">
        <v>0</v>
      </c>
    </row>
    <row r="64" spans="1:12" s="3" customFormat="1" ht="15">
      <c r="A64" s="69" t="s">
        <v>70</v>
      </c>
      <c r="B64" s="70">
        <f>SUM(B51:B63)</f>
        <v>27</v>
      </c>
      <c r="C64" s="70">
        <f>SUM(C51:C63)</f>
        <v>22</v>
      </c>
      <c r="D64" s="71">
        <f>SUM(D51:D63)</f>
        <v>16</v>
      </c>
      <c r="E64" s="72">
        <f aca="true" t="shared" si="14" ref="E64:L64">SUM(E51:E63)</f>
        <v>65</v>
      </c>
      <c r="F64" s="73">
        <f t="shared" si="14"/>
        <v>148882</v>
      </c>
      <c r="G64" s="74">
        <f t="shared" si="14"/>
        <v>23614.4</v>
      </c>
      <c r="H64" s="75">
        <f t="shared" si="14"/>
        <v>9336.2</v>
      </c>
      <c r="I64" s="76">
        <f t="shared" si="14"/>
        <v>181832.6</v>
      </c>
      <c r="J64" s="77">
        <f t="shared" si="14"/>
        <v>391</v>
      </c>
      <c r="K64" s="78">
        <f t="shared" si="14"/>
        <v>472</v>
      </c>
      <c r="L64" s="79">
        <f t="shared" si="14"/>
        <v>354</v>
      </c>
    </row>
    <row r="65" spans="1:12" s="3" customFormat="1" ht="15">
      <c r="A65" s="80"/>
      <c r="B65" s="81"/>
      <c r="C65" s="81"/>
      <c r="D65" s="82"/>
      <c r="E65" s="83"/>
      <c r="F65" s="84"/>
      <c r="G65" s="85"/>
      <c r="H65" s="86"/>
      <c r="I65" s="87"/>
      <c r="J65" s="88"/>
      <c r="K65" s="89"/>
      <c r="L65" s="90"/>
    </row>
    <row r="66" spans="1:12" ht="14.25">
      <c r="A66" s="57" t="s">
        <v>17</v>
      </c>
      <c r="B66" s="58">
        <v>1</v>
      </c>
      <c r="C66" s="58">
        <v>0</v>
      </c>
      <c r="D66" s="59">
        <v>6</v>
      </c>
      <c r="E66" s="60">
        <f>SUM(B66:D66)</f>
        <v>7</v>
      </c>
      <c r="F66" s="61">
        <v>9719.9</v>
      </c>
      <c r="G66" s="62">
        <v>0</v>
      </c>
      <c r="H66" s="68">
        <v>2276.9</v>
      </c>
      <c r="I66" s="64">
        <f>SUM(F66:H66)</f>
        <v>11996.8</v>
      </c>
      <c r="J66" s="65">
        <v>42</v>
      </c>
      <c r="K66" s="66">
        <v>0</v>
      </c>
      <c r="L66" s="67">
        <v>236</v>
      </c>
    </row>
    <row r="67" spans="1:12" ht="13.5" customHeight="1">
      <c r="A67" s="57" t="s">
        <v>18</v>
      </c>
      <c r="B67" s="58">
        <v>2</v>
      </c>
      <c r="C67" s="58">
        <v>2</v>
      </c>
      <c r="D67" s="59">
        <v>0</v>
      </c>
      <c r="E67" s="60">
        <f aca="true" t="shared" si="15" ref="E67:E74">SUM(B67:D67)</f>
        <v>4</v>
      </c>
      <c r="F67" s="61">
        <v>18099</v>
      </c>
      <c r="G67" s="62">
        <v>4945.5</v>
      </c>
      <c r="H67" s="68">
        <v>0</v>
      </c>
      <c r="I67" s="64">
        <f aca="true" t="shared" si="16" ref="I67:I74">SUM(F67:H67)</f>
        <v>23044.5</v>
      </c>
      <c r="J67" s="65">
        <v>50</v>
      </c>
      <c r="K67" s="66">
        <v>69</v>
      </c>
      <c r="L67" s="67">
        <v>0</v>
      </c>
    </row>
    <row r="68" spans="1:12" ht="14.25">
      <c r="A68" s="57" t="s">
        <v>19</v>
      </c>
      <c r="B68" s="58">
        <v>0</v>
      </c>
      <c r="C68" s="58">
        <v>0</v>
      </c>
      <c r="D68" s="59">
        <v>0</v>
      </c>
      <c r="E68" s="60">
        <f t="shared" si="15"/>
        <v>0</v>
      </c>
      <c r="F68" s="61">
        <v>0</v>
      </c>
      <c r="G68" s="62">
        <v>0</v>
      </c>
      <c r="H68" s="68">
        <v>0</v>
      </c>
      <c r="I68" s="64">
        <f t="shared" si="16"/>
        <v>0</v>
      </c>
      <c r="J68" s="65">
        <v>0</v>
      </c>
      <c r="K68" s="66">
        <v>0</v>
      </c>
      <c r="L68" s="67">
        <v>0</v>
      </c>
    </row>
    <row r="69" spans="1:12" ht="14.25">
      <c r="A69" s="57" t="s">
        <v>20</v>
      </c>
      <c r="B69" s="58">
        <v>6</v>
      </c>
      <c r="C69" s="58">
        <v>3</v>
      </c>
      <c r="D69" s="59">
        <v>4</v>
      </c>
      <c r="E69" s="60">
        <f t="shared" si="15"/>
        <v>13</v>
      </c>
      <c r="F69" s="61">
        <v>32744.1</v>
      </c>
      <c r="G69" s="62">
        <v>6615.2</v>
      </c>
      <c r="H69" s="68">
        <v>1205.7</v>
      </c>
      <c r="I69" s="64">
        <f t="shared" si="16"/>
        <v>40564.99999999999</v>
      </c>
      <c r="J69" s="65">
        <v>95</v>
      </c>
      <c r="K69" s="66">
        <v>104</v>
      </c>
      <c r="L69" s="67">
        <v>71</v>
      </c>
    </row>
    <row r="70" spans="1:12" ht="14.25">
      <c r="A70" s="57" t="s">
        <v>86</v>
      </c>
      <c r="B70" s="58">
        <v>0</v>
      </c>
      <c r="C70" s="58">
        <v>0</v>
      </c>
      <c r="D70" s="59">
        <v>4</v>
      </c>
      <c r="E70" s="60">
        <f t="shared" si="15"/>
        <v>4</v>
      </c>
      <c r="F70" s="61">
        <v>0</v>
      </c>
      <c r="G70" s="62">
        <v>0</v>
      </c>
      <c r="H70" s="68">
        <v>526.5</v>
      </c>
      <c r="I70" s="64">
        <f t="shared" si="16"/>
        <v>526.5</v>
      </c>
      <c r="J70" s="65">
        <v>0</v>
      </c>
      <c r="K70" s="66">
        <v>0</v>
      </c>
      <c r="L70" s="67">
        <v>199</v>
      </c>
    </row>
    <row r="71" spans="1:12" ht="14.25">
      <c r="A71" s="57" t="s">
        <v>21</v>
      </c>
      <c r="B71" s="58">
        <v>3</v>
      </c>
      <c r="C71" s="58">
        <v>4</v>
      </c>
      <c r="D71" s="59">
        <v>1</v>
      </c>
      <c r="E71" s="60">
        <f t="shared" si="15"/>
        <v>8</v>
      </c>
      <c r="F71" s="61">
        <v>12263.1</v>
      </c>
      <c r="G71" s="62">
        <v>1719.3</v>
      </c>
      <c r="H71" s="68">
        <v>1917</v>
      </c>
      <c r="I71" s="64">
        <f t="shared" si="16"/>
        <v>15899.4</v>
      </c>
      <c r="J71" s="65">
        <v>34</v>
      </c>
      <c r="K71" s="66">
        <v>44</v>
      </c>
      <c r="L71" s="67">
        <v>60</v>
      </c>
    </row>
    <row r="72" spans="1:12" ht="14.25">
      <c r="A72" s="57" t="s">
        <v>22</v>
      </c>
      <c r="B72" s="58">
        <v>8</v>
      </c>
      <c r="C72" s="58">
        <v>4</v>
      </c>
      <c r="D72" s="59">
        <v>5</v>
      </c>
      <c r="E72" s="60">
        <f t="shared" si="15"/>
        <v>17</v>
      </c>
      <c r="F72" s="61">
        <v>44237.9</v>
      </c>
      <c r="G72" s="62">
        <v>8719.7</v>
      </c>
      <c r="H72" s="68">
        <v>4083.6</v>
      </c>
      <c r="I72" s="64">
        <f t="shared" si="16"/>
        <v>57041.200000000004</v>
      </c>
      <c r="J72" s="65">
        <v>117</v>
      </c>
      <c r="K72" s="66">
        <v>123</v>
      </c>
      <c r="L72" s="67">
        <v>269</v>
      </c>
    </row>
    <row r="73" spans="1:12" ht="14.25">
      <c r="A73" s="57" t="s">
        <v>23</v>
      </c>
      <c r="B73" s="58">
        <v>1</v>
      </c>
      <c r="C73" s="58">
        <v>2</v>
      </c>
      <c r="D73" s="59">
        <v>2</v>
      </c>
      <c r="E73" s="60">
        <f t="shared" si="15"/>
        <v>5</v>
      </c>
      <c r="F73" s="61">
        <v>4344</v>
      </c>
      <c r="G73" s="62">
        <v>1472.6</v>
      </c>
      <c r="H73" s="68">
        <v>737.9</v>
      </c>
      <c r="I73" s="64">
        <f t="shared" si="16"/>
        <v>6554.5</v>
      </c>
      <c r="J73" s="65">
        <v>16</v>
      </c>
      <c r="K73" s="66">
        <v>42</v>
      </c>
      <c r="L73" s="67">
        <v>128</v>
      </c>
    </row>
    <row r="74" spans="1:12" ht="14.25">
      <c r="A74" s="57" t="s">
        <v>24</v>
      </c>
      <c r="B74" s="58">
        <v>5</v>
      </c>
      <c r="C74" s="58">
        <v>5</v>
      </c>
      <c r="D74" s="59">
        <v>10</v>
      </c>
      <c r="E74" s="60">
        <f t="shared" si="15"/>
        <v>20</v>
      </c>
      <c r="F74" s="61">
        <v>27839.6</v>
      </c>
      <c r="G74" s="62">
        <v>4713.3</v>
      </c>
      <c r="H74" s="68">
        <v>9768</v>
      </c>
      <c r="I74" s="64">
        <f t="shared" si="16"/>
        <v>42320.899999999994</v>
      </c>
      <c r="J74" s="65">
        <v>83</v>
      </c>
      <c r="K74" s="66">
        <v>82</v>
      </c>
      <c r="L74" s="67">
        <v>416</v>
      </c>
    </row>
    <row r="75" spans="1:12" ht="15">
      <c r="A75" s="69" t="s">
        <v>84</v>
      </c>
      <c r="B75" s="70">
        <f>SUM(B66:B74)</f>
        <v>26</v>
      </c>
      <c r="C75" s="70">
        <f>SUM(C66:C74)</f>
        <v>20</v>
      </c>
      <c r="D75" s="71">
        <f>SUM(D66:D74)</f>
        <v>32</v>
      </c>
      <c r="E75" s="72">
        <f aca="true" t="shared" si="17" ref="E75:L75">SUM(E66:E74)</f>
        <v>78</v>
      </c>
      <c r="F75" s="73">
        <f t="shared" si="17"/>
        <v>149247.6</v>
      </c>
      <c r="G75" s="74">
        <f t="shared" si="17"/>
        <v>28185.6</v>
      </c>
      <c r="H75" s="75">
        <f t="shared" si="17"/>
        <v>20515.6</v>
      </c>
      <c r="I75" s="76">
        <f t="shared" si="17"/>
        <v>197948.8</v>
      </c>
      <c r="J75" s="77">
        <f t="shared" si="17"/>
        <v>437</v>
      </c>
      <c r="K75" s="78">
        <f t="shared" si="17"/>
        <v>464</v>
      </c>
      <c r="L75" s="79">
        <f t="shared" si="17"/>
        <v>1379</v>
      </c>
    </row>
    <row r="76" spans="1:12" s="3" customFormat="1" ht="15">
      <c r="A76" s="80"/>
      <c r="B76" s="81"/>
      <c r="C76" s="81"/>
      <c r="D76" s="82"/>
      <c r="E76" s="83"/>
      <c r="F76" s="84"/>
      <c r="G76" s="85"/>
      <c r="H76" s="86"/>
      <c r="I76" s="87"/>
      <c r="J76" s="88"/>
      <c r="K76" s="89"/>
      <c r="L76" s="90"/>
    </row>
    <row r="77" spans="1:12" ht="12" customHeight="1">
      <c r="A77" s="57" t="s">
        <v>9</v>
      </c>
      <c r="B77" s="58">
        <v>13</v>
      </c>
      <c r="C77" s="58">
        <v>9</v>
      </c>
      <c r="D77" s="59">
        <v>0</v>
      </c>
      <c r="E77" s="60">
        <f>SUM(B77:D77)</f>
        <v>22</v>
      </c>
      <c r="F77" s="61">
        <v>86303.5</v>
      </c>
      <c r="G77" s="62">
        <v>27446.1</v>
      </c>
      <c r="H77" s="68">
        <v>0</v>
      </c>
      <c r="I77" s="64">
        <f>SUM(F77:H77)</f>
        <v>113749.6</v>
      </c>
      <c r="J77" s="65">
        <v>230</v>
      </c>
      <c r="K77" s="66">
        <v>331</v>
      </c>
      <c r="L77" s="67">
        <v>0</v>
      </c>
    </row>
    <row r="78" spans="1:12" ht="14.25">
      <c r="A78" s="57" t="s">
        <v>10</v>
      </c>
      <c r="B78" s="58">
        <v>5</v>
      </c>
      <c r="C78" s="58">
        <v>1</v>
      </c>
      <c r="D78" s="59">
        <v>0</v>
      </c>
      <c r="E78" s="60">
        <f aca="true" t="shared" si="18" ref="E78:E83">SUM(B78:D78)</f>
        <v>6</v>
      </c>
      <c r="F78" s="61">
        <v>20614.3</v>
      </c>
      <c r="G78" s="62">
        <v>3840.6</v>
      </c>
      <c r="H78" s="68">
        <v>0</v>
      </c>
      <c r="I78" s="64">
        <f aca="true" t="shared" si="19" ref="I78:I83">SUM(F78:H78)</f>
        <v>24454.899999999998</v>
      </c>
      <c r="J78" s="65">
        <v>58</v>
      </c>
      <c r="K78" s="66">
        <v>45</v>
      </c>
      <c r="L78" s="67">
        <v>0</v>
      </c>
    </row>
    <row r="79" spans="1:12" ht="14.25">
      <c r="A79" s="57" t="s">
        <v>11</v>
      </c>
      <c r="B79" s="58">
        <v>2</v>
      </c>
      <c r="C79" s="58">
        <v>2</v>
      </c>
      <c r="D79" s="59">
        <v>0</v>
      </c>
      <c r="E79" s="60">
        <f t="shared" si="18"/>
        <v>4</v>
      </c>
      <c r="F79" s="61">
        <v>11272.8</v>
      </c>
      <c r="G79" s="62">
        <v>2837.7</v>
      </c>
      <c r="H79" s="68">
        <v>0</v>
      </c>
      <c r="I79" s="64">
        <f t="shared" si="19"/>
        <v>14110.5</v>
      </c>
      <c r="J79" s="65">
        <v>46</v>
      </c>
      <c r="K79" s="66">
        <v>44</v>
      </c>
      <c r="L79" s="67">
        <v>0</v>
      </c>
    </row>
    <row r="80" spans="1:12" ht="14.25">
      <c r="A80" s="57" t="s">
        <v>12</v>
      </c>
      <c r="B80" s="58">
        <v>4</v>
      </c>
      <c r="C80" s="58">
        <v>1</v>
      </c>
      <c r="D80" s="59">
        <v>0</v>
      </c>
      <c r="E80" s="60">
        <f t="shared" si="18"/>
        <v>5</v>
      </c>
      <c r="F80" s="61">
        <v>18434.5</v>
      </c>
      <c r="G80" s="62">
        <v>790</v>
      </c>
      <c r="H80" s="68">
        <v>0</v>
      </c>
      <c r="I80" s="64">
        <f t="shared" si="19"/>
        <v>19224.5</v>
      </c>
      <c r="J80" s="65">
        <v>62</v>
      </c>
      <c r="K80" s="66">
        <v>16</v>
      </c>
      <c r="L80" s="67">
        <v>0</v>
      </c>
    </row>
    <row r="81" spans="1:12" ht="14.25">
      <c r="A81" s="57" t="s">
        <v>13</v>
      </c>
      <c r="B81" s="58">
        <v>3</v>
      </c>
      <c r="C81" s="58">
        <v>2</v>
      </c>
      <c r="D81" s="59">
        <v>0</v>
      </c>
      <c r="E81" s="60">
        <f t="shared" si="18"/>
        <v>5</v>
      </c>
      <c r="F81" s="61">
        <v>18938.8</v>
      </c>
      <c r="G81" s="62">
        <v>1533.8</v>
      </c>
      <c r="H81" s="68">
        <v>0</v>
      </c>
      <c r="I81" s="64">
        <f t="shared" si="19"/>
        <v>20472.6</v>
      </c>
      <c r="J81" s="65">
        <v>80</v>
      </c>
      <c r="K81" s="66">
        <v>30</v>
      </c>
      <c r="L81" s="67">
        <v>0</v>
      </c>
    </row>
    <row r="82" spans="1:12" ht="14.25">
      <c r="A82" s="57" t="s">
        <v>14</v>
      </c>
      <c r="B82" s="58">
        <v>4</v>
      </c>
      <c r="C82" s="58">
        <v>3</v>
      </c>
      <c r="D82" s="59">
        <v>0</v>
      </c>
      <c r="E82" s="60">
        <f t="shared" si="18"/>
        <v>7</v>
      </c>
      <c r="F82" s="61">
        <v>20963.9</v>
      </c>
      <c r="G82" s="62">
        <v>3238.3</v>
      </c>
      <c r="H82" s="68">
        <v>0</v>
      </c>
      <c r="I82" s="64">
        <f t="shared" si="19"/>
        <v>24202.2</v>
      </c>
      <c r="J82" s="65">
        <v>98</v>
      </c>
      <c r="K82" s="66">
        <v>59</v>
      </c>
      <c r="L82" s="67">
        <v>0</v>
      </c>
    </row>
    <row r="83" spans="1:12" ht="14.25">
      <c r="A83" s="57" t="s">
        <v>15</v>
      </c>
      <c r="B83" s="58">
        <v>5</v>
      </c>
      <c r="C83" s="58">
        <v>4</v>
      </c>
      <c r="D83" s="59">
        <v>3</v>
      </c>
      <c r="E83" s="60">
        <f t="shared" si="18"/>
        <v>12</v>
      </c>
      <c r="F83" s="61">
        <v>50209.8</v>
      </c>
      <c r="G83" s="62">
        <v>7931.2</v>
      </c>
      <c r="H83" s="68">
        <v>4731.2</v>
      </c>
      <c r="I83" s="64">
        <f t="shared" si="19"/>
        <v>62872.2</v>
      </c>
      <c r="J83" s="65">
        <v>165</v>
      </c>
      <c r="K83" s="66">
        <v>185</v>
      </c>
      <c r="L83" s="67">
        <v>134</v>
      </c>
    </row>
    <row r="84" spans="1:12" ht="15">
      <c r="A84" s="69" t="s">
        <v>16</v>
      </c>
      <c r="B84" s="70">
        <f>SUM(B77:B83)</f>
        <v>36</v>
      </c>
      <c r="C84" s="70">
        <f>SUM(C77:C83)</f>
        <v>22</v>
      </c>
      <c r="D84" s="71">
        <f>SUM(D77:D83)</f>
        <v>3</v>
      </c>
      <c r="E84" s="72">
        <f aca="true" t="shared" si="20" ref="E84:L84">SUM(E77:E83)</f>
        <v>61</v>
      </c>
      <c r="F84" s="73">
        <f t="shared" si="20"/>
        <v>226737.59999999998</v>
      </c>
      <c r="G84" s="74">
        <f t="shared" si="20"/>
        <v>47617.7</v>
      </c>
      <c r="H84" s="86">
        <f t="shared" si="20"/>
        <v>4731.2</v>
      </c>
      <c r="I84" s="76">
        <f t="shared" si="20"/>
        <v>279086.5</v>
      </c>
      <c r="J84" s="77">
        <f t="shared" si="20"/>
        <v>739</v>
      </c>
      <c r="K84" s="78">
        <f t="shared" si="20"/>
        <v>710</v>
      </c>
      <c r="L84" s="90">
        <f t="shared" si="20"/>
        <v>134</v>
      </c>
    </row>
    <row r="85" spans="1:12" ht="14.25">
      <c r="A85" s="92"/>
      <c r="B85" s="93"/>
      <c r="C85" s="93"/>
      <c r="D85" s="94"/>
      <c r="E85" s="95"/>
      <c r="F85" s="96"/>
      <c r="G85" s="97"/>
      <c r="H85" s="98"/>
      <c r="I85" s="99"/>
      <c r="J85" s="100"/>
      <c r="K85" s="101"/>
      <c r="L85" s="102"/>
    </row>
    <row r="86" spans="1:12" ht="14.25">
      <c r="A86" s="57" t="s">
        <v>32</v>
      </c>
      <c r="B86" s="58">
        <v>2</v>
      </c>
      <c r="C86" s="58">
        <v>2</v>
      </c>
      <c r="D86" s="59">
        <v>0</v>
      </c>
      <c r="E86" s="60">
        <f>SUM(B86:D86)</f>
        <v>4</v>
      </c>
      <c r="F86" s="61">
        <v>8523.3</v>
      </c>
      <c r="G86" s="62">
        <v>1349.3</v>
      </c>
      <c r="H86" s="68">
        <v>0</v>
      </c>
      <c r="I86" s="64">
        <f>SUM(F86:H86)</f>
        <v>9872.599999999999</v>
      </c>
      <c r="J86" s="65">
        <v>23</v>
      </c>
      <c r="K86" s="66">
        <v>23</v>
      </c>
      <c r="L86" s="67">
        <v>0</v>
      </c>
    </row>
    <row r="87" spans="1:12" ht="14.25">
      <c r="A87" s="57" t="s">
        <v>33</v>
      </c>
      <c r="B87" s="58">
        <v>5</v>
      </c>
      <c r="C87" s="58">
        <v>1</v>
      </c>
      <c r="D87" s="59">
        <v>3</v>
      </c>
      <c r="E87" s="60">
        <f aca="true" t="shared" si="21" ref="E87:E96">SUM(B87:D87)</f>
        <v>9</v>
      </c>
      <c r="F87" s="61">
        <v>19424.1</v>
      </c>
      <c r="G87" s="62">
        <v>1003.3</v>
      </c>
      <c r="H87" s="68">
        <v>1618.6</v>
      </c>
      <c r="I87" s="64">
        <f aca="true" t="shared" si="22" ref="I87:I96">SUM(F87:H87)</f>
        <v>22045.999999999996</v>
      </c>
      <c r="J87" s="65">
        <v>54</v>
      </c>
      <c r="K87" s="66">
        <v>14</v>
      </c>
      <c r="L87" s="67">
        <v>86</v>
      </c>
    </row>
    <row r="88" spans="1:12" ht="14.25">
      <c r="A88" s="57" t="s">
        <v>34</v>
      </c>
      <c r="B88" s="58">
        <v>1</v>
      </c>
      <c r="C88" s="58">
        <v>0</v>
      </c>
      <c r="D88" s="59">
        <v>2</v>
      </c>
      <c r="E88" s="60">
        <f t="shared" si="21"/>
        <v>3</v>
      </c>
      <c r="F88" s="61">
        <v>13233</v>
      </c>
      <c r="G88" s="62">
        <v>0</v>
      </c>
      <c r="H88" s="68">
        <v>1714.2</v>
      </c>
      <c r="I88" s="64">
        <f t="shared" si="22"/>
        <v>14947.2</v>
      </c>
      <c r="J88" s="65">
        <v>34</v>
      </c>
      <c r="K88" s="66">
        <v>0</v>
      </c>
      <c r="L88" s="67">
        <v>76</v>
      </c>
    </row>
    <row r="89" spans="1:12" ht="14.25">
      <c r="A89" s="57" t="s">
        <v>35</v>
      </c>
      <c r="B89" s="58">
        <v>1</v>
      </c>
      <c r="C89" s="58">
        <v>1</v>
      </c>
      <c r="D89" s="59">
        <v>1</v>
      </c>
      <c r="E89" s="60">
        <f t="shared" si="21"/>
        <v>3</v>
      </c>
      <c r="F89" s="61">
        <v>2359.1</v>
      </c>
      <c r="G89" s="62">
        <v>282.7</v>
      </c>
      <c r="H89" s="68">
        <v>1743</v>
      </c>
      <c r="I89" s="64">
        <f t="shared" si="22"/>
        <v>4384.799999999999</v>
      </c>
      <c r="J89" s="65">
        <v>8</v>
      </c>
      <c r="K89" s="66">
        <v>10</v>
      </c>
      <c r="L89" s="67">
        <v>72</v>
      </c>
    </row>
    <row r="90" spans="1:12" ht="14.25">
      <c r="A90" s="57" t="s">
        <v>36</v>
      </c>
      <c r="B90" s="58">
        <v>6</v>
      </c>
      <c r="C90" s="58">
        <v>6</v>
      </c>
      <c r="D90" s="59">
        <v>0</v>
      </c>
      <c r="E90" s="60">
        <f t="shared" si="21"/>
        <v>12</v>
      </c>
      <c r="F90" s="61">
        <v>21295.5</v>
      </c>
      <c r="G90" s="62">
        <v>7696.1</v>
      </c>
      <c r="H90" s="68">
        <v>0</v>
      </c>
      <c r="I90" s="64">
        <f t="shared" si="22"/>
        <v>28991.6</v>
      </c>
      <c r="J90" s="65">
        <v>62</v>
      </c>
      <c r="K90" s="66">
        <v>198</v>
      </c>
      <c r="L90" s="67">
        <v>0</v>
      </c>
    </row>
    <row r="91" spans="1:12" ht="14.25">
      <c r="A91" s="57" t="s">
        <v>37</v>
      </c>
      <c r="B91" s="58">
        <v>3</v>
      </c>
      <c r="C91" s="58">
        <v>3</v>
      </c>
      <c r="D91" s="59">
        <v>12</v>
      </c>
      <c r="E91" s="60">
        <f t="shared" si="21"/>
        <v>18</v>
      </c>
      <c r="F91" s="61">
        <v>16241.4</v>
      </c>
      <c r="G91" s="62">
        <v>3753.6</v>
      </c>
      <c r="H91" s="68">
        <v>9700.1</v>
      </c>
      <c r="I91" s="64">
        <f t="shared" si="22"/>
        <v>29695.1</v>
      </c>
      <c r="J91" s="65">
        <v>56</v>
      </c>
      <c r="K91" s="66">
        <v>56</v>
      </c>
      <c r="L91" s="67">
        <v>585</v>
      </c>
    </row>
    <row r="92" spans="1:12" ht="14.25">
      <c r="A92" s="57" t="s">
        <v>38</v>
      </c>
      <c r="B92" s="58">
        <v>1</v>
      </c>
      <c r="C92" s="58">
        <v>1</v>
      </c>
      <c r="D92" s="59">
        <v>2</v>
      </c>
      <c r="E92" s="60">
        <f t="shared" si="21"/>
        <v>4</v>
      </c>
      <c r="F92" s="61">
        <v>4819.1</v>
      </c>
      <c r="G92" s="62">
        <v>985.1</v>
      </c>
      <c r="H92" s="68">
        <v>1006.9</v>
      </c>
      <c r="I92" s="64">
        <f t="shared" si="22"/>
        <v>6811.1</v>
      </c>
      <c r="J92" s="65">
        <v>14</v>
      </c>
      <c r="K92" s="66">
        <v>14</v>
      </c>
      <c r="L92" s="67">
        <v>39</v>
      </c>
    </row>
    <row r="93" spans="1:12" ht="14.25">
      <c r="A93" s="57" t="s">
        <v>39</v>
      </c>
      <c r="B93" s="58">
        <v>2</v>
      </c>
      <c r="C93" s="58">
        <v>1</v>
      </c>
      <c r="D93" s="59">
        <v>3</v>
      </c>
      <c r="E93" s="60">
        <f t="shared" si="21"/>
        <v>6</v>
      </c>
      <c r="F93" s="61">
        <v>28635.8</v>
      </c>
      <c r="G93" s="62">
        <v>3812.3</v>
      </c>
      <c r="H93" s="68">
        <v>2787.8</v>
      </c>
      <c r="I93" s="64">
        <f t="shared" si="22"/>
        <v>35235.9</v>
      </c>
      <c r="J93" s="65">
        <v>85</v>
      </c>
      <c r="K93" s="66">
        <v>68</v>
      </c>
      <c r="L93" s="67">
        <v>257</v>
      </c>
    </row>
    <row r="94" spans="1:12" ht="14.25">
      <c r="A94" s="57" t="s">
        <v>40</v>
      </c>
      <c r="B94" s="58">
        <v>0</v>
      </c>
      <c r="C94" s="58">
        <v>0</v>
      </c>
      <c r="D94" s="59">
        <v>0</v>
      </c>
      <c r="E94" s="60">
        <f t="shared" si="21"/>
        <v>0</v>
      </c>
      <c r="F94" s="61">
        <v>0</v>
      </c>
      <c r="G94" s="62">
        <v>0</v>
      </c>
      <c r="H94" s="68">
        <v>0</v>
      </c>
      <c r="I94" s="64">
        <f t="shared" si="22"/>
        <v>0</v>
      </c>
      <c r="J94" s="65">
        <v>0</v>
      </c>
      <c r="K94" s="66">
        <v>0</v>
      </c>
      <c r="L94" s="67">
        <v>0</v>
      </c>
    </row>
    <row r="95" spans="1:12" ht="14.25">
      <c r="A95" s="57" t="s">
        <v>41</v>
      </c>
      <c r="B95" s="58">
        <v>2</v>
      </c>
      <c r="C95" s="58">
        <v>2</v>
      </c>
      <c r="D95" s="59">
        <v>8</v>
      </c>
      <c r="E95" s="60">
        <f t="shared" si="21"/>
        <v>12</v>
      </c>
      <c r="F95" s="61">
        <v>30962.2</v>
      </c>
      <c r="G95" s="62">
        <v>2338.1</v>
      </c>
      <c r="H95" s="68">
        <v>2853.3</v>
      </c>
      <c r="I95" s="64">
        <f t="shared" si="22"/>
        <v>36153.600000000006</v>
      </c>
      <c r="J95" s="65">
        <v>90</v>
      </c>
      <c r="K95" s="66">
        <v>39</v>
      </c>
      <c r="L95" s="67">
        <v>342</v>
      </c>
    </row>
    <row r="96" spans="1:12" ht="14.25">
      <c r="A96" s="57" t="s">
        <v>42</v>
      </c>
      <c r="B96" s="58">
        <v>3</v>
      </c>
      <c r="C96" s="58">
        <v>3</v>
      </c>
      <c r="D96" s="59">
        <v>4</v>
      </c>
      <c r="E96" s="60">
        <f t="shared" si="21"/>
        <v>10</v>
      </c>
      <c r="F96" s="61">
        <v>46599.6</v>
      </c>
      <c r="G96" s="62">
        <v>6802.3</v>
      </c>
      <c r="H96" s="68">
        <v>3308.5</v>
      </c>
      <c r="I96" s="64">
        <f t="shared" si="22"/>
        <v>56710.4</v>
      </c>
      <c r="J96" s="65">
        <v>114</v>
      </c>
      <c r="K96" s="66">
        <v>114</v>
      </c>
      <c r="L96" s="67">
        <v>265</v>
      </c>
    </row>
    <row r="97" spans="1:12" ht="15">
      <c r="A97" s="69" t="s">
        <v>43</v>
      </c>
      <c r="B97" s="70">
        <f>SUM(B86:B96)</f>
        <v>26</v>
      </c>
      <c r="C97" s="70">
        <f>SUM(C86:C96)</f>
        <v>20</v>
      </c>
      <c r="D97" s="71">
        <f>SUM(D86:D96)</f>
        <v>35</v>
      </c>
      <c r="E97" s="72">
        <f aca="true" t="shared" si="23" ref="E97:L97">SUM(E86:E96)</f>
        <v>81</v>
      </c>
      <c r="F97" s="73">
        <f t="shared" si="23"/>
        <v>192093.1</v>
      </c>
      <c r="G97" s="74">
        <f t="shared" si="23"/>
        <v>28022.8</v>
      </c>
      <c r="H97" s="86">
        <f t="shared" si="23"/>
        <v>24732.4</v>
      </c>
      <c r="I97" s="76">
        <f t="shared" si="23"/>
        <v>244848.3</v>
      </c>
      <c r="J97" s="77">
        <f t="shared" si="23"/>
        <v>540</v>
      </c>
      <c r="K97" s="78">
        <f t="shared" si="23"/>
        <v>536</v>
      </c>
      <c r="L97" s="90">
        <f t="shared" si="23"/>
        <v>1722</v>
      </c>
    </row>
    <row r="98" spans="1:12" ht="12.75">
      <c r="A98" s="5"/>
      <c r="B98" s="17"/>
      <c r="C98" s="17"/>
      <c r="D98" s="21"/>
      <c r="E98" s="6"/>
      <c r="F98" s="8"/>
      <c r="G98" s="9"/>
      <c r="H98" s="23"/>
      <c r="I98" s="10"/>
      <c r="J98" s="24"/>
      <c r="K98" s="25"/>
      <c r="L98" s="26"/>
    </row>
    <row r="99" spans="1:12" s="1" customFormat="1" ht="29.25" customHeight="1" thickBot="1">
      <c r="A99" s="103" t="s">
        <v>87</v>
      </c>
      <c r="B99" s="16">
        <f>B40+B64+B27+B97+B49+B75+B84+B12</f>
        <v>210</v>
      </c>
      <c r="C99" s="16">
        <f>C40+C64+C27+C97+C49+C75+C84+C12</f>
        <v>146</v>
      </c>
      <c r="D99" s="22">
        <f>D40+D64+D27+D97+D49+D75+D84+D12</f>
        <v>216</v>
      </c>
      <c r="E99" s="7">
        <f>E40+E64+E27+E97+E49+E75+E84+E12</f>
        <v>572</v>
      </c>
      <c r="F99" s="11">
        <f>F97+F84+F75+F64+F49+F40+F27+F12</f>
        <v>1261118.24</v>
      </c>
      <c r="G99" s="13">
        <f aca="true" t="shared" si="24" ref="G99:L99">G40+G64+G27+G97+G49+G75+G84+G12</f>
        <v>203631.7</v>
      </c>
      <c r="H99" s="12">
        <f t="shared" si="24"/>
        <v>187397.8</v>
      </c>
      <c r="I99" s="14">
        <f t="shared" si="24"/>
        <v>1652147.74</v>
      </c>
      <c r="J99" s="15">
        <f t="shared" si="24"/>
        <v>3602</v>
      </c>
      <c r="K99" s="16">
        <f t="shared" si="24"/>
        <v>3513</v>
      </c>
      <c r="L99" s="27">
        <f t="shared" si="24"/>
        <v>10364</v>
      </c>
    </row>
    <row r="100" spans="11:12" ht="12.75">
      <c r="K100" s="20"/>
      <c r="L100" s="20"/>
    </row>
    <row r="101" spans="11:12" ht="12.75">
      <c r="K101" s="20"/>
      <c r="L101" s="20"/>
    </row>
    <row r="102" spans="11:12" ht="12.75">
      <c r="K102" s="20"/>
      <c r="L102" s="20"/>
    </row>
    <row r="103" spans="11:12" ht="12.75">
      <c r="K103" s="20"/>
      <c r="L103" s="20"/>
    </row>
    <row r="104" spans="11:12" ht="12.75">
      <c r="K104" s="20"/>
      <c r="L104" s="20"/>
    </row>
    <row r="105" spans="11:12" ht="12.75">
      <c r="K105" s="20"/>
      <c r="L105" s="20"/>
    </row>
    <row r="106" spans="11:12" ht="12.75">
      <c r="K106" s="20"/>
      <c r="L106" s="20"/>
    </row>
    <row r="107" spans="11:12" ht="12.75">
      <c r="K107" s="20"/>
      <c r="L107" s="20"/>
    </row>
    <row r="108" spans="11:12" ht="12.75">
      <c r="K108" s="20"/>
      <c r="L108" s="20"/>
    </row>
    <row r="109" spans="11:12" ht="12.75">
      <c r="K109" s="20"/>
      <c r="L109" s="20"/>
    </row>
    <row r="110" spans="11:12" ht="12.75">
      <c r="K110" s="20"/>
      <c r="L110" s="20"/>
    </row>
    <row r="111" spans="11:12" ht="12.75">
      <c r="K111" s="20"/>
      <c r="L111" s="20"/>
    </row>
    <row r="112" spans="11:12" ht="12.75">
      <c r="K112" s="20"/>
      <c r="L112" s="20"/>
    </row>
    <row r="113" spans="11:12" ht="12.75">
      <c r="K113" s="20"/>
      <c r="L113" s="20"/>
    </row>
    <row r="114" spans="11:12" ht="12.75">
      <c r="K114" s="20"/>
      <c r="L114" s="20"/>
    </row>
    <row r="115" spans="11:12" ht="12.75">
      <c r="K115" s="20"/>
      <c r="L115" s="20"/>
    </row>
    <row r="116" spans="11:12" ht="12.75">
      <c r="K116" s="20"/>
      <c r="L116" s="20"/>
    </row>
    <row r="117" spans="11:12" ht="12.75">
      <c r="K117" s="20"/>
      <c r="L117" s="20"/>
    </row>
    <row r="118" spans="11:12" ht="12.75">
      <c r="K118" s="20"/>
      <c r="L118" s="20"/>
    </row>
    <row r="119" spans="11:12" ht="12.75">
      <c r="K119" s="20"/>
      <c r="L119" s="20"/>
    </row>
    <row r="120" spans="11:12" ht="12.75">
      <c r="K120" s="20"/>
      <c r="L120" s="20"/>
    </row>
    <row r="121" spans="11:12" ht="12.75">
      <c r="K121" s="20"/>
      <c r="L121" s="20"/>
    </row>
    <row r="122" spans="11:12" ht="12.75">
      <c r="K122" s="20"/>
      <c r="L122" s="20"/>
    </row>
    <row r="123" spans="11:12" ht="12.75">
      <c r="K123" s="20"/>
      <c r="L123" s="20"/>
    </row>
    <row r="124" spans="11:12" ht="12.75">
      <c r="K124" s="20"/>
      <c r="L124" s="20"/>
    </row>
    <row r="125" spans="11:12" ht="12.75">
      <c r="K125" s="20"/>
      <c r="L125" s="20"/>
    </row>
    <row r="126" spans="11:12" ht="12.75">
      <c r="K126" s="20"/>
      <c r="L126" s="20"/>
    </row>
    <row r="127" spans="11:12" ht="12.75">
      <c r="K127" s="20"/>
      <c r="L127" s="20"/>
    </row>
    <row r="128" spans="11:12" ht="12.75">
      <c r="K128" s="20"/>
      <c r="L128" s="20"/>
    </row>
    <row r="129" spans="11:12" ht="12.75">
      <c r="K129" s="20"/>
      <c r="L129" s="20"/>
    </row>
    <row r="130" spans="11:12" ht="12.75">
      <c r="K130" s="20"/>
      <c r="L130" s="20"/>
    </row>
    <row r="131" spans="11:12" ht="12.75">
      <c r="K131" s="20"/>
      <c r="L131" s="20"/>
    </row>
    <row r="132" spans="11:12" ht="12.75">
      <c r="K132" s="20"/>
      <c r="L132" s="20"/>
    </row>
    <row r="133" spans="11:12" ht="12.75">
      <c r="K133" s="20"/>
      <c r="L133" s="20"/>
    </row>
    <row r="134" spans="11:12" ht="12.75">
      <c r="K134" s="20"/>
      <c r="L134" s="20"/>
    </row>
    <row r="135" spans="11:12" ht="12.75">
      <c r="K135" s="20"/>
      <c r="L135" s="20"/>
    </row>
    <row r="136" spans="11:12" ht="12.75">
      <c r="K136" s="20"/>
      <c r="L136" s="20"/>
    </row>
    <row r="137" spans="11:12" ht="12.75">
      <c r="K137" s="20"/>
      <c r="L137" s="20"/>
    </row>
    <row r="138" spans="11:12" ht="12.75">
      <c r="K138" s="20"/>
      <c r="L138" s="20"/>
    </row>
    <row r="139" spans="11:12" ht="12.75">
      <c r="K139" s="20"/>
      <c r="L139" s="20"/>
    </row>
    <row r="140" spans="11:12" ht="12.75">
      <c r="K140" s="20"/>
      <c r="L140" s="20"/>
    </row>
    <row r="141" spans="11:12" ht="12.75">
      <c r="K141" s="20"/>
      <c r="L141" s="20"/>
    </row>
    <row r="142" spans="11:12" ht="12.75">
      <c r="K142" s="20"/>
      <c r="L142" s="20"/>
    </row>
    <row r="143" spans="11:12" ht="12.75">
      <c r="K143" s="20"/>
      <c r="L143" s="20"/>
    </row>
    <row r="144" spans="11:12" ht="12.75">
      <c r="K144" s="20"/>
      <c r="L144" s="20"/>
    </row>
    <row r="145" spans="11:12" ht="12.75">
      <c r="K145" s="20"/>
      <c r="L145" s="20"/>
    </row>
    <row r="146" spans="11:12" ht="12.75">
      <c r="K146" s="20"/>
      <c r="L146" s="20"/>
    </row>
    <row r="147" spans="11:12" ht="12.75">
      <c r="K147" s="20"/>
      <c r="L147" s="20"/>
    </row>
    <row r="148" spans="11:12" ht="12.75">
      <c r="K148" s="20"/>
      <c r="L148" s="20"/>
    </row>
    <row r="149" spans="11:12" ht="12.75">
      <c r="K149" s="20"/>
      <c r="L149" s="20"/>
    </row>
    <row r="150" spans="11:12" ht="12.75">
      <c r="K150" s="20"/>
      <c r="L150" s="20"/>
    </row>
    <row r="151" spans="11:12" ht="12.75">
      <c r="K151" s="20"/>
      <c r="L151" s="20"/>
    </row>
    <row r="152" spans="11:12" ht="12.75">
      <c r="K152" s="20"/>
      <c r="L152" s="20"/>
    </row>
    <row r="153" spans="11:12" ht="12.75">
      <c r="K153" s="20"/>
      <c r="L153" s="20"/>
    </row>
    <row r="154" spans="11:12" ht="12.75">
      <c r="K154" s="20"/>
      <c r="L154" s="20"/>
    </row>
    <row r="155" spans="11:12" ht="12.75">
      <c r="K155" s="20"/>
      <c r="L155" s="20"/>
    </row>
    <row r="156" spans="11:12" ht="12.75">
      <c r="K156" s="20"/>
      <c r="L156" s="20"/>
    </row>
    <row r="157" spans="11:12" ht="12.75">
      <c r="K157" s="20"/>
      <c r="L157" s="20"/>
    </row>
    <row r="158" spans="11:12" ht="12.75">
      <c r="K158" s="20"/>
      <c r="L158" s="20"/>
    </row>
    <row r="159" spans="11:12" ht="12.75">
      <c r="K159" s="20"/>
      <c r="L159" s="20"/>
    </row>
    <row r="160" spans="11:12" ht="12.75">
      <c r="K160" s="20"/>
      <c r="L160" s="20"/>
    </row>
    <row r="161" spans="11:12" ht="12.75">
      <c r="K161" s="20"/>
      <c r="L161" s="20"/>
    </row>
    <row r="162" spans="11:12" ht="12.75">
      <c r="K162" s="20"/>
      <c r="L162" s="20"/>
    </row>
    <row r="163" spans="11:12" ht="12.75">
      <c r="K163" s="20"/>
      <c r="L163" s="20"/>
    </row>
    <row r="164" spans="11:12" ht="12.75">
      <c r="K164" s="20"/>
      <c r="L164" s="20"/>
    </row>
    <row r="165" spans="11:12" ht="12.75">
      <c r="K165" s="20"/>
      <c r="L165" s="20"/>
    </row>
    <row r="166" spans="11:12" ht="12.75">
      <c r="K166" s="20"/>
      <c r="L166" s="20"/>
    </row>
    <row r="167" spans="11:12" ht="12.75">
      <c r="K167" s="20"/>
      <c r="L167" s="20"/>
    </row>
    <row r="168" spans="11:12" ht="12.75">
      <c r="K168" s="20"/>
      <c r="L168" s="20"/>
    </row>
    <row r="169" spans="11:12" ht="12.75">
      <c r="K169" s="20"/>
      <c r="L169" s="20"/>
    </row>
    <row r="170" spans="11:12" ht="12.75">
      <c r="K170" s="20"/>
      <c r="L170" s="20"/>
    </row>
    <row r="171" spans="11:12" ht="12.75">
      <c r="K171" s="20"/>
      <c r="L171" s="20"/>
    </row>
    <row r="172" spans="11:12" ht="12.75">
      <c r="K172" s="20"/>
      <c r="L172" s="20"/>
    </row>
    <row r="173" spans="11:12" ht="12.75">
      <c r="K173" s="20"/>
      <c r="L173" s="20"/>
    </row>
    <row r="174" spans="11:12" ht="12.75">
      <c r="K174" s="20"/>
      <c r="L174" s="20"/>
    </row>
    <row r="175" spans="11:12" ht="12.75">
      <c r="K175" s="20"/>
      <c r="L175" s="20"/>
    </row>
    <row r="176" spans="11:12" ht="12.75">
      <c r="K176" s="20"/>
      <c r="L176" s="20"/>
    </row>
    <row r="177" spans="11:12" ht="12.75">
      <c r="K177" s="20"/>
      <c r="L177" s="20"/>
    </row>
    <row r="178" spans="11:12" ht="12.75">
      <c r="K178" s="20"/>
      <c r="L178" s="20"/>
    </row>
    <row r="179" spans="11:12" ht="12.75">
      <c r="K179" s="20"/>
      <c r="L179" s="20"/>
    </row>
    <row r="180" spans="11:12" ht="12.75">
      <c r="K180" s="20"/>
      <c r="L180" s="20"/>
    </row>
    <row r="181" spans="11:12" ht="12.75">
      <c r="K181" s="20"/>
      <c r="L181" s="20"/>
    </row>
    <row r="182" spans="11:12" ht="12.75">
      <c r="K182" s="20"/>
      <c r="L182" s="20"/>
    </row>
    <row r="183" spans="11:12" ht="12.75">
      <c r="K183" s="20"/>
      <c r="L183" s="20"/>
    </row>
    <row r="184" spans="11:12" ht="12.75">
      <c r="K184" s="20"/>
      <c r="L184" s="20"/>
    </row>
    <row r="185" spans="11:12" ht="12.75">
      <c r="K185" s="20"/>
      <c r="L185" s="20"/>
    </row>
    <row r="186" spans="11:12" ht="12.75">
      <c r="K186" s="20"/>
      <c r="L186" s="20"/>
    </row>
    <row r="187" spans="11:12" ht="12.75">
      <c r="K187" s="20"/>
      <c r="L187" s="20"/>
    </row>
    <row r="188" spans="11:12" ht="12.75">
      <c r="K188" s="20"/>
      <c r="L188" s="20"/>
    </row>
    <row r="189" spans="11:12" ht="12.75">
      <c r="K189" s="20"/>
      <c r="L189" s="20"/>
    </row>
    <row r="190" spans="11:12" ht="12.75">
      <c r="K190" s="20"/>
      <c r="L190" s="20"/>
    </row>
    <row r="191" spans="11:12" ht="12.75">
      <c r="K191" s="20"/>
      <c r="L191" s="20"/>
    </row>
    <row r="192" spans="11:12" ht="12.75">
      <c r="K192" s="20"/>
      <c r="L192" s="20"/>
    </row>
    <row r="193" spans="11:12" ht="12.75">
      <c r="K193" s="20"/>
      <c r="L193" s="20"/>
    </row>
    <row r="194" spans="11:12" ht="12.75">
      <c r="K194" s="20"/>
      <c r="L194" s="20"/>
    </row>
    <row r="195" spans="11:12" ht="12.75">
      <c r="K195" s="20"/>
      <c r="L195" s="20"/>
    </row>
    <row r="196" spans="11:12" ht="12.75">
      <c r="K196" s="20"/>
      <c r="L196" s="20"/>
    </row>
    <row r="197" spans="11:12" ht="12.75">
      <c r="K197" s="20"/>
      <c r="L197" s="20"/>
    </row>
    <row r="198" spans="11:12" ht="12.75">
      <c r="K198" s="20"/>
      <c r="L198" s="20"/>
    </row>
    <row r="199" spans="11:12" ht="12.75">
      <c r="K199" s="20"/>
      <c r="L199" s="20"/>
    </row>
    <row r="200" spans="11:12" ht="12.75">
      <c r="K200" s="20"/>
      <c r="L200" s="20"/>
    </row>
    <row r="201" spans="11:12" ht="12.75">
      <c r="K201" s="20"/>
      <c r="L201" s="20"/>
    </row>
    <row r="202" spans="11:12" ht="12.75">
      <c r="K202" s="20"/>
      <c r="L202" s="20"/>
    </row>
    <row r="203" spans="11:12" ht="12.75">
      <c r="K203" s="20"/>
      <c r="L203" s="20"/>
    </row>
    <row r="204" spans="11:12" ht="12.75">
      <c r="K204" s="20"/>
      <c r="L204" s="20"/>
    </row>
    <row r="205" spans="11:12" ht="12.75">
      <c r="K205" s="20"/>
      <c r="L205" s="20"/>
    </row>
    <row r="206" spans="11:12" ht="12.75">
      <c r="K206" s="20"/>
      <c r="L206" s="20"/>
    </row>
    <row r="207" spans="11:12" ht="12.75">
      <c r="K207" s="20"/>
      <c r="L207" s="20"/>
    </row>
    <row r="208" spans="11:12" ht="12.75">
      <c r="K208" s="20"/>
      <c r="L208" s="20"/>
    </row>
    <row r="209" spans="11:12" ht="12.75">
      <c r="K209" s="20"/>
      <c r="L209" s="20"/>
    </row>
    <row r="210" spans="11:12" ht="12.75">
      <c r="K210" s="20"/>
      <c r="L210" s="20"/>
    </row>
    <row r="211" spans="11:12" ht="12.75">
      <c r="K211" s="20"/>
      <c r="L211" s="20"/>
    </row>
    <row r="212" spans="11:12" ht="12.75">
      <c r="K212" s="20"/>
      <c r="L212" s="20"/>
    </row>
    <row r="213" spans="11:12" ht="12.75">
      <c r="K213" s="20"/>
      <c r="L213" s="20"/>
    </row>
    <row r="214" spans="11:12" ht="12.75">
      <c r="K214" s="20"/>
      <c r="L214" s="20"/>
    </row>
    <row r="215" spans="11:12" ht="12.75">
      <c r="K215" s="20"/>
      <c r="L215" s="20"/>
    </row>
    <row r="216" spans="11:12" ht="12.75">
      <c r="K216" s="20"/>
      <c r="L216" s="20"/>
    </row>
    <row r="217" spans="11:12" ht="12.75">
      <c r="K217" s="20"/>
      <c r="L217" s="20"/>
    </row>
    <row r="218" spans="11:12" ht="12.75">
      <c r="K218" s="20"/>
      <c r="L218" s="20"/>
    </row>
    <row r="219" spans="11:12" ht="12.75">
      <c r="K219" s="20"/>
      <c r="L219" s="20"/>
    </row>
    <row r="220" spans="11:12" ht="12.75">
      <c r="K220" s="20"/>
      <c r="L220" s="20"/>
    </row>
    <row r="221" spans="11:12" ht="12.75">
      <c r="K221" s="20"/>
      <c r="L221" s="20"/>
    </row>
    <row r="222" spans="11:12" ht="12.75">
      <c r="K222" s="20"/>
      <c r="L222" s="20"/>
    </row>
    <row r="223" spans="11:12" ht="12.75">
      <c r="K223" s="20"/>
      <c r="L223" s="20"/>
    </row>
    <row r="224" spans="11:12" ht="12.75">
      <c r="K224" s="20"/>
      <c r="L224" s="20"/>
    </row>
    <row r="225" spans="11:12" ht="12.75">
      <c r="K225" s="20"/>
      <c r="L225" s="20"/>
    </row>
    <row r="226" spans="11:12" ht="12.75">
      <c r="K226" s="20"/>
      <c r="L226" s="20"/>
    </row>
    <row r="227" spans="11:12" ht="12.75">
      <c r="K227" s="20"/>
      <c r="L227" s="20"/>
    </row>
    <row r="228" spans="11:12" ht="12.75">
      <c r="K228" s="20"/>
      <c r="L228" s="20"/>
    </row>
    <row r="229" spans="11:12" ht="12.75">
      <c r="K229" s="20"/>
      <c r="L229" s="20"/>
    </row>
    <row r="230" spans="11:12" ht="12.75">
      <c r="K230" s="20"/>
      <c r="L230" s="20"/>
    </row>
    <row r="231" spans="11:12" ht="12.75">
      <c r="K231" s="20"/>
      <c r="L231" s="20"/>
    </row>
    <row r="232" spans="11:12" ht="12.75">
      <c r="K232" s="20"/>
      <c r="L232" s="20"/>
    </row>
    <row r="233" spans="11:12" ht="12.75">
      <c r="K233" s="20"/>
      <c r="L233" s="20"/>
    </row>
    <row r="234" spans="11:12" ht="12.75">
      <c r="K234" s="20"/>
      <c r="L234" s="20"/>
    </row>
    <row r="235" spans="11:12" ht="12.75">
      <c r="K235" s="20"/>
      <c r="L235" s="20"/>
    </row>
    <row r="236" spans="11:12" ht="12.75">
      <c r="K236" s="20"/>
      <c r="L236" s="20"/>
    </row>
    <row r="237" spans="11:12" ht="12.75">
      <c r="K237" s="20"/>
      <c r="L237" s="20"/>
    </row>
    <row r="238" spans="11:12" ht="12.75">
      <c r="K238" s="20"/>
      <c r="L238" s="20"/>
    </row>
    <row r="239" spans="11:12" ht="12.75">
      <c r="K239" s="20"/>
      <c r="L239" s="20"/>
    </row>
    <row r="240" spans="11:12" ht="12.75">
      <c r="K240" s="20"/>
      <c r="L240" s="20"/>
    </row>
    <row r="241" spans="11:12" ht="12.75">
      <c r="K241" s="20"/>
      <c r="L241" s="20"/>
    </row>
    <row r="242" spans="11:12" ht="12.75">
      <c r="K242" s="20"/>
      <c r="L242" s="20"/>
    </row>
    <row r="243" spans="11:12" ht="12.75">
      <c r="K243" s="20"/>
      <c r="L243" s="20"/>
    </row>
    <row r="244" spans="11:12" ht="12.75">
      <c r="K244" s="20"/>
      <c r="L244" s="20"/>
    </row>
    <row r="245" spans="11:12" ht="12.75">
      <c r="K245" s="20"/>
      <c r="L245" s="20"/>
    </row>
    <row r="246" spans="11:12" ht="12.75">
      <c r="K246" s="20"/>
      <c r="L246" s="20"/>
    </row>
    <row r="247" spans="11:12" ht="12.75">
      <c r="K247" s="20"/>
      <c r="L247" s="20"/>
    </row>
    <row r="248" spans="11:12" ht="12.75">
      <c r="K248" s="20"/>
      <c r="L248" s="20"/>
    </row>
    <row r="249" spans="11:12" ht="12.75">
      <c r="K249" s="20"/>
      <c r="L249" s="20"/>
    </row>
    <row r="250" spans="11:12" ht="12.75">
      <c r="K250" s="20"/>
      <c r="L250" s="20"/>
    </row>
    <row r="251" spans="11:12" ht="12.75">
      <c r="K251" s="20"/>
      <c r="L251" s="20"/>
    </row>
    <row r="252" spans="11:12" ht="12.75">
      <c r="K252" s="20"/>
      <c r="L252" s="20"/>
    </row>
    <row r="253" spans="11:12" ht="12.75">
      <c r="K253" s="20"/>
      <c r="L253" s="20"/>
    </row>
    <row r="254" spans="11:12" ht="12.75">
      <c r="K254" s="20"/>
      <c r="L254" s="20"/>
    </row>
    <row r="255" spans="11:12" ht="12.75">
      <c r="K255" s="20"/>
      <c r="L255" s="20"/>
    </row>
    <row r="256" spans="11:12" ht="12.75">
      <c r="K256" s="20"/>
      <c r="L256" s="20"/>
    </row>
    <row r="257" spans="11:12" ht="12.75">
      <c r="K257" s="20"/>
      <c r="L257" s="20"/>
    </row>
    <row r="258" spans="11:12" ht="12.75">
      <c r="K258" s="20"/>
      <c r="L258" s="20"/>
    </row>
    <row r="259" spans="11:12" ht="12.75">
      <c r="K259" s="20"/>
      <c r="L259" s="20"/>
    </row>
    <row r="260" spans="11:12" ht="12.75">
      <c r="K260" s="20"/>
      <c r="L260" s="20"/>
    </row>
    <row r="261" spans="11:12" ht="12.75">
      <c r="K261" s="20"/>
      <c r="L261" s="20"/>
    </row>
    <row r="262" spans="11:12" ht="12.75">
      <c r="K262" s="20"/>
      <c r="L262" s="20"/>
    </row>
    <row r="263" spans="11:12" ht="12.75">
      <c r="K263" s="20"/>
      <c r="L263" s="20"/>
    </row>
    <row r="264" spans="11:12" ht="12.75">
      <c r="K264" s="20"/>
      <c r="L264" s="20"/>
    </row>
    <row r="265" spans="11:12" ht="12.75">
      <c r="K265" s="20"/>
      <c r="L265" s="20"/>
    </row>
  </sheetData>
  <mergeCells count="6">
    <mergeCell ref="J1:L1"/>
    <mergeCell ref="A1:A2"/>
    <mergeCell ref="E1:E2"/>
    <mergeCell ref="F1:H1"/>
    <mergeCell ref="I1:I2"/>
    <mergeCell ref="B1:D1"/>
  </mergeCells>
  <printOptions/>
  <pageMargins left="0.5905511811023623" right="0.5905511811023623" top="1.3779527559055118" bottom="0.3937007874015748" header="0.7086614173228347" footer="0.5118110236220472"/>
  <pageSetup fitToHeight="6" horizontalDpi="300" verticalDpi="300" orientation="portrait" paperSize="9" scale="75" r:id="rId1"/>
  <headerFooter alignWithMargins="0">
    <oddHeader>&amp;L&amp;"Arial CE,Tučné"&amp;12Prehľad poskytnutých dotácií MVRR SR v roku 2006&amp;R&amp;12Príloha č. 2</oddHeader>
    <oddFooter>&amp;C&amp;P</oddFoot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Lebeda</dc:creator>
  <cp:keywords/>
  <dc:description/>
  <cp:lastModifiedBy>hlavacova</cp:lastModifiedBy>
  <cp:lastPrinted>2007-03-12T11:06:04Z</cp:lastPrinted>
  <dcterms:created xsi:type="dcterms:W3CDTF">2002-02-18T09:12:51Z</dcterms:created>
  <dcterms:modified xsi:type="dcterms:W3CDTF">2007-03-12T11:07:21Z</dcterms:modified>
  <cp:category/>
  <cp:version/>
  <cp:contentType/>
  <cp:contentStatus/>
</cp:coreProperties>
</file>