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90" windowWidth="14760" windowHeight="4335" tabRatio="329" activeTab="0"/>
  </bookViews>
  <sheets>
    <sheet name="VS-problémy+návrh+výnimky" sheetId="1" r:id="rId1"/>
  </sheets>
  <definedNames>
    <definedName name="_xlnm.Print_Area" localSheetId="0">'VS-problémy+návrh+výnimky'!$A$1:$E$228</definedName>
  </definedNames>
  <calcPr fullCalcOnLoad="1"/>
</workbook>
</file>

<file path=xl/sharedStrings.xml><?xml version="1.0" encoding="utf-8"?>
<sst xmlns="http://schemas.openxmlformats.org/spreadsheetml/2006/main" count="570" uniqueCount="413">
  <si>
    <t xml:space="preserve">Vodovod </t>
  </si>
  <si>
    <t xml:space="preserve">Definovanie problému </t>
  </si>
  <si>
    <t>Návrh na riešenie</t>
  </si>
  <si>
    <t>Odhad finančných nákladov</t>
  </si>
  <si>
    <t>[tis.Sk]</t>
  </si>
  <si>
    <t>Okres Senec</t>
  </si>
  <si>
    <t>Čataj, Igram, Kaplná, Báhoň</t>
  </si>
  <si>
    <t>Senec, Réca, Boldog</t>
  </si>
  <si>
    <t>kvalita vody vo vodnom zdroji - dusičnany, železo, mangán</t>
  </si>
  <si>
    <t>kvalita vody vo vodnom zdroji - dusičnany</t>
  </si>
  <si>
    <t xml:space="preserve">vybudovať prívod zo Seneckého skupinového vodovodu </t>
  </si>
  <si>
    <t>vybudovanie nového zásobného potrubia z VDJ Senec</t>
  </si>
  <si>
    <t>Malacky, Plavecký Štvrtok, Láb</t>
  </si>
  <si>
    <t>zhoršená kvalita vody v distribučnej sieti - železo</t>
  </si>
  <si>
    <t>Suchohrad, Záhorská Ves</t>
  </si>
  <si>
    <t>kvalita vody vo VZ - zhoršená kvalita vody v distribučnej sieti</t>
  </si>
  <si>
    <t xml:space="preserve">vybudovať nové prívodné potrubie zo Záhorského skupinového vodovodu </t>
  </si>
  <si>
    <t>1. Bratislavská vodárenská spoločnosť, a.s.</t>
  </si>
  <si>
    <t>BVS spolu</t>
  </si>
  <si>
    <t>3. Západoslovenská vodárenská spoločnosť, a.s.</t>
  </si>
  <si>
    <t>Okres Nové Zámky</t>
  </si>
  <si>
    <t>Strekov</t>
  </si>
  <si>
    <t>prepojenie na prívod vody Kolta-Štúrovo</t>
  </si>
  <si>
    <t>Sikenička</t>
  </si>
  <si>
    <t>Kližská Nemá</t>
  </si>
  <si>
    <t>vybudovanie úpravne vody
výhľad: prepojenie na SKV Gabčíkovo</t>
  </si>
  <si>
    <t>Martovce</t>
  </si>
  <si>
    <t>Kameničná</t>
  </si>
  <si>
    <t>Vrbová nad Váhom</t>
  </si>
  <si>
    <t>Veľké Kosihy</t>
  </si>
  <si>
    <t>vybudovanie úpravne vody
výhľad: prepojenie na SKV Gabčíkovo cez SKV Sokolce</t>
  </si>
  <si>
    <t>Okres Dunajská Streda</t>
  </si>
  <si>
    <t>Bodíky</t>
  </si>
  <si>
    <t>Medveďov</t>
  </si>
  <si>
    <t>Kľúčovec</t>
  </si>
  <si>
    <t>SKV Baloň-Čiližská Radvaň</t>
  </si>
  <si>
    <t>SKV Sap-Nárad</t>
  </si>
  <si>
    <t>prívod vody Čiližská Radvaň-Medveďov</t>
  </si>
  <si>
    <t>prívod vody Čiližská Radvaň-Kľúčovec</t>
  </si>
  <si>
    <t>prívod vody z ČS Veľký Meder</t>
  </si>
  <si>
    <t>prívod vody Čiližská Radvaň-Sap</t>
  </si>
  <si>
    <t>5. Vodárne a kanalizácie mesta Komárno, a.s.</t>
  </si>
  <si>
    <t>Okres Komárno</t>
  </si>
  <si>
    <t>Komárno</t>
  </si>
  <si>
    <t>časté poruchy a hĺbky uloženia potrubia</t>
  </si>
  <si>
    <t>rekonštrukcia poruchových vetiev</t>
  </si>
  <si>
    <t>MČ Kava</t>
  </si>
  <si>
    <t>prívod vody z Komárna, MČ Ďulov Dvor</t>
  </si>
  <si>
    <t>Moča, Radvaň nad Dunajom, Virt</t>
  </si>
  <si>
    <t>napojenie na prívodné potrubie Komárno-Patince</t>
  </si>
  <si>
    <t>zvýšený obsah mangánu, amónne ióny, pieskujúci vodný zdroj</t>
  </si>
  <si>
    <t>napojenie na prívodné potrubie Komárno-Zlatná na Ostrove</t>
  </si>
  <si>
    <t>Zemianska Olča, Okoličná na Ostrove, Tôň</t>
  </si>
  <si>
    <t>napojenie na prívod vody z Gabčíkova - stavba je pred dokončením. Nutnosť budovania akumulácie.</t>
  </si>
  <si>
    <t>Čičov-Trávnik</t>
  </si>
  <si>
    <t>úprava vody, alt. napojenie na SKV Okoličné na Ostrove-Zemianska Olča-Tôň</t>
  </si>
  <si>
    <t>6. Trenčianska vodohospodárska spoločnosť, a.s.</t>
  </si>
  <si>
    <t>Trenčín - MČ Kubrá-Kubrica</t>
  </si>
  <si>
    <t>vybudovanie ČS zo SKV Trenčín so samostatným výtlačným potrubím do vodojemu Kubrica</t>
  </si>
  <si>
    <t>Dolná Poruba, Omšenie, Trenčianske Teplice</t>
  </si>
  <si>
    <t>deficit v období min. výdatností vodného zdroja</t>
  </si>
  <si>
    <t>prívod vody z vodného zdroja Motešice</t>
  </si>
  <si>
    <t>výtlačný rád do VD Dolná Poruba</t>
  </si>
  <si>
    <t>Selec</t>
  </si>
  <si>
    <t>VZ Selec I a II - arzén</t>
  </si>
  <si>
    <t>vybudovanie úpravne vody na odstránenie arzénu</t>
  </si>
  <si>
    <t>Nemšová - MČ Trenčianska Závada</t>
  </si>
  <si>
    <t>Okres Nové Mesto nad Váhom</t>
  </si>
  <si>
    <t>Okres Trenčín</t>
  </si>
  <si>
    <t>vodovod deficitný v období min. výdatností</t>
  </si>
  <si>
    <t>doplniť SKV o VZ Dolné Srnie</t>
  </si>
  <si>
    <t>Haluzice</t>
  </si>
  <si>
    <t>vybudovanie vyhovujúcej akumulácie pre obec</t>
  </si>
  <si>
    <t>TVS spolu</t>
  </si>
  <si>
    <t>7. Severoslovenská vodárenská spoločnosť, a.s.</t>
  </si>
  <si>
    <t>Okres Čadca</t>
  </si>
  <si>
    <t>Korňa</t>
  </si>
  <si>
    <t>prepojenie na SKV Turzovka - stavba rozostavaná</t>
  </si>
  <si>
    <t>Vološová u Prívary</t>
  </si>
  <si>
    <t>nedostatočná výdatnosť VZ</t>
  </si>
  <si>
    <t>vybudovanie prepojenia na vodovod mesta Čadca</t>
  </si>
  <si>
    <t>Dunajov</t>
  </si>
  <si>
    <t>poruchy na vodovodom potrubí</t>
  </si>
  <si>
    <t>rekonštrukcia rozvodnej siete</t>
  </si>
  <si>
    <t>Dolný Vadičov</t>
  </si>
  <si>
    <t>vybudovanie prepojenie na vodovod Horný Vadičov</t>
  </si>
  <si>
    <t>Okres Kysucké Nové Mesto</t>
  </si>
  <si>
    <t>Okres Námestovo</t>
  </si>
  <si>
    <t>Breza</t>
  </si>
  <si>
    <t>Lokca</t>
  </si>
  <si>
    <t>Oravská Polhora</t>
  </si>
  <si>
    <t>Novoť</t>
  </si>
  <si>
    <t>Lomná</t>
  </si>
  <si>
    <t>prívod vody z Krušetnica napojenie na OSV</t>
  </si>
  <si>
    <t>Pokrývač</t>
  </si>
  <si>
    <t>prepojenie na vodovod Pribiš</t>
  </si>
  <si>
    <t>Okres Liptovský Mikuláš</t>
  </si>
  <si>
    <t>Veterná Poruba</t>
  </si>
  <si>
    <t>intenzifikácia VZ, doplnenie kapacity z VZ Konská, rekonštrukcia prívodného a rozvodného potrubia</t>
  </si>
  <si>
    <t>Okres Žilina</t>
  </si>
  <si>
    <t>Hričovské Podhradie</t>
  </si>
  <si>
    <t>prepojenie obecných vodovodov na novobudovaný privádzač</t>
  </si>
  <si>
    <t>Belá, Lysica, Stráža a Dolná Tižina</t>
  </si>
  <si>
    <t>nedostatočná výdatnosť VZ - zákal</t>
  </si>
  <si>
    <t>privedenie vody do SKV Belá z nového VZ Belá Kykula</t>
  </si>
  <si>
    <t>Malá Čierna a Veľká Čierna</t>
  </si>
  <si>
    <t>nedostatočná výdatnosť VZ Malá Čierna</t>
  </si>
  <si>
    <t>dobudovanie VZ s kap. 3,5-6 l/s, rozvodnej siete v obci Veľká Čierna vrátane prívodu</t>
  </si>
  <si>
    <t>Nezbudská Lúčka</t>
  </si>
  <si>
    <t>vybudovanie prepojenia Nezbudská Lúčka na SKV Žilina</t>
  </si>
  <si>
    <t>Žilina - MČ Zádubnie, Hájik, Staré mesto</t>
  </si>
  <si>
    <t>8.  Stredoslovenská vodárenská spoločnosť, a.s.</t>
  </si>
  <si>
    <t>Okres Brezno</t>
  </si>
  <si>
    <t>Čierny Balog</t>
  </si>
  <si>
    <t>intenzifikácia existujúcej úpravne vody v Čiernom Balogu a rekonštrukcia prívodného potrubia</t>
  </si>
  <si>
    <t>Jasenie, Predajná, Nemecká</t>
  </si>
  <si>
    <t>výstavba novej úpravne vody pri VZ Rastová v Jasení - stavba rozostavaná</t>
  </si>
  <si>
    <t>Okres Banská Bystrica</t>
  </si>
  <si>
    <t>Brusno</t>
  </si>
  <si>
    <t>Okres Prievidza</t>
  </si>
  <si>
    <t>Dlžín</t>
  </si>
  <si>
    <t>predĺženie SKV z Novák napojením v obci Kostolná Ves a vybudovaním ČS</t>
  </si>
  <si>
    <t>Okres Rimavská Sobota</t>
  </si>
  <si>
    <t>Chanava, Rumince, Lenártovce, Vlkyňa, Číž, Rimavská Seč</t>
  </si>
  <si>
    <t>vybudovanie prívodu z Rimavskej Soboty v dĺžke cca 24 km</t>
  </si>
  <si>
    <t>Budikovany, Teplý Vrch, Veľký Blh, Uzovská Panica, Drienčany</t>
  </si>
  <si>
    <t>napojenie obcí na budovaný prívod Rimavská Sobota-Chanava, vodovod I. časť</t>
  </si>
  <si>
    <t>Okres Zvolen</t>
  </si>
  <si>
    <t>Tŕnie</t>
  </si>
  <si>
    <t xml:space="preserve">vybudovanie prívodu z Turovej  z Pohronského SKV </t>
  </si>
  <si>
    <t>Okres Žarnovica</t>
  </si>
  <si>
    <t>Veľká Lehota</t>
  </si>
  <si>
    <t>nedostatočná výdatnosť VZ a poruchovosť na vodovodnom potrubí</t>
  </si>
  <si>
    <t>Okres Žiar nad Hronom</t>
  </si>
  <si>
    <t>Hliník nad Hronom, Lehôtka pod Brehmi</t>
  </si>
  <si>
    <t>výstavba prívodného potrubia zo Žiaru nad Hronom</t>
  </si>
  <si>
    <t>Rimavské Janovce</t>
  </si>
  <si>
    <t>rekonštrukcia prívodného potrubia v úseku Rimavská Sobota-Rimavské Janovce</t>
  </si>
  <si>
    <t>StVS spolu</t>
  </si>
  <si>
    <t>Okres  Malacky</t>
  </si>
  <si>
    <t>9. Východoslovenská vodárenská spoločnosť, a.s.</t>
  </si>
  <si>
    <t>Okres Humenné</t>
  </si>
  <si>
    <t>Humenné</t>
  </si>
  <si>
    <t>poruchy na prívodných vedeniach Kamienka, Humenné a Porúbka, stratovosť cca 50 %</t>
  </si>
  <si>
    <t>poruchy na prívodných vedeniach v Humennom v dĺžke 4000 m</t>
  </si>
  <si>
    <t>rekonštrukcia prívodov v dĺžke 26 km DN 400 mm PVC</t>
  </si>
  <si>
    <t>Gruzovce</t>
  </si>
  <si>
    <t>prepojenie obce na prívodný rad Humenné-Ohradzany</t>
  </si>
  <si>
    <t>Olšinkov, Výrava</t>
  </si>
  <si>
    <t>Kamenica nad Cirochou</t>
  </si>
  <si>
    <t>poruchy na rozvodnej sieti</t>
  </si>
  <si>
    <t>Porubka</t>
  </si>
  <si>
    <t>nedostatočná kapacita vodojemu</t>
  </si>
  <si>
    <t>dobudovanie vodojemu o 50 m3 min.</t>
  </si>
  <si>
    <t>Okres Snina</t>
  </si>
  <si>
    <t>poruchy na výtlačnom potrubí</t>
  </si>
  <si>
    <t>rekonštrukcia výtlaku</t>
  </si>
  <si>
    <t>Nižná Kamenica</t>
  </si>
  <si>
    <t xml:space="preserve">poruchovosť vodovodu </t>
  </si>
  <si>
    <t>rekonštrukcia vodného potrubia</t>
  </si>
  <si>
    <t>SKV Kalša, Slivník, Kuzmice</t>
  </si>
  <si>
    <t xml:space="preserve">pokles výdatnosti VZ </t>
  </si>
  <si>
    <t xml:space="preserve">vybudovanie nového definitívneho VZ </t>
  </si>
  <si>
    <t>Okres Michalovce</t>
  </si>
  <si>
    <t>Oborín</t>
  </si>
  <si>
    <t>časté poruchy na rozvodnej sieti</t>
  </si>
  <si>
    <t>Michalovce</t>
  </si>
  <si>
    <t>nedostatočné zdravotné zabezpečenie pitnej vody pre SKV Michalovce,  nevhodné hydraulické pomery</t>
  </si>
  <si>
    <t>výmena armatúr, navrhovaný vodojem B. hora 2x2000 m3, so zdravotným zabezpečením vody</t>
  </si>
  <si>
    <t>Okres Prešov</t>
  </si>
  <si>
    <t>Kendice</t>
  </si>
  <si>
    <t>nedostatočný VZ</t>
  </si>
  <si>
    <t>napojenie na SKV Starina</t>
  </si>
  <si>
    <t>Okres Rožňava</t>
  </si>
  <si>
    <t>Lipovník</t>
  </si>
  <si>
    <t>Gočaltovo</t>
  </si>
  <si>
    <t>doplňujúci VZ</t>
  </si>
  <si>
    <t>Štítnik</t>
  </si>
  <si>
    <t>Dobšinská Maša</t>
  </si>
  <si>
    <t>vybudovanie ČS</t>
  </si>
  <si>
    <t>Dedinky</t>
  </si>
  <si>
    <t>nedostatočná výdatnosť VZ, poruchovosť na vodovodnom potrubí</t>
  </si>
  <si>
    <t>Gočovo</t>
  </si>
  <si>
    <t>Vlachovo</t>
  </si>
  <si>
    <t>Dobšiná</t>
  </si>
  <si>
    <t>Rožňava</t>
  </si>
  <si>
    <t>Čierna Lehota</t>
  </si>
  <si>
    <t>rekonštrukcia rozvodného potrubia</t>
  </si>
  <si>
    <t>Krásnohorské Podhradie</t>
  </si>
  <si>
    <t>Silica</t>
  </si>
  <si>
    <t>rekonštrukcia rozvodného potrubia v dĺžke 500 m</t>
  </si>
  <si>
    <t>Silická Brezová</t>
  </si>
  <si>
    <t>Ardovo</t>
  </si>
  <si>
    <t>vybudovanie vodojemu</t>
  </si>
  <si>
    <t>Okres Revúca</t>
  </si>
  <si>
    <t>Rákoš</t>
  </si>
  <si>
    <t>napojenie na Muránsky SKV</t>
  </si>
  <si>
    <t>Magnezitovce</t>
  </si>
  <si>
    <t>nedostatočná výdatnosť VZ, poruchovosť starej ČS</t>
  </si>
  <si>
    <t>vybudovanie novej  ČS s akumulačnou nádržou</t>
  </si>
  <si>
    <t>Okres Stropkov</t>
  </si>
  <si>
    <t>Miňovce-Turany nad Ondavou-Nová Kelča</t>
  </si>
  <si>
    <t>poruchy na vodovodnom potrubí</t>
  </si>
  <si>
    <t>rekonštrukcia vodovodného potrubia, vybudovanie vodojemu pre obec Turany nad Ondavou</t>
  </si>
  <si>
    <t>Okres Trebišov</t>
  </si>
  <si>
    <t>Pobodrožský SKV</t>
  </si>
  <si>
    <t>poruchy na prívodnom potrubí</t>
  </si>
  <si>
    <t>rekonštrukcia potrubia</t>
  </si>
  <si>
    <t>VZ Slovenské Nové Mesto - zníženia výdatnosti, zvýšený obsah dusičnanov
S1, S2 s kapacitou 17,2 a 11,2 l/s  sú zasypané a zosunuté</t>
  </si>
  <si>
    <t>SKV Boťany</t>
  </si>
  <si>
    <t>nedostatok kapacity VZ Boťany</t>
  </si>
  <si>
    <t>vybudovanie nových vrtov</t>
  </si>
  <si>
    <t>Michaľany</t>
  </si>
  <si>
    <t>výdatnosť VZ kapacitne nepostačuje</t>
  </si>
  <si>
    <t>vybudovanie prívodu vody pre Michaľany, Lastovce, Brezina, Kazimír</t>
  </si>
  <si>
    <t>Dargov</t>
  </si>
  <si>
    <t>pokles výdatnosti VZ Dargov - vrty S1 a S2</t>
  </si>
  <si>
    <t>vybudovanie definitívnych vrtov</t>
  </si>
  <si>
    <t>Svätá Mária</t>
  </si>
  <si>
    <t>Leles</t>
  </si>
  <si>
    <t>Brehov</t>
  </si>
  <si>
    <t>obecný vodovod s vlastným zdrojom úžitkovej vody, časté poruchy na vodovodnej sieti</t>
  </si>
  <si>
    <t>Sírnik</t>
  </si>
  <si>
    <t>obecný vodovod s vlastným zdrojom  vody nevyhovujúcej kvality, časté poruchy na vodovodnej sieti</t>
  </si>
  <si>
    <t>vybudovanie prívodu vody v rámci stavby SKV  Slovenské Nové Mesto - Trebišov II. stavba - prívod pre Hraň, Sírnik, Brehov</t>
  </si>
  <si>
    <t>Okres Bardejov</t>
  </si>
  <si>
    <t>Smilno</t>
  </si>
  <si>
    <t>nový VZ pre obec Smilno cca 1,0 l/s</t>
  </si>
  <si>
    <t>Okres Vranov nad Topľou</t>
  </si>
  <si>
    <t>Kamenná Poruba-Lomnica</t>
  </si>
  <si>
    <t>napojenie na VZ Starina cez PD Ortáše v dĺžke 4000 m PVC DN 100</t>
  </si>
  <si>
    <t>obce sú napojené na potrubie Starina - problémy pri poruchách Stariny</t>
  </si>
  <si>
    <t>napojenie na vodojem 2x650 Vranov nad Topľou</t>
  </si>
  <si>
    <t>Hermanovce, Bystré</t>
  </si>
  <si>
    <t>prívodné potrubie je poruchové</t>
  </si>
  <si>
    <t>rekonštrukcia potrubia DN 100 v dĺžke 875 m</t>
  </si>
  <si>
    <t>10. Podtatranská vodárenská spoločnosť, a.s.</t>
  </si>
  <si>
    <t>existujúci VZ je spoločný aj pre obec Jedlinka - napätá bilancia, vodovod je  poruchový</t>
  </si>
  <si>
    <t>rekonštrukcia rozvodov v dĺžke 4000m DN 150 OVC</t>
  </si>
  <si>
    <t>Okres Košice-mesto, Košice-okolie</t>
  </si>
  <si>
    <t>kvalita vody vo VZ nevyhovuje - železo</t>
  </si>
  <si>
    <t>kvalita vody vo VZ nevyhovuje - železo, mangán</t>
  </si>
  <si>
    <t>prívod vody z VZ Pernek</t>
  </si>
  <si>
    <t>kvalita vody vo VZ nevyhovuje - mangán</t>
  </si>
  <si>
    <t xml:space="preserve">kvalita vody vo VZ nevyhovuje </t>
  </si>
  <si>
    <t>kvalita vody vo VZ nevyhovuje - amoniak</t>
  </si>
  <si>
    <t>kvalita vody vo VZ nevyhovuje - mangán, sírany</t>
  </si>
  <si>
    <t>kvalita vody vo VZ nevyhovuje - mangán, železo, kapacitne nepostačujúci</t>
  </si>
  <si>
    <t>oblasť Cetuna, obce Lubina, Bzince pod Javorinou</t>
  </si>
  <si>
    <t>pokles výdatnosti vodných zdrojov</t>
  </si>
  <si>
    <t>pripojenie VZ Závada II na existujúci vodovodný systém</t>
  </si>
  <si>
    <t>kvalita vody vo VZ nevyhovuje - tvrdosť vody</t>
  </si>
  <si>
    <t>kvalita vody vo VZ nevyhovuje - arzén</t>
  </si>
  <si>
    <t>zachytenie prepadu z VZ pre kúpele Brusno, rekonštrukcia zásobovacieho potrubia, výstavba ČS a vodojemu - stavba rozostavaná</t>
  </si>
  <si>
    <t>kvalita vody vo VZ nevyhovuje - zákal, mikrobiológia</t>
  </si>
  <si>
    <t xml:space="preserve">kvalita vody vo VZ Rastová pre SKV Jasenie-Predajná-Nemecká nevyhovuje - arzén </t>
  </si>
  <si>
    <t xml:space="preserve">kvalita vody kvalita vody vo VZ Chanava nevyhovuje - dusičnany
</t>
  </si>
  <si>
    <t>rekonštrukcia vodovodného potrubia v obci, vytvorenie tlakových pásiem a doplňujúci VZ</t>
  </si>
  <si>
    <t>prepojenie Pobodrožského SKV s Východoslovenskou vodárenskou sústavou</t>
  </si>
  <si>
    <t xml:space="preserve"> Okres Kežmarok</t>
  </si>
  <si>
    <t>Spišské Hanušovce</t>
  </si>
  <si>
    <t xml:space="preserve">znížená výdatnosť VZ </t>
  </si>
  <si>
    <t>Okres Spišské Nová Ves</t>
  </si>
  <si>
    <t>Jamník</t>
  </si>
  <si>
    <t>deficit VZ, nevyhovujúca kvalita</t>
  </si>
  <si>
    <t>napojenie na Spišský SKV</t>
  </si>
  <si>
    <t>Mlynky - Havrania dolina</t>
  </si>
  <si>
    <t>Toporec</t>
  </si>
  <si>
    <t>Matiašovce</t>
  </si>
  <si>
    <t>regulácia dodávky vody</t>
  </si>
  <si>
    <t xml:space="preserve">rekonštrukcia vodovodu </t>
  </si>
  <si>
    <t xml:space="preserve">Krompachy-Slovinky, SKV </t>
  </si>
  <si>
    <t>deficit VZ</t>
  </si>
  <si>
    <t>rozšírenie VZ - poráčske pramene</t>
  </si>
  <si>
    <t>Okres Levoča</t>
  </si>
  <si>
    <t>Dlhé Stráže</t>
  </si>
  <si>
    <t xml:space="preserve">rozšírenie VZ </t>
  </si>
  <si>
    <t>Brutovce</t>
  </si>
  <si>
    <t>Okres Gelnica</t>
  </si>
  <si>
    <t>Gelnica-Jaklovce-Margecany - SKV</t>
  </si>
  <si>
    <t>rekonštrukcia úpravne vody - zaradenie II. stupňa úpravy
vybudovanie samostatného potrubia pre vodojem Ovčín</t>
  </si>
  <si>
    <t>Okres Stará Ľubovňa</t>
  </si>
  <si>
    <t>Ruská Vôľa</t>
  </si>
  <si>
    <t>rozšírenie VZ</t>
  </si>
  <si>
    <t>vybudovanie náhradného VZ pre Podolínec - 19 l/s, rekonštrukcia prívodného a rozvodného potrubia</t>
  </si>
  <si>
    <t>vybudovanie náhradného VZ pre Podolínec - 2 l/s, rekonštrukcia prívodného a rozvodného potrubia</t>
  </si>
  <si>
    <t>Malý Liptník</t>
  </si>
  <si>
    <t>Chteľnica</t>
  </si>
  <si>
    <t>zníženie výdatnosti VZ (prameň)</t>
  </si>
  <si>
    <t>prepojenie na SKV Stará Ľubovňa-Jakubany</t>
  </si>
  <si>
    <t>PVS spolu</t>
  </si>
  <si>
    <t>vybudovanie úpravne vody</t>
  </si>
  <si>
    <t>ZVS spolu</t>
  </si>
  <si>
    <t>KOMVaK spolu</t>
  </si>
  <si>
    <t>SVS spolu</t>
  </si>
  <si>
    <t>VVS spolu</t>
  </si>
  <si>
    <t>vodárenské spoločnosti spolu</t>
  </si>
  <si>
    <t xml:space="preserve">napojenie na OSV </t>
  </si>
  <si>
    <t>vybudovanie nového VZ a prívodu vody z úpravne vody v dĺžke 5000 m</t>
  </si>
  <si>
    <t>vybudovanie nového VZ a prívodu vody z úpravne vody v dĺžke 2500 m</t>
  </si>
  <si>
    <t>vybudovanie VZ na SKV Spišská Stará Ves, prívodu vody v dĺžke 3200 m, akumulácia pre obec 150 m3</t>
  </si>
  <si>
    <t>prepojenie na SKV Gabčíkovo prívodom vody z Čiernych Klačian (zaradené v stavbe prívod vody OP JEMO)</t>
  </si>
  <si>
    <t>kvalita vody vo VZ nevyhovuje - železo, mangán, amoniak</t>
  </si>
  <si>
    <t>prívod vody zo SKV  Nesvady - Imeľ</t>
  </si>
  <si>
    <t>kvalita vody vo VZ nevyhovuje - amónne ióny, železo, sírany</t>
  </si>
  <si>
    <t>Závod, obecný  vodovod</t>
  </si>
  <si>
    <t>napojiť na prívod vody Malacky–Kúty</t>
  </si>
  <si>
    <t>VZ Studienka, studňa HVS 1</t>
  </si>
  <si>
    <t>Okres  Senica</t>
  </si>
  <si>
    <t>Kúty</t>
  </si>
  <si>
    <t>obec je zásobovaná zo SKV Senica, opatrenia na rozvodnom systéme</t>
  </si>
  <si>
    <t>Sekule</t>
  </si>
  <si>
    <t>zásobovanie je riešené v rámci projektu ŠF SKV Senica – prívod vody</t>
  </si>
  <si>
    <t>Skalica</t>
  </si>
  <si>
    <t>situácia sa zlepší dokončením výstavby prívodu vody Senica–Holíč</t>
  </si>
  <si>
    <t>Chropov</t>
  </si>
  <si>
    <t>napojiť na prívod vody Senica–Holíč</t>
  </si>
  <si>
    <t>Okres Skalica</t>
  </si>
  <si>
    <t>kvalita vody - mangán</t>
  </si>
  <si>
    <t>kvalita vody - železo, mangán, amónne ióny</t>
  </si>
  <si>
    <t>kvalita vody - železo</t>
  </si>
  <si>
    <t>Ohrady</t>
  </si>
  <si>
    <t>napojiť na SKV Dunajská Streda</t>
  </si>
  <si>
    <t>kvalita vody - železo, mangán</t>
  </si>
  <si>
    <t>vybudovať úpravňu vody
výhľad: prepojiť na SKV Vojka nad Dunajom</t>
  </si>
  <si>
    <t>Okres Galanta</t>
  </si>
  <si>
    <t>Vozokany</t>
  </si>
  <si>
    <t>napojiť na SKV Jelka–Galanta–Nitra</t>
  </si>
  <si>
    <t>Veľký Grob</t>
  </si>
  <si>
    <t>1. alt. riešiť napojením na SKV Čataj
2. alt. napojiť na SKV Jelka–Galanta–Nitra</t>
  </si>
  <si>
    <t>4. Vodárne a technické služby, s.r.o., Hlohovec</t>
  </si>
  <si>
    <t>Okres Hlohovec</t>
  </si>
  <si>
    <t>Siladice</t>
  </si>
  <si>
    <t>napojiť na Trnavský SKV</t>
  </si>
  <si>
    <t>Kravany nad Dunajom, Búč, Bátorové Kosihy</t>
  </si>
  <si>
    <t>zásobovať z vz Gabčíkovo cez prívod vody Kolta–Štúrovo</t>
  </si>
  <si>
    <t>Svätý Peter,  Dulovce</t>
  </si>
  <si>
    <t>prívod vody zo SKV Hurbanovo</t>
  </si>
  <si>
    <t>kvalita vody - železo, sírany</t>
  </si>
  <si>
    <t>Kozárovce</t>
  </si>
  <si>
    <t>dobudovať prívod vody Levice–Kovárovce</t>
  </si>
  <si>
    <t>Pástovce</t>
  </si>
  <si>
    <t>1. alt. napojiť na SKV Štúrovo (prívod vody Malé Kosihy–Pastovce)
2. alt. riešiť v rámci projektu Želiezovce–Šahy, prívod vody</t>
  </si>
  <si>
    <t>kvalita vody - arzén</t>
  </si>
  <si>
    <t>Ľubá</t>
  </si>
  <si>
    <t>napojiť na SKV Štúrovo</t>
  </si>
  <si>
    <t>kvalita vody - železo, mangán, dusitany, amónne ióny</t>
  </si>
  <si>
    <t>dočasná úpravňa vody
výhľad: Projekt Želiezovce - zásobovanie regiónu pitnou vodou</t>
  </si>
  <si>
    <t>Vajkovce</t>
  </si>
  <si>
    <t>napojiť na SKV Kráľovce</t>
  </si>
  <si>
    <t>Žarnov</t>
  </si>
  <si>
    <t xml:space="preserve">napojiť na košický SKV </t>
  </si>
  <si>
    <t>Chym</t>
  </si>
  <si>
    <t>Slanské Nové Mesto</t>
  </si>
  <si>
    <t>kvalita vody - dusičnany</t>
  </si>
  <si>
    <t>Markovce</t>
  </si>
  <si>
    <t>napojiť na SKV Lekárovce (výhľad pripojenia zo SKV Michalovce)</t>
  </si>
  <si>
    <t>Drienovská Nová Ves, verej. vod.</t>
  </si>
  <si>
    <t>napojiť na prívod vody Prešov – Košice</t>
  </si>
  <si>
    <t>Studňa hromad. zásob., DD Cemjata</t>
  </si>
  <si>
    <t>napojiť na Prešovský SKV</t>
  </si>
  <si>
    <t>Okrúhle</t>
  </si>
  <si>
    <t>napojiť na VVS, a. s., (prívod vody Medzianky–Giraltovce–Stropkov)</t>
  </si>
  <si>
    <t>4 200
7 000</t>
  </si>
  <si>
    <t>Okres Levice</t>
  </si>
  <si>
    <t>zásobovať zo SKV Kalša – Slivník</t>
  </si>
  <si>
    <t>Okres Svidník</t>
  </si>
  <si>
    <t>9800</t>
  </si>
  <si>
    <t>12600</t>
  </si>
  <si>
    <t>30 000
15 000</t>
  </si>
  <si>
    <t xml:space="preserve">cca </t>
  </si>
  <si>
    <t>Časové obdobie výnimky (od–do)</t>
  </si>
  <si>
    <t>10. 2005</t>
  </si>
  <si>
    <t>5.2.2003 – 31.12.2005</t>
  </si>
  <si>
    <t>13.9.2002 – 31.8.2005</t>
  </si>
  <si>
    <t>2003 – 2005</t>
  </si>
  <si>
    <t>12.9.2002 – 31.8.2005</t>
  </si>
  <si>
    <t>18.9.2003 – 31.8.2006</t>
  </si>
  <si>
    <t>6.9.2002 – 31.8.2005</t>
  </si>
  <si>
    <t>3.10.2002 – 3.10.2005</t>
  </si>
  <si>
    <t>28.5.2003 – 28.5.2006</t>
  </si>
  <si>
    <t>3.10.2002 –  3.10.2005</t>
  </si>
  <si>
    <t>19.6.2003 – 19.6.2006</t>
  </si>
  <si>
    <t>2003 –  2006</t>
  </si>
  <si>
    <t>Marcelová</t>
  </si>
  <si>
    <t>2002 – 2005</t>
  </si>
  <si>
    <t>2003 – 2004</t>
  </si>
  <si>
    <t>2001– 2003</t>
  </si>
  <si>
    <t>22.7.2002-31.12.2003  predĺžená do 31.12.2004</t>
  </si>
  <si>
    <t>18.3.2003 – 31.12.2004</t>
  </si>
  <si>
    <t>21.6.2002 – 1.7.2005        
28.6.2002 – 1.7.2005</t>
  </si>
  <si>
    <t>21.6.2002 – 1.7.2005</t>
  </si>
  <si>
    <t>31.7.2002 – 31.7.2005</t>
  </si>
  <si>
    <t>7.4.2004 – 7.4.2007</t>
  </si>
  <si>
    <t>21.6.2004 – 21.6.2007</t>
  </si>
  <si>
    <t xml:space="preserve">23.7.2004 – 23.7.2007 </t>
  </si>
  <si>
    <t>26.5.2003 – 31.12.2004</t>
  </si>
  <si>
    <t>11.12.2004-31.12.2006</t>
  </si>
  <si>
    <t>10.9.2004 – 10.9.2007</t>
  </si>
  <si>
    <t>20.1.2004 – 1.11.2006 
20.1.2004 – 1.11.2004</t>
  </si>
  <si>
    <t>21 000
37 800</t>
  </si>
  <si>
    <t>počas okálových stavov nedostatočná úprava povrchovej vody na jestvujúcej úpravni vody v Perlovej doline nevyhovujúce tlakové pomery na prívod upra-venej vody do vodojemu Ovčín</t>
  </si>
  <si>
    <t>,</t>
  </si>
  <si>
    <t>Príloha č. 9</t>
  </si>
  <si>
    <t>Nemčiňany</t>
  </si>
  <si>
    <t>Okres Zlaté Moravce</t>
  </si>
  <si>
    <t>Čalovec</t>
  </si>
  <si>
    <t>ŠP - Zásobovanie obcí údolia Kaňapty</t>
  </si>
  <si>
    <t>Pichne</t>
  </si>
  <si>
    <t>Lomnička 
Podolínec</t>
  </si>
  <si>
    <t>Okres Dolný Kubín</t>
  </si>
  <si>
    <t>zabezpečenie doplňujúceho VZ</t>
  </si>
  <si>
    <t xml:space="preserve">Sedliská 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</si>
</sst>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2">
    <font>
      <sz val="10"/>
      <name val="Arial CE"/>
      <family val="0"/>
    </font>
    <font>
      <sz val="8"/>
      <name val="Arial CE"/>
      <family val="0"/>
    </font>
    <font>
      <b/>
      <i/>
      <sz val="11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Narrow"/>
      <family val="2"/>
    </font>
    <font>
      <sz val="10"/>
      <color indexed="10"/>
      <name val="Arial Narrow"/>
      <family val="2"/>
    </font>
    <font>
      <b/>
      <sz val="10"/>
      <name val="Arial Narrow"/>
      <family val="2"/>
    </font>
    <font>
      <sz val="11"/>
      <name val="Arial CE"/>
      <family val="0"/>
    </font>
    <font>
      <b/>
      <i/>
      <sz val="11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49" fontId="3" fillId="0" borderId="0" xfId="0" applyNumberFormat="1" applyFont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vertical="center" wrapText="1"/>
    </xf>
    <xf numFmtId="3" fontId="3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horizontal="righ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vertical="center" wrapText="1"/>
    </xf>
    <xf numFmtId="49" fontId="2" fillId="0" borderId="3" xfId="0" applyNumberFormat="1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vertical="top" wrapText="1"/>
    </xf>
    <xf numFmtId="49" fontId="3" fillId="0" borderId="1" xfId="0" applyNumberFormat="1" applyFont="1" applyBorder="1" applyAlignment="1">
      <alignment vertical="top" wrapText="1"/>
    </xf>
    <xf numFmtId="49" fontId="3" fillId="0" borderId="6" xfId="0" applyNumberFormat="1" applyFont="1" applyBorder="1" applyAlignment="1">
      <alignment vertical="top" wrapText="1"/>
    </xf>
    <xf numFmtId="49" fontId="3" fillId="0" borderId="7" xfId="0" applyNumberFormat="1" applyFont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3" fontId="3" fillId="0" borderId="6" xfId="0" applyNumberFormat="1" applyFont="1" applyBorder="1" applyAlignment="1">
      <alignment vertical="top" wrapText="1"/>
    </xf>
    <xf numFmtId="3" fontId="3" fillId="0" borderId="7" xfId="0" applyNumberFormat="1" applyFont="1" applyBorder="1" applyAlignment="1">
      <alignment vertical="top" wrapText="1"/>
    </xf>
    <xf numFmtId="49" fontId="3" fillId="0" borderId="3" xfId="0" applyNumberFormat="1" applyFont="1" applyBorder="1" applyAlignment="1">
      <alignment horizontal="left" vertical="top" wrapText="1"/>
    </xf>
    <xf numFmtId="3" fontId="3" fillId="0" borderId="4" xfId="0" applyNumberFormat="1" applyFont="1" applyBorder="1" applyAlignment="1">
      <alignment horizontal="center" vertical="top" wrapText="1"/>
    </xf>
    <xf numFmtId="3" fontId="3" fillId="0" borderId="3" xfId="0" applyNumberFormat="1" applyFont="1" applyBorder="1" applyAlignment="1">
      <alignment horizontal="right" vertical="top" wrapText="1"/>
    </xf>
    <xf numFmtId="3" fontId="3" fillId="0" borderId="3" xfId="0" applyNumberFormat="1" applyFont="1" applyBorder="1" applyAlignment="1">
      <alignment horizontal="right" vertical="top"/>
    </xf>
    <xf numFmtId="49" fontId="3" fillId="0" borderId="7" xfId="0" applyNumberFormat="1" applyFont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left" vertical="top" wrapText="1"/>
    </xf>
    <xf numFmtId="3" fontId="3" fillId="0" borderId="0" xfId="0" applyNumberFormat="1" applyFont="1" applyBorder="1" applyAlignment="1">
      <alignment horizontal="right" vertical="top"/>
    </xf>
    <xf numFmtId="3" fontId="9" fillId="0" borderId="0" xfId="0" applyNumberFormat="1" applyFont="1" applyAlignment="1">
      <alignment horizontal="right" vertical="top" wrapText="1"/>
    </xf>
    <xf numFmtId="3" fontId="3" fillId="0" borderId="0" xfId="0" applyNumberFormat="1" applyFont="1" applyAlignment="1">
      <alignment vertical="top" wrapText="1"/>
    </xf>
    <xf numFmtId="3" fontId="3" fillId="0" borderId="1" xfId="0" applyNumberFormat="1" applyFont="1" applyBorder="1" applyAlignment="1">
      <alignment horizontal="center" vertical="top" wrapText="1"/>
    </xf>
    <xf numFmtId="3" fontId="3" fillId="0" borderId="4" xfId="0" applyNumberFormat="1" applyFont="1" applyBorder="1" applyAlignment="1">
      <alignment vertical="top" wrapText="1"/>
    </xf>
    <xf numFmtId="49" fontId="4" fillId="0" borderId="4" xfId="0" applyNumberFormat="1" applyFont="1" applyBorder="1" applyAlignment="1">
      <alignment vertical="top" wrapText="1"/>
    </xf>
    <xf numFmtId="3" fontId="4" fillId="0" borderId="4" xfId="0" applyNumberFormat="1" applyFont="1" applyBorder="1" applyAlignment="1">
      <alignment vertical="top" wrapText="1"/>
    </xf>
    <xf numFmtId="3" fontId="3" fillId="2" borderId="6" xfId="0" applyNumberFormat="1" applyFont="1" applyFill="1" applyBorder="1" applyAlignment="1">
      <alignment vertical="top" wrapText="1"/>
    </xf>
    <xf numFmtId="3" fontId="3" fillId="0" borderId="1" xfId="0" applyNumberFormat="1" applyFont="1" applyBorder="1" applyAlignment="1">
      <alignment horizontal="right" vertical="top" wrapText="1"/>
    </xf>
    <xf numFmtId="3" fontId="3" fillId="0" borderId="4" xfId="0" applyNumberFormat="1" applyFont="1" applyBorder="1" applyAlignment="1">
      <alignment horizontal="right" vertical="top" wrapText="1"/>
    </xf>
    <xf numFmtId="3" fontId="3" fillId="0" borderId="6" xfId="0" applyNumberFormat="1" applyFont="1" applyFill="1" applyBorder="1" applyAlignment="1">
      <alignment vertical="top" wrapText="1"/>
    </xf>
    <xf numFmtId="3" fontId="3" fillId="0" borderId="7" xfId="0" applyNumberFormat="1" applyFont="1" applyFill="1" applyBorder="1" applyAlignment="1">
      <alignment vertical="top" wrapText="1"/>
    </xf>
    <xf numFmtId="3" fontId="4" fillId="0" borderId="4" xfId="0" applyNumberFormat="1" applyFont="1" applyBorder="1" applyAlignment="1">
      <alignment horizontal="right" vertical="top" wrapText="1"/>
    </xf>
    <xf numFmtId="3" fontId="4" fillId="0" borderId="6" xfId="0" applyNumberFormat="1" applyFont="1" applyBorder="1" applyAlignment="1">
      <alignment horizontal="right" vertical="top" wrapText="1"/>
    </xf>
    <xf numFmtId="3" fontId="3" fillId="2" borderId="9" xfId="0" applyNumberFormat="1" applyFont="1" applyFill="1" applyBorder="1" applyAlignment="1">
      <alignment vertical="top" wrapText="1"/>
    </xf>
    <xf numFmtId="49" fontId="3" fillId="0" borderId="4" xfId="0" applyNumberFormat="1" applyFont="1" applyBorder="1" applyAlignment="1">
      <alignment vertical="top" wrapText="1"/>
    </xf>
    <xf numFmtId="4" fontId="3" fillId="0" borderId="4" xfId="0" applyNumberFormat="1" applyFont="1" applyBorder="1" applyAlignment="1">
      <alignment vertical="top" wrapText="1"/>
    </xf>
    <xf numFmtId="3" fontId="4" fillId="0" borderId="0" xfId="0" applyNumberFormat="1" applyFont="1" applyBorder="1" applyAlignment="1">
      <alignment vertical="top" wrapText="1"/>
    </xf>
    <xf numFmtId="3" fontId="3" fillId="0" borderId="0" xfId="0" applyNumberFormat="1" applyFont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right" vertical="top" wrapText="1"/>
    </xf>
    <xf numFmtId="3" fontId="4" fillId="0" borderId="3" xfId="0" applyNumberFormat="1" applyFont="1" applyBorder="1" applyAlignment="1">
      <alignment horizontal="right" vertical="top" wrapText="1"/>
    </xf>
    <xf numFmtId="3" fontId="8" fillId="0" borderId="0" xfId="0" applyNumberFormat="1" applyFont="1" applyBorder="1" applyAlignment="1">
      <alignment horizontal="right" vertical="top" wrapText="1"/>
    </xf>
    <xf numFmtId="3" fontId="9" fillId="0" borderId="3" xfId="0" applyNumberFormat="1" applyFont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 vertical="top" wrapText="1"/>
    </xf>
    <xf numFmtId="49" fontId="3" fillId="0" borderId="0" xfId="0" applyNumberFormat="1" applyFont="1" applyAlignment="1">
      <alignment vertical="top" wrapText="1"/>
    </xf>
    <xf numFmtId="0" fontId="0" fillId="0" borderId="0" xfId="0" applyFont="1" applyAlignment="1">
      <alignment vertical="top"/>
    </xf>
    <xf numFmtId="49" fontId="4" fillId="0" borderId="7" xfId="0" applyNumberFormat="1" applyFont="1" applyBorder="1" applyAlignment="1">
      <alignment vertical="top" wrapText="1"/>
    </xf>
    <xf numFmtId="49" fontId="3" fillId="0" borderId="8" xfId="0" applyNumberFormat="1" applyFont="1" applyBorder="1" applyAlignment="1">
      <alignment vertical="top" wrapText="1"/>
    </xf>
    <xf numFmtId="49" fontId="3" fillId="0" borderId="5" xfId="0" applyNumberFormat="1" applyFont="1" applyBorder="1" applyAlignment="1">
      <alignment vertical="top" wrapText="1"/>
    </xf>
    <xf numFmtId="49" fontId="3" fillId="0" borderId="2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vertical="top" wrapText="1"/>
    </xf>
    <xf numFmtId="49" fontId="4" fillId="0" borderId="1" xfId="0" applyNumberFormat="1" applyFont="1" applyBorder="1" applyAlignment="1">
      <alignment vertical="top" wrapText="1"/>
    </xf>
    <xf numFmtId="49" fontId="4" fillId="0" borderId="11" xfId="0" applyNumberFormat="1" applyFont="1" applyBorder="1" applyAlignment="1">
      <alignment vertical="top" wrapText="1"/>
    </xf>
    <xf numFmtId="49" fontId="4" fillId="0" borderId="8" xfId="0" applyNumberFormat="1" applyFont="1" applyBorder="1" applyAlignment="1">
      <alignment vertical="top" wrapText="1"/>
    </xf>
    <xf numFmtId="49" fontId="4" fillId="0" borderId="0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vertical="top" wrapText="1"/>
    </xf>
    <xf numFmtId="49" fontId="3" fillId="0" borderId="4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vertical="top" wrapText="1"/>
    </xf>
    <xf numFmtId="49" fontId="3" fillId="2" borderId="0" xfId="0" applyNumberFormat="1" applyFont="1" applyFill="1" applyBorder="1" applyAlignment="1">
      <alignment vertical="top" wrapText="1"/>
    </xf>
    <xf numFmtId="49" fontId="3" fillId="2" borderId="12" xfId="0" applyNumberFormat="1" applyFont="1" applyFill="1" applyBorder="1" applyAlignment="1">
      <alignment vertical="top" wrapText="1"/>
    </xf>
    <xf numFmtId="3" fontId="3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3" fontId="3" fillId="0" borderId="0" xfId="0" applyNumberFormat="1" applyFont="1" applyBorder="1" applyAlignment="1">
      <alignment vertical="top" wrapText="1"/>
    </xf>
    <xf numFmtId="0" fontId="10" fillId="0" borderId="0" xfId="0" applyFont="1" applyAlignment="1">
      <alignment vertical="top"/>
    </xf>
    <xf numFmtId="3" fontId="7" fillId="0" borderId="4" xfId="0" applyNumberFormat="1" applyFont="1" applyBorder="1" applyAlignment="1">
      <alignment vertical="center" wrapText="1"/>
    </xf>
    <xf numFmtId="0" fontId="10" fillId="0" borderId="0" xfId="0" applyFont="1" applyAlignment="1">
      <alignment vertical="center"/>
    </xf>
    <xf numFmtId="3" fontId="7" fillId="0" borderId="9" xfId="0" applyNumberFormat="1" applyFont="1" applyBorder="1" applyAlignment="1">
      <alignment vertical="center" wrapText="1"/>
    </xf>
    <xf numFmtId="49" fontId="7" fillId="0" borderId="3" xfId="0" applyNumberFormat="1" applyFont="1" applyBorder="1" applyAlignment="1">
      <alignment vertical="center" wrapText="1"/>
    </xf>
    <xf numFmtId="3" fontId="7" fillId="0" borderId="9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49" fontId="7" fillId="0" borderId="3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right" vertical="top" wrapText="1"/>
    </xf>
    <xf numFmtId="3" fontId="2" fillId="0" borderId="4" xfId="0" applyNumberFormat="1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right" vertical="top" wrapText="1"/>
    </xf>
    <xf numFmtId="49" fontId="3" fillId="0" borderId="13" xfId="0" applyNumberFormat="1" applyFont="1" applyBorder="1" applyAlignment="1">
      <alignment vertical="top" wrapText="1"/>
    </xf>
    <xf numFmtId="164" fontId="3" fillId="0" borderId="13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3" fillId="2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8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6" xfId="0" applyNumberFormat="1" applyFont="1" applyBorder="1" applyAlignment="1">
      <alignment horizontal="center" vertical="top" wrapText="1"/>
    </xf>
    <xf numFmtId="49" fontId="3" fillId="0" borderId="7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4" fillId="0" borderId="9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9" xfId="0" applyNumberFormat="1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vertical="top" wrapText="1"/>
    </xf>
    <xf numFmtId="49" fontId="2" fillId="0" borderId="3" xfId="0" applyNumberFormat="1" applyFont="1" applyBorder="1" applyAlignment="1">
      <alignment vertical="top" wrapText="1"/>
    </xf>
    <xf numFmtId="49" fontId="2" fillId="0" borderId="5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vertical="top" wrapText="1"/>
    </xf>
    <xf numFmtId="49" fontId="4" fillId="0" borderId="9" xfId="0" applyNumberFormat="1" applyFont="1" applyBorder="1" applyAlignment="1">
      <alignment vertical="top" wrapText="1"/>
    </xf>
    <xf numFmtId="49" fontId="2" fillId="0" borderId="5" xfId="0" applyNumberFormat="1" applyFont="1" applyBorder="1" applyAlignment="1">
      <alignment vertical="center" wrapText="1"/>
    </xf>
    <xf numFmtId="49" fontId="2" fillId="0" borderId="3" xfId="0" applyNumberFormat="1" applyFont="1" applyBorder="1" applyAlignment="1">
      <alignment vertical="center" wrapText="1"/>
    </xf>
    <xf numFmtId="49" fontId="2" fillId="0" borderId="9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top" wrapText="1"/>
    </xf>
    <xf numFmtId="49" fontId="3" fillId="0" borderId="6" xfId="0" applyNumberFormat="1" applyFont="1" applyBorder="1" applyAlignment="1">
      <alignment vertical="top" wrapText="1"/>
    </xf>
    <xf numFmtId="49" fontId="3" fillId="0" borderId="7" xfId="0" applyNumberFormat="1" applyFont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3" fontId="3" fillId="0" borderId="6" xfId="0" applyNumberFormat="1" applyFont="1" applyBorder="1" applyAlignment="1">
      <alignment vertical="top" wrapText="1"/>
    </xf>
    <xf numFmtId="3" fontId="3" fillId="0" borderId="7" xfId="0" applyNumberFormat="1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H228"/>
  <sheetViews>
    <sheetView tabSelected="1" zoomScaleSheetLayoutView="100" workbookViewId="0" topLeftCell="A214">
      <selection activeCell="A201" sqref="A201"/>
    </sheetView>
  </sheetViews>
  <sheetFormatPr defaultColWidth="9.00390625" defaultRowHeight="12.75"/>
  <cols>
    <col min="1" max="1" width="16.375" style="51" customWidth="1"/>
    <col min="2" max="2" width="24.625" style="51" customWidth="1"/>
    <col min="3" max="3" width="10.125" style="86" customWidth="1"/>
    <col min="4" max="4" width="34.375" style="51" customWidth="1"/>
    <col min="5" max="5" width="10.125" style="29" customWidth="1"/>
    <col min="6" max="6" width="12.625" style="45" customWidth="1"/>
    <col min="7" max="7" width="14.375" style="45" customWidth="1"/>
    <col min="8" max="16384" width="9.125" style="52" customWidth="1"/>
  </cols>
  <sheetData>
    <row r="1" ht="12.75">
      <c r="E1" s="28" t="s">
        <v>403</v>
      </c>
    </row>
    <row r="2" spans="1:5" ht="12.75">
      <c r="A2" s="1"/>
      <c r="B2" s="1"/>
      <c r="C2" s="87"/>
      <c r="D2" s="1"/>
      <c r="E2" s="3" t="s">
        <v>4</v>
      </c>
    </row>
    <row r="3" spans="1:7" ht="51">
      <c r="A3" s="2" t="s">
        <v>0</v>
      </c>
      <c r="B3" s="2" t="s">
        <v>1</v>
      </c>
      <c r="C3" s="64" t="s">
        <v>371</v>
      </c>
      <c r="D3" s="7" t="s">
        <v>2</v>
      </c>
      <c r="E3" s="4" t="s">
        <v>3</v>
      </c>
      <c r="F3" s="45" t="s">
        <v>402</v>
      </c>
      <c r="G3" s="45" t="s">
        <v>402</v>
      </c>
    </row>
    <row r="4" spans="1:7" s="73" customFormat="1" ht="18" customHeight="1">
      <c r="A4" s="110" t="s">
        <v>17</v>
      </c>
      <c r="B4" s="111"/>
      <c r="C4" s="88"/>
      <c r="D4" s="78"/>
      <c r="E4" s="76"/>
      <c r="F4" s="6"/>
      <c r="G4" s="6"/>
    </row>
    <row r="5" spans="1:5" ht="12.75">
      <c r="A5" s="53" t="s">
        <v>5</v>
      </c>
      <c r="B5" s="17"/>
      <c r="C5" s="89"/>
      <c r="D5" s="54"/>
      <c r="E5" s="20"/>
    </row>
    <row r="6" spans="1:5" ht="25.5">
      <c r="A6" s="42" t="s">
        <v>6</v>
      </c>
      <c r="B6" s="42" t="s">
        <v>8</v>
      </c>
      <c r="C6" s="63" t="s">
        <v>372</v>
      </c>
      <c r="D6" s="55" t="s">
        <v>10</v>
      </c>
      <c r="E6" s="31">
        <v>37000</v>
      </c>
    </row>
    <row r="7" spans="1:7" ht="25.5">
      <c r="A7" s="15" t="s">
        <v>7</v>
      </c>
      <c r="B7" s="15" t="s">
        <v>9</v>
      </c>
      <c r="C7" s="63" t="s">
        <v>372</v>
      </c>
      <c r="D7" s="56" t="s">
        <v>11</v>
      </c>
      <c r="E7" s="18">
        <v>41000</v>
      </c>
      <c r="F7" s="45">
        <f>SUM(E6:E7)</f>
        <v>78000</v>
      </c>
      <c r="G7" s="45">
        <f>SUM(F6:F7)</f>
        <v>78000</v>
      </c>
    </row>
    <row r="8" spans="1:7" ht="12.75">
      <c r="A8" s="32" t="s">
        <v>139</v>
      </c>
      <c r="B8" s="42"/>
      <c r="C8" s="90"/>
      <c r="D8" s="55"/>
      <c r="E8" s="31"/>
      <c r="F8" s="23"/>
      <c r="G8" s="23"/>
    </row>
    <row r="9" spans="1:5" ht="25.5">
      <c r="A9" s="17" t="s">
        <v>12</v>
      </c>
      <c r="B9" s="17" t="s">
        <v>13</v>
      </c>
      <c r="C9" s="89"/>
      <c r="D9" s="54" t="s">
        <v>242</v>
      </c>
      <c r="E9" s="20">
        <v>53000</v>
      </c>
    </row>
    <row r="10" spans="1:5" ht="32.25" customHeight="1">
      <c r="A10" s="42" t="s">
        <v>14</v>
      </c>
      <c r="B10" s="42" t="s">
        <v>15</v>
      </c>
      <c r="C10" s="63" t="s">
        <v>372</v>
      </c>
      <c r="D10" s="55" t="s">
        <v>16</v>
      </c>
      <c r="E10" s="31">
        <v>30000</v>
      </c>
    </row>
    <row r="11" spans="1:7" ht="15.75" customHeight="1">
      <c r="A11" s="10" t="s">
        <v>305</v>
      </c>
      <c r="B11" s="10" t="s">
        <v>319</v>
      </c>
      <c r="C11" s="63" t="s">
        <v>372</v>
      </c>
      <c r="D11" s="11" t="s">
        <v>306</v>
      </c>
      <c r="E11" s="31">
        <v>5500</v>
      </c>
      <c r="F11" s="45">
        <f>SUM(E9:E12)</f>
        <v>90000</v>
      </c>
      <c r="G11" s="45">
        <f>SUM(F9:F11)</f>
        <v>90000</v>
      </c>
    </row>
    <row r="12" spans="1:7" ht="25.5">
      <c r="A12" s="12" t="s">
        <v>307</v>
      </c>
      <c r="B12" s="12" t="s">
        <v>318</v>
      </c>
      <c r="C12" s="63" t="s">
        <v>372</v>
      </c>
      <c r="D12" s="13" t="s">
        <v>306</v>
      </c>
      <c r="E12" s="18">
        <v>1500</v>
      </c>
      <c r="F12" s="23"/>
      <c r="G12" s="24"/>
    </row>
    <row r="13" spans="1:7" ht="12.75">
      <c r="A13" s="32" t="s">
        <v>308</v>
      </c>
      <c r="B13" s="21"/>
      <c r="C13" s="91"/>
      <c r="D13" s="21"/>
      <c r="E13" s="22"/>
      <c r="F13" s="27"/>
      <c r="G13" s="27"/>
    </row>
    <row r="14" spans="1:7" ht="32.25" customHeight="1">
      <c r="A14" s="25" t="s">
        <v>309</v>
      </c>
      <c r="B14" s="25" t="s">
        <v>320</v>
      </c>
      <c r="C14" s="63" t="s">
        <v>379</v>
      </c>
      <c r="D14" s="26" t="s">
        <v>310</v>
      </c>
      <c r="E14" s="20">
        <v>0</v>
      </c>
      <c r="F14" s="27"/>
      <c r="G14" s="27"/>
    </row>
    <row r="15" spans="1:7" ht="25.5">
      <c r="A15" s="10" t="s">
        <v>311</v>
      </c>
      <c r="B15" s="10" t="s">
        <v>320</v>
      </c>
      <c r="C15" s="63" t="s">
        <v>380</v>
      </c>
      <c r="D15" s="11" t="s">
        <v>312</v>
      </c>
      <c r="E15" s="31">
        <v>5600</v>
      </c>
      <c r="F15" s="46"/>
      <c r="G15" s="46"/>
    </row>
    <row r="16" spans="1:7" ht="32.25" customHeight="1">
      <c r="A16" s="32" t="s">
        <v>317</v>
      </c>
      <c r="B16" s="32"/>
      <c r="C16" s="92"/>
      <c r="D16" s="14"/>
      <c r="E16" s="32"/>
      <c r="F16" s="27"/>
      <c r="G16" s="27"/>
    </row>
    <row r="17" spans="1:7" ht="32.25" customHeight="1">
      <c r="A17" s="10" t="s">
        <v>313</v>
      </c>
      <c r="B17" s="10" t="s">
        <v>320</v>
      </c>
      <c r="C17" s="63" t="s">
        <v>381</v>
      </c>
      <c r="D17" s="11" t="s">
        <v>314</v>
      </c>
      <c r="E17" s="31">
        <v>12600</v>
      </c>
      <c r="F17" s="27"/>
      <c r="G17" s="27"/>
    </row>
    <row r="18" spans="1:7" ht="32.25" customHeight="1">
      <c r="A18" s="10" t="s">
        <v>315</v>
      </c>
      <c r="B18" s="10" t="s">
        <v>320</v>
      </c>
      <c r="C18" s="63" t="s">
        <v>382</v>
      </c>
      <c r="D18" s="11" t="s">
        <v>316</v>
      </c>
      <c r="E18" s="31">
        <v>4800</v>
      </c>
      <c r="F18" s="27">
        <f>SUM(E14:E18)</f>
        <v>23000</v>
      </c>
      <c r="G18" s="27">
        <f>SUM(F13:F18)</f>
        <v>23000</v>
      </c>
    </row>
    <row r="19" spans="1:7" ht="12.75">
      <c r="A19" s="32" t="s">
        <v>18</v>
      </c>
      <c r="B19" s="32"/>
      <c r="C19" s="92"/>
      <c r="D19" s="14"/>
      <c r="E19" s="33">
        <f>SUM(E6:E18)</f>
        <v>191000</v>
      </c>
      <c r="F19" s="47">
        <f>SUM(F6:F18)</f>
        <v>191000</v>
      </c>
      <c r="G19" s="47">
        <f>SUM(G6:G18)</f>
        <v>191000</v>
      </c>
    </row>
    <row r="20" spans="1:7" ht="12.75">
      <c r="A20" s="65"/>
      <c r="B20" s="66"/>
      <c r="C20" s="93"/>
      <c r="D20" s="66"/>
      <c r="E20" s="34"/>
      <c r="G20" s="46"/>
    </row>
    <row r="21" spans="1:7" s="73" customFormat="1" ht="18" customHeight="1">
      <c r="A21" s="110" t="s">
        <v>19</v>
      </c>
      <c r="B21" s="111"/>
      <c r="C21" s="111"/>
      <c r="D21" s="111"/>
      <c r="E21" s="76"/>
      <c r="F21" s="6"/>
      <c r="G21" s="6"/>
    </row>
    <row r="22" spans="1:5" ht="25.5">
      <c r="A22" s="32" t="s">
        <v>31</v>
      </c>
      <c r="B22" s="42"/>
      <c r="C22" s="90"/>
      <c r="D22" s="55"/>
      <c r="E22" s="31"/>
    </row>
    <row r="23" spans="1:5" ht="41.25" customHeight="1">
      <c r="A23" s="42" t="s">
        <v>32</v>
      </c>
      <c r="B23" s="42" t="s">
        <v>243</v>
      </c>
      <c r="C23" s="63" t="s">
        <v>376</v>
      </c>
      <c r="D23" s="55" t="s">
        <v>324</v>
      </c>
      <c r="E23" s="31">
        <v>5000</v>
      </c>
    </row>
    <row r="24" spans="1:5" ht="32.25" customHeight="1">
      <c r="A24" s="42" t="s">
        <v>33</v>
      </c>
      <c r="B24" s="42" t="s">
        <v>243</v>
      </c>
      <c r="C24" s="63" t="s">
        <v>378</v>
      </c>
      <c r="D24" s="55" t="s">
        <v>37</v>
      </c>
      <c r="E24" s="31">
        <v>12000</v>
      </c>
    </row>
    <row r="25" spans="1:5" ht="32.25" customHeight="1">
      <c r="A25" s="42" t="s">
        <v>34</v>
      </c>
      <c r="B25" s="42" t="s">
        <v>243</v>
      </c>
      <c r="C25" s="63" t="s">
        <v>376</v>
      </c>
      <c r="D25" s="55" t="s">
        <v>38</v>
      </c>
      <c r="E25" s="31">
        <v>10000</v>
      </c>
    </row>
    <row r="26" spans="1:5" ht="32.25" customHeight="1">
      <c r="A26" s="42" t="s">
        <v>35</v>
      </c>
      <c r="B26" s="42" t="s">
        <v>243</v>
      </c>
      <c r="C26" s="63" t="s">
        <v>376</v>
      </c>
      <c r="D26" s="55" t="s">
        <v>39</v>
      </c>
      <c r="E26" s="31">
        <v>24000</v>
      </c>
    </row>
    <row r="27" spans="1:5" ht="32.25" customHeight="1">
      <c r="A27" s="42" t="s">
        <v>36</v>
      </c>
      <c r="B27" s="42" t="s">
        <v>244</v>
      </c>
      <c r="C27" s="63" t="s">
        <v>376</v>
      </c>
      <c r="D27" s="55" t="s">
        <v>40</v>
      </c>
      <c r="E27" s="31">
        <v>25000</v>
      </c>
    </row>
    <row r="28" spans="1:7" ht="32.25" customHeight="1">
      <c r="A28" s="10" t="s">
        <v>321</v>
      </c>
      <c r="B28" s="10" t="s">
        <v>323</v>
      </c>
      <c r="C28" s="63" t="s">
        <v>377</v>
      </c>
      <c r="D28" s="11" t="s">
        <v>322</v>
      </c>
      <c r="E28" s="31">
        <v>7000</v>
      </c>
      <c r="F28" s="45">
        <f>SUM(E23:E28)</f>
        <v>83000</v>
      </c>
      <c r="G28" s="45">
        <f>SUM(F23:F28)</f>
        <v>83000</v>
      </c>
    </row>
    <row r="29" spans="1:7" s="69" customFormat="1" ht="12.75">
      <c r="A29" s="5"/>
      <c r="B29" s="5"/>
      <c r="C29" s="94"/>
      <c r="D29" s="5"/>
      <c r="E29" s="68" t="s">
        <v>4</v>
      </c>
      <c r="F29" s="45"/>
      <c r="G29" s="45"/>
    </row>
    <row r="30" spans="1:5" ht="51">
      <c r="A30" s="2" t="s">
        <v>0</v>
      </c>
      <c r="B30" s="2" t="s">
        <v>1</v>
      </c>
      <c r="C30" s="64" t="s">
        <v>371</v>
      </c>
      <c r="D30" s="7" t="s">
        <v>2</v>
      </c>
      <c r="E30" s="4" t="s">
        <v>3</v>
      </c>
    </row>
    <row r="31" spans="1:7" ht="12.75">
      <c r="A31" s="32" t="s">
        <v>325</v>
      </c>
      <c r="B31" s="42"/>
      <c r="C31" s="90"/>
      <c r="D31" s="55"/>
      <c r="E31" s="31"/>
      <c r="F31" s="23"/>
      <c r="G31" s="23"/>
    </row>
    <row r="32" spans="1:5" ht="31.5" customHeight="1">
      <c r="A32" s="25" t="s">
        <v>326</v>
      </c>
      <c r="B32" s="25" t="s">
        <v>323</v>
      </c>
      <c r="C32" s="63" t="s">
        <v>373</v>
      </c>
      <c r="D32" s="26" t="s">
        <v>327</v>
      </c>
      <c r="E32" s="20">
        <v>5600</v>
      </c>
    </row>
    <row r="33" spans="1:7" ht="31.5" customHeight="1">
      <c r="A33" s="10" t="s">
        <v>328</v>
      </c>
      <c r="B33" s="10" t="s">
        <v>323</v>
      </c>
      <c r="C33" s="63" t="s">
        <v>374</v>
      </c>
      <c r="D33" s="11" t="s">
        <v>329</v>
      </c>
      <c r="E33" s="36" t="s">
        <v>363</v>
      </c>
      <c r="F33" s="48" t="s">
        <v>367</v>
      </c>
      <c r="G33" s="48" t="s">
        <v>368</v>
      </c>
    </row>
    <row r="34" spans="1:7" ht="12.75">
      <c r="A34" s="32" t="s">
        <v>364</v>
      </c>
      <c r="B34" s="10"/>
      <c r="C34" s="90"/>
      <c r="D34" s="11"/>
      <c r="E34" s="31"/>
      <c r="F34" s="23"/>
      <c r="G34" s="23"/>
    </row>
    <row r="35" spans="1:5" ht="51">
      <c r="A35" s="25" t="s">
        <v>339</v>
      </c>
      <c r="B35" s="25" t="s">
        <v>343</v>
      </c>
      <c r="C35" s="63" t="s">
        <v>388</v>
      </c>
      <c r="D35" s="26" t="s">
        <v>340</v>
      </c>
      <c r="E35" s="20">
        <v>4200</v>
      </c>
    </row>
    <row r="36" spans="1:7" ht="55.5" customHeight="1">
      <c r="A36" s="10" t="s">
        <v>341</v>
      </c>
      <c r="B36" s="10" t="s">
        <v>318</v>
      </c>
      <c r="C36" s="63" t="s">
        <v>389</v>
      </c>
      <c r="D36" s="11" t="s">
        <v>342</v>
      </c>
      <c r="E36" s="36" t="s">
        <v>400</v>
      </c>
      <c r="F36" s="45">
        <v>25200</v>
      </c>
      <c r="G36" s="45">
        <v>42000</v>
      </c>
    </row>
    <row r="37" spans="1:7" ht="12.75">
      <c r="A37" s="32" t="s">
        <v>20</v>
      </c>
      <c r="B37" s="42"/>
      <c r="C37" s="90"/>
      <c r="D37" s="55"/>
      <c r="E37" s="31"/>
      <c r="F37" s="23"/>
      <c r="G37" s="23"/>
    </row>
    <row r="38" spans="1:5" ht="51">
      <c r="A38" s="25" t="s">
        <v>344</v>
      </c>
      <c r="B38" s="25" t="s">
        <v>346</v>
      </c>
      <c r="C38" s="63" t="s">
        <v>390</v>
      </c>
      <c r="D38" s="26" t="s">
        <v>345</v>
      </c>
      <c r="E38" s="38">
        <v>2800</v>
      </c>
    </row>
    <row r="39" spans="1:5" ht="32.25" customHeight="1">
      <c r="A39" s="42" t="s">
        <v>21</v>
      </c>
      <c r="B39" s="42" t="s">
        <v>240</v>
      </c>
      <c r="C39" s="63" t="s">
        <v>391</v>
      </c>
      <c r="D39" s="55" t="s">
        <v>22</v>
      </c>
      <c r="E39" s="31">
        <v>8000</v>
      </c>
    </row>
    <row r="40" spans="1:7" ht="41.25" customHeight="1">
      <c r="A40" s="15" t="s">
        <v>23</v>
      </c>
      <c r="B40" s="15" t="s">
        <v>243</v>
      </c>
      <c r="C40" s="63" t="s">
        <v>391</v>
      </c>
      <c r="D40" s="13" t="s">
        <v>347</v>
      </c>
      <c r="E40" s="18">
        <v>6000</v>
      </c>
      <c r="F40" s="45">
        <f>SUM(E38:E42)</f>
        <v>36800</v>
      </c>
      <c r="G40" s="45">
        <f>SUM(F38:F42)</f>
        <v>56800</v>
      </c>
    </row>
    <row r="41" spans="1:7" ht="25.5">
      <c r="A41" s="32" t="s">
        <v>405</v>
      </c>
      <c r="B41" s="42"/>
      <c r="C41" s="90"/>
      <c r="D41" s="55"/>
      <c r="E41" s="31"/>
      <c r="F41" s="23"/>
      <c r="G41" s="23"/>
    </row>
    <row r="42" spans="1:7" ht="41.25" customHeight="1">
      <c r="A42" s="16" t="s">
        <v>404</v>
      </c>
      <c r="B42" s="16" t="s">
        <v>241</v>
      </c>
      <c r="C42" s="95"/>
      <c r="D42" s="57" t="s">
        <v>301</v>
      </c>
      <c r="E42" s="37">
        <v>20000</v>
      </c>
      <c r="F42" s="45">
        <f>SUM(E42)</f>
        <v>20000</v>
      </c>
      <c r="G42" s="45">
        <f>SUM(F42)</f>
        <v>20000</v>
      </c>
    </row>
    <row r="43" spans="1:7" ht="12.75">
      <c r="A43" s="32" t="s">
        <v>292</v>
      </c>
      <c r="B43" s="32"/>
      <c r="C43" s="92"/>
      <c r="D43" s="14"/>
      <c r="E43" s="39">
        <v>161800</v>
      </c>
      <c r="F43" s="49">
        <f>SUM(F21:F42)</f>
        <v>165000</v>
      </c>
      <c r="G43" s="49">
        <f>SUM(G21:G42)</f>
        <v>201800</v>
      </c>
    </row>
    <row r="44" spans="1:5" ht="12.75">
      <c r="A44" s="65"/>
      <c r="B44" s="66"/>
      <c r="C44" s="93"/>
      <c r="D44" s="66"/>
      <c r="E44" s="41"/>
    </row>
    <row r="45" spans="1:8" s="73" customFormat="1" ht="18" customHeight="1">
      <c r="A45" s="110" t="s">
        <v>330</v>
      </c>
      <c r="B45" s="111"/>
      <c r="C45" s="111"/>
      <c r="D45" s="8"/>
      <c r="E45" s="76"/>
      <c r="F45" s="6"/>
      <c r="G45" s="6"/>
      <c r="H45" s="77"/>
    </row>
    <row r="46" spans="1:5" ht="12.75">
      <c r="A46" s="58" t="s">
        <v>331</v>
      </c>
      <c r="B46" s="59"/>
      <c r="C46" s="96"/>
      <c r="D46" s="59"/>
      <c r="E46" s="30"/>
    </row>
    <row r="47" spans="1:7" ht="12.75">
      <c r="A47" s="10" t="s">
        <v>332</v>
      </c>
      <c r="B47" s="10" t="s">
        <v>323</v>
      </c>
      <c r="C47" s="63" t="s">
        <v>375</v>
      </c>
      <c r="D47" s="11" t="s">
        <v>333</v>
      </c>
      <c r="E47" s="33">
        <v>14000</v>
      </c>
      <c r="F47" s="47">
        <f>SUM(E47)</f>
        <v>14000</v>
      </c>
      <c r="G47" s="47">
        <f>SUM(F47)</f>
        <v>14000</v>
      </c>
    </row>
    <row r="48" spans="1:5" ht="12.75">
      <c r="A48" s="65"/>
      <c r="B48" s="66"/>
      <c r="C48" s="93"/>
      <c r="D48" s="66"/>
      <c r="E48" s="41"/>
    </row>
    <row r="49" spans="1:7" s="73" customFormat="1" ht="18" customHeight="1">
      <c r="A49" s="110" t="s">
        <v>41</v>
      </c>
      <c r="B49" s="111"/>
      <c r="C49" s="88"/>
      <c r="D49" s="9"/>
      <c r="E49" s="74"/>
      <c r="F49" s="6"/>
      <c r="G49" s="6"/>
    </row>
    <row r="50" spans="1:5" ht="12.75">
      <c r="A50" s="32" t="s">
        <v>42</v>
      </c>
      <c r="B50" s="42"/>
      <c r="C50" s="90"/>
      <c r="D50" s="55"/>
      <c r="E50" s="31"/>
    </row>
    <row r="51" spans="1:5" ht="32.25" customHeight="1">
      <c r="A51" s="42" t="s">
        <v>24</v>
      </c>
      <c r="B51" s="42" t="s">
        <v>302</v>
      </c>
      <c r="C51" s="63" t="s">
        <v>385</v>
      </c>
      <c r="D51" s="55" t="s">
        <v>25</v>
      </c>
      <c r="E51" s="31">
        <v>3000</v>
      </c>
    </row>
    <row r="52" spans="1:5" ht="32.25" customHeight="1">
      <c r="A52" s="42" t="s">
        <v>26</v>
      </c>
      <c r="B52" s="42" t="s">
        <v>241</v>
      </c>
      <c r="C52" s="63" t="s">
        <v>383</v>
      </c>
      <c r="D52" s="55" t="s">
        <v>303</v>
      </c>
      <c r="E52" s="31">
        <v>23000</v>
      </c>
    </row>
    <row r="53" spans="1:5" ht="12.75">
      <c r="A53" s="10" t="s">
        <v>384</v>
      </c>
      <c r="B53" s="10" t="s">
        <v>323</v>
      </c>
      <c r="C53" s="63" t="s">
        <v>383</v>
      </c>
      <c r="D53" s="10" t="s">
        <v>337</v>
      </c>
      <c r="E53" s="31">
        <v>5000</v>
      </c>
    </row>
    <row r="54" spans="1:5" ht="32.25" customHeight="1">
      <c r="A54" s="42" t="s">
        <v>27</v>
      </c>
      <c r="B54" s="42" t="s">
        <v>245</v>
      </c>
      <c r="C54" s="90"/>
      <c r="D54" s="55" t="s">
        <v>291</v>
      </c>
      <c r="E54" s="31">
        <v>9000</v>
      </c>
    </row>
    <row r="55" spans="1:7" ht="32.25" customHeight="1">
      <c r="A55" s="42" t="s">
        <v>28</v>
      </c>
      <c r="B55" s="42" t="s">
        <v>240</v>
      </c>
      <c r="C55" s="63" t="s">
        <v>383</v>
      </c>
      <c r="D55" s="55" t="s">
        <v>291</v>
      </c>
      <c r="E55" s="31">
        <v>4300</v>
      </c>
      <c r="G55" s="52"/>
    </row>
    <row r="56" spans="1:5" ht="41.25" customHeight="1">
      <c r="A56" s="42" t="s">
        <v>29</v>
      </c>
      <c r="B56" s="42" t="s">
        <v>240</v>
      </c>
      <c r="C56" s="63" t="s">
        <v>385</v>
      </c>
      <c r="D56" s="55" t="s">
        <v>30</v>
      </c>
      <c r="E56" s="31">
        <v>4000</v>
      </c>
    </row>
    <row r="57" spans="1:5" ht="32.25" customHeight="1">
      <c r="A57" s="42" t="s">
        <v>43</v>
      </c>
      <c r="B57" s="42" t="s">
        <v>44</v>
      </c>
      <c r="C57" s="90"/>
      <c r="D57" s="55" t="s">
        <v>45</v>
      </c>
      <c r="E57" s="31">
        <v>1800</v>
      </c>
    </row>
    <row r="58" spans="1:7" s="69" customFormat="1" ht="12.75">
      <c r="A58" s="62"/>
      <c r="B58" s="62"/>
      <c r="C58" s="85"/>
      <c r="D58" s="62"/>
      <c r="E58" s="70" t="s">
        <v>4</v>
      </c>
      <c r="F58" s="45"/>
      <c r="G58" s="45"/>
    </row>
    <row r="59" spans="1:7" ht="51">
      <c r="A59" s="2" t="s">
        <v>0</v>
      </c>
      <c r="B59" s="2" t="s">
        <v>1</v>
      </c>
      <c r="C59" s="64" t="s">
        <v>371</v>
      </c>
      <c r="D59" s="7" t="s">
        <v>2</v>
      </c>
      <c r="E59" s="4" t="s">
        <v>3</v>
      </c>
      <c r="F59" s="45" t="s">
        <v>402</v>
      </c>
      <c r="G59" s="45" t="s">
        <v>402</v>
      </c>
    </row>
    <row r="60" spans="1:5" ht="32.25" customHeight="1">
      <c r="A60" s="42" t="s">
        <v>46</v>
      </c>
      <c r="B60" s="42" t="s">
        <v>246</v>
      </c>
      <c r="C60" s="63" t="s">
        <v>385</v>
      </c>
      <c r="D60" s="55" t="s">
        <v>47</v>
      </c>
      <c r="E60" s="31">
        <v>5000</v>
      </c>
    </row>
    <row r="61" spans="1:5" ht="32.25" customHeight="1">
      <c r="A61" s="42" t="s">
        <v>48</v>
      </c>
      <c r="B61" s="42" t="s">
        <v>304</v>
      </c>
      <c r="C61" s="63" t="s">
        <v>385</v>
      </c>
      <c r="D61" s="55" t="s">
        <v>49</v>
      </c>
      <c r="E61" s="31">
        <v>6000</v>
      </c>
    </row>
    <row r="62" spans="1:5" ht="32.25" customHeight="1">
      <c r="A62" s="42" t="s">
        <v>406</v>
      </c>
      <c r="B62" s="42" t="s">
        <v>50</v>
      </c>
      <c r="C62" s="90"/>
      <c r="D62" s="55" t="s">
        <v>51</v>
      </c>
      <c r="E62" s="31">
        <v>6000</v>
      </c>
    </row>
    <row r="63" spans="1:5" ht="41.25" customHeight="1">
      <c r="A63" s="42" t="s">
        <v>52</v>
      </c>
      <c r="B63" s="42" t="s">
        <v>247</v>
      </c>
      <c r="C63" s="63" t="s">
        <v>386</v>
      </c>
      <c r="D63" s="55" t="s">
        <v>53</v>
      </c>
      <c r="E63" s="31">
        <v>3300</v>
      </c>
    </row>
    <row r="64" spans="1:5" ht="32.25" customHeight="1">
      <c r="A64" s="42" t="s">
        <v>54</v>
      </c>
      <c r="B64" s="42" t="s">
        <v>243</v>
      </c>
      <c r="C64" s="63" t="s">
        <v>383</v>
      </c>
      <c r="D64" s="55" t="s">
        <v>55</v>
      </c>
      <c r="E64" s="31">
        <v>1000</v>
      </c>
    </row>
    <row r="65" spans="1:5" ht="32.25" customHeight="1">
      <c r="A65" s="12" t="s">
        <v>334</v>
      </c>
      <c r="B65" s="12" t="s">
        <v>338</v>
      </c>
      <c r="C65" s="63" t="s">
        <v>385</v>
      </c>
      <c r="D65" s="13" t="s">
        <v>335</v>
      </c>
      <c r="E65" s="18">
        <v>5600</v>
      </c>
    </row>
    <row r="66" spans="1:5" ht="12.75">
      <c r="A66" s="10" t="s">
        <v>336</v>
      </c>
      <c r="B66" s="10" t="s">
        <v>320</v>
      </c>
      <c r="C66" s="63" t="s">
        <v>387</v>
      </c>
      <c r="D66" s="11" t="s">
        <v>337</v>
      </c>
      <c r="E66" s="31">
        <v>18200</v>
      </c>
    </row>
    <row r="67" spans="1:7" ht="12.75">
      <c r="A67" s="53" t="s">
        <v>293</v>
      </c>
      <c r="B67" s="53"/>
      <c r="C67" s="97"/>
      <c r="D67" s="60"/>
      <c r="E67" s="40">
        <f>SUM(E51:E66)</f>
        <v>95200</v>
      </c>
      <c r="F67" s="47">
        <f>SUM(E51:E66)</f>
        <v>95200</v>
      </c>
      <c r="G67" s="47">
        <f>SUM(F51:F67)</f>
        <v>95200</v>
      </c>
    </row>
    <row r="68" spans="1:5" ht="12.75">
      <c r="A68" s="65"/>
      <c r="B68" s="66"/>
      <c r="C68" s="93"/>
      <c r="D68" s="66"/>
      <c r="E68" s="41"/>
    </row>
    <row r="69" spans="1:7" s="73" customFormat="1" ht="18" customHeight="1">
      <c r="A69" s="114" t="s">
        <v>56</v>
      </c>
      <c r="B69" s="115"/>
      <c r="C69" s="115"/>
      <c r="D69" s="115"/>
      <c r="E69" s="74"/>
      <c r="F69" s="6"/>
      <c r="G69" s="6"/>
    </row>
    <row r="70" spans="1:5" ht="12.75">
      <c r="A70" s="112" t="s">
        <v>67</v>
      </c>
      <c r="B70" s="113"/>
      <c r="C70" s="98"/>
      <c r="D70" s="55"/>
      <c r="E70" s="31"/>
    </row>
    <row r="71" spans="1:5" ht="41.25" customHeight="1">
      <c r="A71" s="42" t="s">
        <v>248</v>
      </c>
      <c r="B71" s="42" t="s">
        <v>69</v>
      </c>
      <c r="C71" s="90"/>
      <c r="D71" s="55" t="s">
        <v>70</v>
      </c>
      <c r="E71" s="31">
        <v>108000</v>
      </c>
    </row>
    <row r="72" spans="1:5" ht="32.25" customHeight="1">
      <c r="A72" s="42" t="s">
        <v>71</v>
      </c>
      <c r="B72" s="42" t="s">
        <v>249</v>
      </c>
      <c r="C72" s="90"/>
      <c r="D72" s="55" t="s">
        <v>72</v>
      </c>
      <c r="E72" s="31">
        <v>2000</v>
      </c>
    </row>
    <row r="73" spans="1:5" ht="12.75">
      <c r="A73" s="32" t="s">
        <v>68</v>
      </c>
      <c r="B73" s="42"/>
      <c r="C73" s="90"/>
      <c r="D73" s="55"/>
      <c r="E73" s="31"/>
    </row>
    <row r="74" spans="1:5" ht="41.25" customHeight="1">
      <c r="A74" s="42" t="s">
        <v>57</v>
      </c>
      <c r="B74" s="42" t="s">
        <v>249</v>
      </c>
      <c r="C74" s="90"/>
      <c r="D74" s="55" t="s">
        <v>58</v>
      </c>
      <c r="E74" s="31">
        <v>11000</v>
      </c>
    </row>
    <row r="75" spans="1:5" ht="21" customHeight="1">
      <c r="A75" s="117" t="s">
        <v>59</v>
      </c>
      <c r="B75" s="117" t="s">
        <v>60</v>
      </c>
      <c r="C75" s="99"/>
      <c r="D75" s="56" t="s">
        <v>61</v>
      </c>
      <c r="E75" s="18">
        <v>150000</v>
      </c>
    </row>
    <row r="76" spans="1:5" ht="22.5" customHeight="1">
      <c r="A76" s="119"/>
      <c r="B76" s="119"/>
      <c r="C76" s="89"/>
      <c r="D76" s="54" t="s">
        <v>62</v>
      </c>
      <c r="E76" s="20">
        <v>28000</v>
      </c>
    </row>
    <row r="77" spans="1:5" ht="32.25" customHeight="1">
      <c r="A77" s="42" t="s">
        <v>63</v>
      </c>
      <c r="B77" s="42" t="s">
        <v>64</v>
      </c>
      <c r="C77" s="90"/>
      <c r="D77" s="55" t="s">
        <v>65</v>
      </c>
      <c r="E77" s="31">
        <v>8000</v>
      </c>
    </row>
    <row r="78" spans="1:5" ht="32.25" customHeight="1">
      <c r="A78" s="15" t="s">
        <v>66</v>
      </c>
      <c r="B78" s="15" t="s">
        <v>249</v>
      </c>
      <c r="C78" s="99"/>
      <c r="D78" s="56" t="s">
        <v>250</v>
      </c>
      <c r="E78" s="18">
        <v>2000</v>
      </c>
    </row>
    <row r="79" spans="1:7" ht="12.75">
      <c r="A79" s="32" t="s">
        <v>73</v>
      </c>
      <c r="B79" s="42"/>
      <c r="C79" s="90"/>
      <c r="D79" s="55"/>
      <c r="E79" s="33">
        <f>SUM(E71:E78)</f>
        <v>309000</v>
      </c>
      <c r="F79" s="47">
        <f>SUM(E71:E78)</f>
        <v>309000</v>
      </c>
      <c r="G79" s="47">
        <f>SUM(E71:E78)</f>
        <v>309000</v>
      </c>
    </row>
    <row r="80" spans="1:5" ht="12.75">
      <c r="A80" s="65"/>
      <c r="B80" s="66"/>
      <c r="C80" s="93"/>
      <c r="D80" s="66"/>
      <c r="E80" s="41"/>
    </row>
    <row r="81" spans="1:7" s="73" customFormat="1" ht="18" customHeight="1">
      <c r="A81" s="110" t="s">
        <v>74</v>
      </c>
      <c r="B81" s="111"/>
      <c r="C81" s="111"/>
      <c r="D81" s="75"/>
      <c r="E81" s="74"/>
      <c r="F81" s="6"/>
      <c r="G81" s="6"/>
    </row>
    <row r="82" spans="1:5" ht="12.75">
      <c r="A82" s="32" t="s">
        <v>75</v>
      </c>
      <c r="B82" s="42"/>
      <c r="C82" s="90"/>
      <c r="D82" s="55"/>
      <c r="E82" s="31"/>
    </row>
    <row r="83" spans="1:5" ht="32.25" customHeight="1">
      <c r="A83" s="42" t="s">
        <v>76</v>
      </c>
      <c r="B83" s="42" t="s">
        <v>240</v>
      </c>
      <c r="C83" s="90"/>
      <c r="D83" s="55" t="s">
        <v>77</v>
      </c>
      <c r="E83" s="31">
        <v>8691</v>
      </c>
    </row>
    <row r="84" spans="1:5" ht="32.25" customHeight="1">
      <c r="A84" s="42" t="s">
        <v>78</v>
      </c>
      <c r="B84" s="42" t="s">
        <v>79</v>
      </c>
      <c r="C84" s="90"/>
      <c r="D84" s="55" t="s">
        <v>80</v>
      </c>
      <c r="E84" s="31">
        <v>3300</v>
      </c>
    </row>
    <row r="85" spans="1:7" ht="12.75">
      <c r="A85" s="15" t="s">
        <v>81</v>
      </c>
      <c r="B85" s="15" t="s">
        <v>82</v>
      </c>
      <c r="C85" s="99"/>
      <c r="D85" s="56" t="s">
        <v>83</v>
      </c>
      <c r="E85" s="18">
        <v>2500</v>
      </c>
      <c r="F85" s="45">
        <f>SUM(E83:E85)</f>
        <v>14491</v>
      </c>
      <c r="G85" s="45">
        <f>SUM(F83:F85)</f>
        <v>14491</v>
      </c>
    </row>
    <row r="86" spans="1:7" ht="12.75">
      <c r="A86" s="112" t="s">
        <v>86</v>
      </c>
      <c r="B86" s="113"/>
      <c r="C86" s="98"/>
      <c r="D86" s="55"/>
      <c r="E86" s="31"/>
      <c r="F86" s="23"/>
      <c r="G86" s="23"/>
    </row>
    <row r="87" spans="1:7" ht="32.25" customHeight="1">
      <c r="A87" s="42" t="s">
        <v>84</v>
      </c>
      <c r="B87" s="42" t="s">
        <v>79</v>
      </c>
      <c r="C87" s="90"/>
      <c r="D87" s="55" t="s">
        <v>85</v>
      </c>
      <c r="E87" s="31">
        <v>3840</v>
      </c>
      <c r="F87" s="45">
        <f>SUM(E87)</f>
        <v>3840</v>
      </c>
      <c r="G87" s="45">
        <f>SUM(F87)</f>
        <v>3840</v>
      </c>
    </row>
    <row r="88" spans="1:5" ht="12.75">
      <c r="A88" s="62"/>
      <c r="B88" s="62"/>
      <c r="C88" s="85"/>
      <c r="D88" s="62"/>
      <c r="E88" s="70"/>
    </row>
    <row r="89" spans="1:5" ht="12.75">
      <c r="A89" s="82"/>
      <c r="B89" s="82"/>
      <c r="C89" s="102"/>
      <c r="D89" s="82"/>
      <c r="E89" s="83" t="s">
        <v>4</v>
      </c>
    </row>
    <row r="90" spans="1:5" ht="51">
      <c r="A90" s="2" t="s">
        <v>0</v>
      </c>
      <c r="B90" s="2" t="s">
        <v>1</v>
      </c>
      <c r="C90" s="64" t="s">
        <v>371</v>
      </c>
      <c r="D90" s="7" t="s">
        <v>2</v>
      </c>
      <c r="E90" s="4" t="s">
        <v>3</v>
      </c>
    </row>
    <row r="91" spans="1:7" ht="12.75">
      <c r="A91" s="32" t="s">
        <v>87</v>
      </c>
      <c r="B91" s="42"/>
      <c r="C91" s="90"/>
      <c r="D91" s="55"/>
      <c r="E91" s="31"/>
      <c r="F91" s="23"/>
      <c r="G91" s="23"/>
    </row>
    <row r="92" spans="1:5" ht="12.75">
      <c r="A92" s="17" t="s">
        <v>88</v>
      </c>
      <c r="B92" s="17" t="s">
        <v>79</v>
      </c>
      <c r="C92" s="100"/>
      <c r="D92" s="117" t="s">
        <v>297</v>
      </c>
      <c r="E92" s="120">
        <v>15200</v>
      </c>
    </row>
    <row r="93" spans="1:5" ht="12.75">
      <c r="A93" s="42" t="s">
        <v>89</v>
      </c>
      <c r="B93" s="42" t="s">
        <v>79</v>
      </c>
      <c r="C93" s="100"/>
      <c r="D93" s="118"/>
      <c r="E93" s="121"/>
    </row>
    <row r="94" spans="1:5" ht="12.75">
      <c r="A94" s="42" t="s">
        <v>90</v>
      </c>
      <c r="B94" s="42" t="s">
        <v>79</v>
      </c>
      <c r="C94" s="100"/>
      <c r="D94" s="118"/>
      <c r="E94" s="121"/>
    </row>
    <row r="95" spans="1:5" ht="12.75">
      <c r="A95" s="42" t="s">
        <v>91</v>
      </c>
      <c r="B95" s="42" t="s">
        <v>79</v>
      </c>
      <c r="C95" s="101"/>
      <c r="D95" s="119"/>
      <c r="E95" s="122"/>
    </row>
    <row r="96" spans="1:7" ht="12.75">
      <c r="A96" s="42" t="s">
        <v>92</v>
      </c>
      <c r="B96" s="42" t="s">
        <v>79</v>
      </c>
      <c r="C96" s="90"/>
      <c r="D96" s="55" t="s">
        <v>93</v>
      </c>
      <c r="E96" s="31">
        <v>15000</v>
      </c>
      <c r="F96" s="45">
        <f>SUM(E92:E98)</f>
        <v>45200</v>
      </c>
      <c r="G96" s="45">
        <f>SUM(F96)</f>
        <v>45200</v>
      </c>
    </row>
    <row r="97" spans="1:7" ht="14.25" customHeight="1">
      <c r="A97" s="106" t="s">
        <v>410</v>
      </c>
      <c r="B97" s="107"/>
      <c r="C97" s="90"/>
      <c r="D97" s="55"/>
      <c r="E97" s="31"/>
      <c r="F97" s="23"/>
      <c r="G97" s="23"/>
    </row>
    <row r="98" spans="1:7" ht="12.75">
      <c r="A98" s="42" t="s">
        <v>94</v>
      </c>
      <c r="B98" s="42" t="s">
        <v>79</v>
      </c>
      <c r="C98" s="90"/>
      <c r="D98" s="55" t="s">
        <v>95</v>
      </c>
      <c r="E98" s="31">
        <v>15000</v>
      </c>
      <c r="F98" s="45">
        <f>SUM(E98)</f>
        <v>15000</v>
      </c>
      <c r="G98" s="45">
        <f>SUM(E98)</f>
        <v>15000</v>
      </c>
    </row>
    <row r="99" spans="1:7" ht="14.25" customHeight="1">
      <c r="A99" s="106" t="s">
        <v>96</v>
      </c>
      <c r="B99" s="107"/>
      <c r="C99" s="90"/>
      <c r="D99" s="55"/>
      <c r="E99" s="31"/>
      <c r="F99" s="23"/>
      <c r="G99" s="23"/>
    </row>
    <row r="100" spans="1:7" ht="41.25" customHeight="1">
      <c r="A100" s="16" t="s">
        <v>97</v>
      </c>
      <c r="B100" s="16" t="s">
        <v>79</v>
      </c>
      <c r="C100" s="95"/>
      <c r="D100" s="57" t="s">
        <v>98</v>
      </c>
      <c r="E100" s="19">
        <v>12000</v>
      </c>
      <c r="F100" s="45">
        <f>SUM(E100)</f>
        <v>12000</v>
      </c>
      <c r="G100" s="45">
        <f>SUM(F100)</f>
        <v>12000</v>
      </c>
    </row>
    <row r="101" spans="1:7" ht="12.75">
      <c r="A101" s="32" t="s">
        <v>99</v>
      </c>
      <c r="B101" s="42"/>
      <c r="C101" s="90"/>
      <c r="D101" s="55"/>
      <c r="E101" s="31"/>
      <c r="F101" s="23"/>
      <c r="G101" s="23"/>
    </row>
    <row r="102" spans="1:5" ht="32.25" customHeight="1">
      <c r="A102" s="17" t="s">
        <v>100</v>
      </c>
      <c r="B102" s="17" t="s">
        <v>79</v>
      </c>
      <c r="C102" s="89"/>
      <c r="D102" s="54" t="s">
        <v>101</v>
      </c>
      <c r="E102" s="20">
        <v>20000</v>
      </c>
    </row>
    <row r="103" spans="1:5" ht="32.25" customHeight="1">
      <c r="A103" s="42" t="s">
        <v>102</v>
      </c>
      <c r="B103" s="42" t="s">
        <v>103</v>
      </c>
      <c r="C103" s="90"/>
      <c r="D103" s="55" t="s">
        <v>104</v>
      </c>
      <c r="E103" s="31">
        <v>5000</v>
      </c>
    </row>
    <row r="104" spans="1:5" ht="32.25" customHeight="1">
      <c r="A104" s="42" t="s">
        <v>105</v>
      </c>
      <c r="B104" s="42" t="s">
        <v>106</v>
      </c>
      <c r="C104" s="90"/>
      <c r="D104" s="55" t="s">
        <v>107</v>
      </c>
      <c r="E104" s="31">
        <v>15000</v>
      </c>
    </row>
    <row r="105" spans="1:5" ht="32.25" customHeight="1">
      <c r="A105" s="42" t="s">
        <v>108</v>
      </c>
      <c r="B105" s="42" t="s">
        <v>251</v>
      </c>
      <c r="C105" s="90"/>
      <c r="D105" s="55" t="s">
        <v>109</v>
      </c>
      <c r="E105" s="31">
        <v>3000</v>
      </c>
    </row>
    <row r="106" spans="1:7" ht="32.25" customHeight="1">
      <c r="A106" s="15" t="s">
        <v>110</v>
      </c>
      <c r="B106" s="15" t="s">
        <v>240</v>
      </c>
      <c r="C106" s="99"/>
      <c r="D106" s="56" t="s">
        <v>83</v>
      </c>
      <c r="E106" s="18">
        <v>80000</v>
      </c>
      <c r="F106" s="45">
        <f>SUM(E102:E106)</f>
        <v>123000</v>
      </c>
      <c r="G106" s="45">
        <f>SUM(F102:F106)</f>
        <v>123000</v>
      </c>
    </row>
    <row r="107" spans="1:7" ht="12.75">
      <c r="A107" s="32" t="s">
        <v>294</v>
      </c>
      <c r="B107" s="42"/>
      <c r="C107" s="90"/>
      <c r="D107" s="55"/>
      <c r="E107" s="33">
        <f>SUM(E83:E106)</f>
        <v>198531</v>
      </c>
      <c r="F107" s="47">
        <f>SUM(F81:F106)</f>
        <v>213531</v>
      </c>
      <c r="G107" s="47">
        <f>SUM(G81:G106)</f>
        <v>213531</v>
      </c>
    </row>
    <row r="108" spans="1:5" ht="12.75">
      <c r="A108" s="65"/>
      <c r="B108" s="66"/>
      <c r="C108" s="93"/>
      <c r="D108" s="66"/>
      <c r="E108" s="41"/>
    </row>
    <row r="109" spans="1:7" s="73" customFormat="1" ht="18" customHeight="1">
      <c r="A109" s="110" t="s">
        <v>111</v>
      </c>
      <c r="B109" s="111"/>
      <c r="C109" s="111"/>
      <c r="D109" s="75"/>
      <c r="E109" s="74"/>
      <c r="F109" s="6"/>
      <c r="G109" s="6"/>
    </row>
    <row r="110" spans="1:5" ht="12.75" customHeight="1">
      <c r="A110" s="106" t="s">
        <v>117</v>
      </c>
      <c r="B110" s="107"/>
      <c r="C110" s="90"/>
      <c r="D110" s="55"/>
      <c r="E110" s="31"/>
    </row>
    <row r="111" spans="1:7" ht="38.25">
      <c r="A111" s="15" t="s">
        <v>118</v>
      </c>
      <c r="B111" s="15" t="s">
        <v>252</v>
      </c>
      <c r="C111" s="99"/>
      <c r="D111" s="56" t="s">
        <v>253</v>
      </c>
      <c r="E111" s="18">
        <v>25000</v>
      </c>
      <c r="F111" s="45">
        <f>SUM(E111)</f>
        <v>25000</v>
      </c>
      <c r="G111" s="45">
        <f>SUM(F111)</f>
        <v>25000</v>
      </c>
    </row>
    <row r="112" spans="1:7" ht="12.75">
      <c r="A112" s="32" t="s">
        <v>112</v>
      </c>
      <c r="B112" s="42"/>
      <c r="C112" s="90"/>
      <c r="D112" s="55"/>
      <c r="E112" s="31"/>
      <c r="F112" s="23"/>
      <c r="G112" s="23"/>
    </row>
    <row r="113" spans="1:5" ht="41.25" customHeight="1">
      <c r="A113" s="17" t="s">
        <v>113</v>
      </c>
      <c r="B113" s="17" t="s">
        <v>254</v>
      </c>
      <c r="C113" s="89"/>
      <c r="D113" s="54" t="s">
        <v>114</v>
      </c>
      <c r="E113" s="20">
        <v>15000</v>
      </c>
    </row>
    <row r="114" spans="1:7" ht="38.25">
      <c r="A114" s="15" t="s">
        <v>115</v>
      </c>
      <c r="B114" s="15" t="s">
        <v>255</v>
      </c>
      <c r="C114" s="99"/>
      <c r="D114" s="56" t="s">
        <v>116</v>
      </c>
      <c r="E114" s="18">
        <v>13096</v>
      </c>
      <c r="F114" s="45">
        <f>SUM(E113:E114)</f>
        <v>28096</v>
      </c>
      <c r="G114" s="45">
        <f>SUM(F113:F114)</f>
        <v>28096</v>
      </c>
    </row>
    <row r="115" spans="1:7" ht="12.75">
      <c r="A115" s="32" t="s">
        <v>119</v>
      </c>
      <c r="B115" s="42"/>
      <c r="C115" s="90"/>
      <c r="D115" s="55"/>
      <c r="E115" s="31"/>
      <c r="F115" s="23"/>
      <c r="G115" s="23"/>
    </row>
    <row r="116" spans="1:7" ht="32.25" customHeight="1">
      <c r="A116" s="16" t="s">
        <v>120</v>
      </c>
      <c r="B116" s="16"/>
      <c r="C116" s="95"/>
      <c r="D116" s="57" t="s">
        <v>121</v>
      </c>
      <c r="E116" s="19">
        <v>10000</v>
      </c>
      <c r="F116" s="45">
        <f>SUM(E116)</f>
        <v>10000</v>
      </c>
      <c r="G116" s="45">
        <f>SUM(F116)</f>
        <v>10000</v>
      </c>
    </row>
    <row r="117" spans="1:7" ht="12.75" customHeight="1">
      <c r="A117" s="106" t="s">
        <v>122</v>
      </c>
      <c r="B117" s="107"/>
      <c r="C117" s="90"/>
      <c r="D117" s="55"/>
      <c r="E117" s="31"/>
      <c r="F117" s="23"/>
      <c r="G117" s="47"/>
    </row>
    <row r="118" spans="1:5" ht="45.75" customHeight="1">
      <c r="A118" s="17" t="s">
        <v>123</v>
      </c>
      <c r="B118" s="17" t="s">
        <v>256</v>
      </c>
      <c r="C118" s="63" t="s">
        <v>392</v>
      </c>
      <c r="D118" s="54" t="s">
        <v>124</v>
      </c>
      <c r="E118" s="20">
        <v>111179</v>
      </c>
    </row>
    <row r="119" spans="1:5" ht="51">
      <c r="A119" s="42" t="s">
        <v>125</v>
      </c>
      <c r="B119" s="42" t="s">
        <v>79</v>
      </c>
      <c r="C119" s="90"/>
      <c r="D119" s="55" t="s">
        <v>126</v>
      </c>
      <c r="E119" s="31">
        <v>45750</v>
      </c>
    </row>
    <row r="120" spans="1:5" ht="12.75">
      <c r="A120" s="62"/>
      <c r="B120" s="62"/>
      <c r="C120" s="85"/>
      <c r="D120" s="62"/>
      <c r="E120" s="70"/>
    </row>
    <row r="121" spans="1:5" ht="12.75">
      <c r="A121" s="82"/>
      <c r="B121" s="82"/>
      <c r="C121" s="102"/>
      <c r="D121" s="82"/>
      <c r="E121" s="83" t="s">
        <v>4</v>
      </c>
    </row>
    <row r="122" spans="1:7" ht="51">
      <c r="A122" s="2" t="s">
        <v>0</v>
      </c>
      <c r="B122" s="2" t="s">
        <v>1</v>
      </c>
      <c r="C122" s="64" t="s">
        <v>371</v>
      </c>
      <c r="D122" s="7" t="s">
        <v>2</v>
      </c>
      <c r="E122" s="4" t="s">
        <v>3</v>
      </c>
      <c r="F122" s="45" t="s">
        <v>402</v>
      </c>
      <c r="G122" s="45" t="s">
        <v>402</v>
      </c>
    </row>
    <row r="123" spans="1:7" ht="25.5">
      <c r="A123" s="15" t="s">
        <v>136</v>
      </c>
      <c r="B123" s="15" t="s">
        <v>240</v>
      </c>
      <c r="C123" s="99"/>
      <c r="D123" s="56" t="s">
        <v>137</v>
      </c>
      <c r="E123" s="18">
        <v>40000</v>
      </c>
      <c r="F123" s="45">
        <f>SUM(E118:E123)</f>
        <v>196929</v>
      </c>
      <c r="G123" s="45">
        <f>SUM(F118:F123)</f>
        <v>196929</v>
      </c>
    </row>
    <row r="124" spans="1:7" ht="12.75">
      <c r="A124" s="32" t="s">
        <v>127</v>
      </c>
      <c r="B124" s="42"/>
      <c r="C124" s="90"/>
      <c r="D124" s="55"/>
      <c r="E124" s="31"/>
      <c r="F124" s="23"/>
      <c r="G124" s="23"/>
    </row>
    <row r="125" spans="1:7" ht="25.5">
      <c r="A125" s="42" t="s">
        <v>128</v>
      </c>
      <c r="B125" s="42" t="s">
        <v>79</v>
      </c>
      <c r="C125" s="90"/>
      <c r="D125" s="55" t="s">
        <v>129</v>
      </c>
      <c r="E125" s="31">
        <v>10000</v>
      </c>
      <c r="F125" s="45">
        <f>SUM(E125)</f>
        <v>10000</v>
      </c>
      <c r="G125" s="45">
        <f>SUM(F125)</f>
        <v>10000</v>
      </c>
    </row>
    <row r="126" spans="1:7" ht="12.75">
      <c r="A126" s="32" t="s">
        <v>130</v>
      </c>
      <c r="B126" s="42"/>
      <c r="C126" s="90"/>
      <c r="D126" s="55"/>
      <c r="E126" s="31"/>
      <c r="F126" s="23"/>
      <c r="G126" s="23"/>
    </row>
    <row r="127" spans="1:7" ht="41.25" customHeight="1">
      <c r="A127" s="17" t="s">
        <v>131</v>
      </c>
      <c r="B127" s="17" t="s">
        <v>132</v>
      </c>
      <c r="C127" s="89"/>
      <c r="D127" s="54" t="s">
        <v>257</v>
      </c>
      <c r="E127" s="20">
        <v>10000</v>
      </c>
      <c r="F127" s="45">
        <f>SUM(E127)</f>
        <v>10000</v>
      </c>
      <c r="G127" s="45">
        <f>SUM(F127)</f>
        <v>10000</v>
      </c>
    </row>
    <row r="128" spans="1:6" ht="12.75">
      <c r="A128" s="106" t="s">
        <v>133</v>
      </c>
      <c r="B128" s="107"/>
      <c r="C128" s="90"/>
      <c r="D128" s="55"/>
      <c r="E128" s="42"/>
      <c r="F128" s="46"/>
    </row>
    <row r="129" spans="1:7" ht="31.5" customHeight="1">
      <c r="A129" s="15" t="s">
        <v>134</v>
      </c>
      <c r="B129" s="15" t="s">
        <v>252</v>
      </c>
      <c r="C129" s="99"/>
      <c r="D129" s="56" t="s">
        <v>135</v>
      </c>
      <c r="E129" s="18">
        <v>124360</v>
      </c>
      <c r="F129" s="45">
        <f>SUM(E129)</f>
        <v>124360</v>
      </c>
      <c r="G129" s="45">
        <f>SUM(F129)</f>
        <v>124360</v>
      </c>
    </row>
    <row r="130" spans="1:7" ht="12.75">
      <c r="A130" s="32" t="s">
        <v>138</v>
      </c>
      <c r="B130" s="32"/>
      <c r="C130" s="92"/>
      <c r="D130" s="14"/>
      <c r="E130" s="33">
        <f>SUM(E111:E129)</f>
        <v>404385</v>
      </c>
      <c r="F130" s="46">
        <f>SUM(F111:F129)</f>
        <v>404385</v>
      </c>
      <c r="G130" s="46">
        <f>SUM(G111:G129)</f>
        <v>404385</v>
      </c>
    </row>
    <row r="131" spans="1:5" ht="12.75">
      <c r="A131" s="65"/>
      <c r="B131" s="66"/>
      <c r="C131" s="93"/>
      <c r="D131" s="66"/>
      <c r="E131" s="41"/>
    </row>
    <row r="132" spans="1:7" s="73" customFormat="1" ht="18" customHeight="1">
      <c r="A132" s="114" t="s">
        <v>140</v>
      </c>
      <c r="B132" s="115"/>
      <c r="C132" s="115"/>
      <c r="D132" s="115"/>
      <c r="E132" s="74"/>
      <c r="F132" s="6"/>
      <c r="G132" s="6"/>
    </row>
    <row r="133" spans="1:5" ht="12.75">
      <c r="A133" s="32" t="s">
        <v>225</v>
      </c>
      <c r="B133" s="42"/>
      <c r="C133" s="90"/>
      <c r="D133" s="55"/>
      <c r="E133" s="31"/>
    </row>
    <row r="134" spans="1:7" ht="39.75" customHeight="1">
      <c r="A134" s="15" t="s">
        <v>226</v>
      </c>
      <c r="B134" s="15" t="s">
        <v>237</v>
      </c>
      <c r="C134" s="99"/>
      <c r="D134" s="56" t="s">
        <v>227</v>
      </c>
      <c r="E134" s="18">
        <v>13000</v>
      </c>
      <c r="F134" s="45">
        <f>SUM(E134)</f>
        <v>13000</v>
      </c>
      <c r="G134" s="45">
        <f>SUM(F134)</f>
        <v>13000</v>
      </c>
    </row>
    <row r="135" spans="1:7" ht="12.75">
      <c r="A135" s="32" t="s">
        <v>141</v>
      </c>
      <c r="B135" s="42"/>
      <c r="C135" s="90"/>
      <c r="D135" s="55"/>
      <c r="E135" s="31"/>
      <c r="F135" s="23"/>
      <c r="G135" s="23"/>
    </row>
    <row r="136" spans="1:5" ht="41.25" customHeight="1">
      <c r="A136" s="15" t="s">
        <v>142</v>
      </c>
      <c r="B136" s="17" t="s">
        <v>143</v>
      </c>
      <c r="C136" s="89"/>
      <c r="D136" s="54" t="s">
        <v>145</v>
      </c>
      <c r="E136" s="20">
        <v>125000</v>
      </c>
    </row>
    <row r="137" spans="1:5" ht="32.25" customHeight="1">
      <c r="A137" s="17"/>
      <c r="B137" s="42" t="s">
        <v>144</v>
      </c>
      <c r="C137" s="90"/>
      <c r="D137" s="55" t="s">
        <v>238</v>
      </c>
      <c r="E137" s="31">
        <v>12500</v>
      </c>
    </row>
    <row r="138" spans="1:5" ht="32.25" customHeight="1">
      <c r="A138" s="42" t="s">
        <v>146</v>
      </c>
      <c r="B138" s="42" t="s">
        <v>79</v>
      </c>
      <c r="C138" s="90"/>
      <c r="D138" s="55" t="s">
        <v>147</v>
      </c>
      <c r="E138" s="31">
        <v>2500</v>
      </c>
    </row>
    <row r="139" spans="1:5" ht="32.25" customHeight="1">
      <c r="A139" s="42" t="s">
        <v>148</v>
      </c>
      <c r="B139" s="42" t="s">
        <v>79</v>
      </c>
      <c r="C139" s="90"/>
      <c r="D139" s="55" t="s">
        <v>411</v>
      </c>
      <c r="E139" s="31"/>
    </row>
    <row r="140" spans="1:5" ht="32.25" customHeight="1">
      <c r="A140" s="42" t="s">
        <v>149</v>
      </c>
      <c r="B140" s="42" t="s">
        <v>150</v>
      </c>
      <c r="C140" s="90"/>
      <c r="D140" s="55" t="s">
        <v>238</v>
      </c>
      <c r="E140" s="31">
        <v>2900</v>
      </c>
    </row>
    <row r="141" spans="1:7" ht="12.75">
      <c r="A141" s="15" t="s">
        <v>151</v>
      </c>
      <c r="B141" s="15" t="s">
        <v>152</v>
      </c>
      <c r="C141" s="99"/>
      <c r="D141" s="56" t="s">
        <v>153</v>
      </c>
      <c r="E141" s="18">
        <v>3000</v>
      </c>
      <c r="F141" s="45">
        <f>SUM(E136:E141)</f>
        <v>145900</v>
      </c>
      <c r="G141" s="45">
        <f>SUM(F141)</f>
        <v>145900</v>
      </c>
    </row>
    <row r="142" spans="1:7" ht="12.75">
      <c r="A142" s="112" t="s">
        <v>239</v>
      </c>
      <c r="B142" s="113"/>
      <c r="C142" s="98"/>
      <c r="D142" s="55"/>
      <c r="E142" s="31"/>
      <c r="F142" s="23"/>
      <c r="G142" s="23"/>
    </row>
    <row r="143" spans="1:5" ht="12.75">
      <c r="A143" s="17" t="s">
        <v>157</v>
      </c>
      <c r="B143" s="17" t="s">
        <v>158</v>
      </c>
      <c r="C143" s="89"/>
      <c r="D143" s="54" t="s">
        <v>159</v>
      </c>
      <c r="E143" s="20">
        <v>550</v>
      </c>
    </row>
    <row r="144" spans="1:5" ht="32.25" customHeight="1">
      <c r="A144" s="42" t="s">
        <v>160</v>
      </c>
      <c r="B144" s="42" t="s">
        <v>161</v>
      </c>
      <c r="C144" s="90"/>
      <c r="D144" s="55" t="s">
        <v>162</v>
      </c>
      <c r="E144" s="31">
        <v>1000</v>
      </c>
    </row>
    <row r="145" spans="1:5" ht="32.25" customHeight="1">
      <c r="A145" s="10" t="s">
        <v>348</v>
      </c>
      <c r="B145" s="10" t="s">
        <v>318</v>
      </c>
      <c r="C145" s="63" t="s">
        <v>393</v>
      </c>
      <c r="D145" s="11" t="s">
        <v>349</v>
      </c>
      <c r="E145" s="31">
        <v>4200</v>
      </c>
    </row>
    <row r="146" spans="1:5" ht="32.25" customHeight="1">
      <c r="A146" s="10" t="s">
        <v>350</v>
      </c>
      <c r="B146" s="10" t="s">
        <v>354</v>
      </c>
      <c r="C146" s="63" t="s">
        <v>393</v>
      </c>
      <c r="D146" s="11" t="s">
        <v>351</v>
      </c>
      <c r="E146" s="31">
        <v>5600</v>
      </c>
    </row>
    <row r="147" spans="1:5" ht="32.25" customHeight="1">
      <c r="A147" s="10" t="s">
        <v>352</v>
      </c>
      <c r="B147" s="10" t="s">
        <v>354</v>
      </c>
      <c r="C147" s="63" t="s">
        <v>394</v>
      </c>
      <c r="D147" s="11" t="s">
        <v>407</v>
      </c>
      <c r="E147" s="31">
        <v>1400</v>
      </c>
    </row>
    <row r="148" spans="1:7" ht="32.25" customHeight="1">
      <c r="A148" s="10" t="s">
        <v>353</v>
      </c>
      <c r="B148" s="10" t="s">
        <v>318</v>
      </c>
      <c r="C148" s="63" t="s">
        <v>395</v>
      </c>
      <c r="D148" s="11" t="s">
        <v>365</v>
      </c>
      <c r="E148" s="31">
        <v>4760</v>
      </c>
      <c r="F148" s="45">
        <f>SUM(E143:E148)</f>
        <v>17510</v>
      </c>
      <c r="G148" s="45">
        <f>SUM(F143:F148)</f>
        <v>17510</v>
      </c>
    </row>
    <row r="149" spans="1:5" ht="12.75">
      <c r="A149" s="84"/>
      <c r="B149" s="84"/>
      <c r="C149" s="85"/>
      <c r="D149" s="84"/>
      <c r="E149" s="70"/>
    </row>
    <row r="150" spans="1:5" ht="12.75">
      <c r="A150" s="82"/>
      <c r="B150" s="82"/>
      <c r="C150" s="102"/>
      <c r="D150" s="82"/>
      <c r="E150" s="83" t="s">
        <v>4</v>
      </c>
    </row>
    <row r="151" spans="1:7" ht="51">
      <c r="A151" s="2" t="s">
        <v>0</v>
      </c>
      <c r="B151" s="2" t="s">
        <v>1</v>
      </c>
      <c r="C151" s="64" t="s">
        <v>371</v>
      </c>
      <c r="D151" s="7" t="s">
        <v>2</v>
      </c>
      <c r="E151" s="4" t="s">
        <v>3</v>
      </c>
      <c r="F151" s="45" t="s">
        <v>402</v>
      </c>
      <c r="G151" s="45" t="s">
        <v>402</v>
      </c>
    </row>
    <row r="152" spans="1:7" ht="12.75">
      <c r="A152" s="32" t="s">
        <v>163</v>
      </c>
      <c r="B152" s="42"/>
      <c r="C152" s="90"/>
      <c r="D152" s="55"/>
      <c r="E152" s="31"/>
      <c r="F152" s="23"/>
      <c r="G152" s="23"/>
    </row>
    <row r="153" spans="1:5" ht="12.75">
      <c r="A153" s="17" t="s">
        <v>164</v>
      </c>
      <c r="B153" s="17" t="s">
        <v>165</v>
      </c>
      <c r="C153" s="89"/>
      <c r="D153" s="54" t="s">
        <v>83</v>
      </c>
      <c r="E153" s="20">
        <v>10000</v>
      </c>
    </row>
    <row r="154" spans="1:5" ht="32.25" customHeight="1">
      <c r="A154" s="10" t="s">
        <v>355</v>
      </c>
      <c r="B154" s="10" t="s">
        <v>354</v>
      </c>
      <c r="C154" s="63" t="s">
        <v>396</v>
      </c>
      <c r="D154" s="11" t="s">
        <v>356</v>
      </c>
      <c r="E154" s="31">
        <v>2240</v>
      </c>
    </row>
    <row r="155" spans="1:7" ht="51">
      <c r="A155" s="15" t="s">
        <v>166</v>
      </c>
      <c r="B155" s="15" t="s">
        <v>167</v>
      </c>
      <c r="C155" s="99"/>
      <c r="D155" s="56" t="s">
        <v>168</v>
      </c>
      <c r="E155" s="18">
        <v>5000</v>
      </c>
      <c r="F155" s="45">
        <f>SUM(E153:E155)</f>
        <v>17240</v>
      </c>
      <c r="G155" s="45">
        <f>SUM(F153:F155)</f>
        <v>17240</v>
      </c>
    </row>
    <row r="156" spans="1:7" ht="12.75">
      <c r="A156" s="32" t="s">
        <v>169</v>
      </c>
      <c r="B156" s="42"/>
      <c r="C156" s="90"/>
      <c r="D156" s="55"/>
      <c r="E156" s="31"/>
      <c r="F156" s="23"/>
      <c r="G156" s="23"/>
    </row>
    <row r="157" spans="1:5" ht="12.75">
      <c r="A157" s="17" t="s">
        <v>170</v>
      </c>
      <c r="B157" s="17" t="s">
        <v>171</v>
      </c>
      <c r="C157" s="89"/>
      <c r="D157" s="54" t="s">
        <v>172</v>
      </c>
      <c r="E157" s="20">
        <v>26000</v>
      </c>
    </row>
    <row r="158" spans="1:5" ht="32.25" customHeight="1">
      <c r="A158" s="10" t="s">
        <v>357</v>
      </c>
      <c r="B158" s="10" t="s">
        <v>323</v>
      </c>
      <c r="C158" s="63" t="s">
        <v>397</v>
      </c>
      <c r="D158" s="11" t="s">
        <v>358</v>
      </c>
      <c r="E158" s="31">
        <v>4480</v>
      </c>
    </row>
    <row r="159" spans="1:7" ht="32.25" customHeight="1">
      <c r="A159" s="12" t="s">
        <v>359</v>
      </c>
      <c r="B159" s="12" t="s">
        <v>323</v>
      </c>
      <c r="C159" s="63" t="s">
        <v>398</v>
      </c>
      <c r="D159" s="13" t="s">
        <v>360</v>
      </c>
      <c r="E159" s="18">
        <v>0.84</v>
      </c>
      <c r="F159" s="50">
        <f>SUM(E157:E159)</f>
        <v>30480.84</v>
      </c>
      <c r="G159" s="50">
        <f>SUM(F157:F159)</f>
        <v>30480.84</v>
      </c>
    </row>
    <row r="160" spans="1:7" ht="12.75">
      <c r="A160" s="32" t="s">
        <v>194</v>
      </c>
      <c r="B160" s="42"/>
      <c r="C160" s="90"/>
      <c r="D160" s="55"/>
      <c r="E160" s="43"/>
      <c r="F160" s="23"/>
      <c r="G160" s="23"/>
    </row>
    <row r="161" spans="1:5" ht="12.75">
      <c r="A161" s="17" t="s">
        <v>195</v>
      </c>
      <c r="B161" s="17" t="s">
        <v>79</v>
      </c>
      <c r="C161" s="89"/>
      <c r="D161" s="54" t="s">
        <v>196</v>
      </c>
      <c r="E161" s="20">
        <v>3000</v>
      </c>
    </row>
    <row r="162" spans="1:7" ht="32.25" customHeight="1">
      <c r="A162" s="15" t="s">
        <v>197</v>
      </c>
      <c r="B162" s="15" t="s">
        <v>198</v>
      </c>
      <c r="C162" s="99"/>
      <c r="D162" s="56" t="s">
        <v>199</v>
      </c>
      <c r="E162" s="18">
        <v>2500</v>
      </c>
      <c r="F162" s="45">
        <f>SUM(E161:E162)</f>
        <v>5500</v>
      </c>
      <c r="G162" s="45">
        <f>SUM(F161:F162)</f>
        <v>5500</v>
      </c>
    </row>
    <row r="163" spans="1:7" ht="12.75">
      <c r="A163" s="32" t="s">
        <v>173</v>
      </c>
      <c r="B163" s="42"/>
      <c r="C163" s="90"/>
      <c r="D163" s="55"/>
      <c r="E163" s="31"/>
      <c r="F163" s="23"/>
      <c r="G163" s="23"/>
    </row>
    <row r="164" spans="1:5" ht="12.75">
      <c r="A164" s="17" t="s">
        <v>174</v>
      </c>
      <c r="B164" s="17" t="s">
        <v>79</v>
      </c>
      <c r="C164" s="89"/>
      <c r="D164" s="54" t="s">
        <v>176</v>
      </c>
      <c r="E164" s="20">
        <v>12000</v>
      </c>
    </row>
    <row r="165" spans="1:5" ht="12.75">
      <c r="A165" s="42" t="s">
        <v>175</v>
      </c>
      <c r="B165" s="42" t="s">
        <v>79</v>
      </c>
      <c r="C165" s="90"/>
      <c r="D165" s="55" t="s">
        <v>176</v>
      </c>
      <c r="E165" s="31">
        <v>1200</v>
      </c>
    </row>
    <row r="166" spans="1:5" ht="12.75">
      <c r="A166" s="42" t="s">
        <v>177</v>
      </c>
      <c r="B166" s="42" t="s">
        <v>79</v>
      </c>
      <c r="C166" s="90"/>
      <c r="D166" s="55" t="s">
        <v>176</v>
      </c>
      <c r="E166" s="31">
        <v>2000</v>
      </c>
    </row>
    <row r="167" spans="1:5" ht="12.75">
      <c r="A167" s="42" t="s">
        <v>178</v>
      </c>
      <c r="B167" s="42" t="s">
        <v>79</v>
      </c>
      <c r="C167" s="90"/>
      <c r="D167" s="55" t="s">
        <v>179</v>
      </c>
      <c r="E167" s="31">
        <v>2500</v>
      </c>
    </row>
    <row r="168" spans="1:5" ht="41.25" customHeight="1">
      <c r="A168" s="42" t="s">
        <v>180</v>
      </c>
      <c r="B168" s="42" t="s">
        <v>181</v>
      </c>
      <c r="C168" s="90"/>
      <c r="D168" s="55" t="s">
        <v>83</v>
      </c>
      <c r="E168" s="31">
        <v>1200</v>
      </c>
    </row>
    <row r="169" spans="1:5" ht="12.75">
      <c r="A169" s="42" t="s">
        <v>182</v>
      </c>
      <c r="B169" s="42" t="s">
        <v>79</v>
      </c>
      <c r="C169" s="90"/>
      <c r="D169" s="55" t="s">
        <v>176</v>
      </c>
      <c r="E169" s="31">
        <v>20000</v>
      </c>
    </row>
    <row r="170" spans="1:5" ht="12.75">
      <c r="A170" s="42" t="s">
        <v>183</v>
      </c>
      <c r="B170" s="42" t="s">
        <v>79</v>
      </c>
      <c r="C170" s="90"/>
      <c r="D170" s="55" t="s">
        <v>176</v>
      </c>
      <c r="E170" s="31">
        <v>10000</v>
      </c>
    </row>
    <row r="171" spans="1:5" ht="12.75">
      <c r="A171" s="42" t="s">
        <v>184</v>
      </c>
      <c r="B171" s="42" t="s">
        <v>150</v>
      </c>
      <c r="C171" s="90"/>
      <c r="D171" s="55" t="s">
        <v>83</v>
      </c>
      <c r="E171" s="31">
        <v>5000</v>
      </c>
    </row>
    <row r="172" spans="1:5" ht="12.75">
      <c r="A172" s="42" t="s">
        <v>185</v>
      </c>
      <c r="B172" s="42" t="s">
        <v>150</v>
      </c>
      <c r="C172" s="90"/>
      <c r="D172" s="55" t="s">
        <v>83</v>
      </c>
      <c r="E172" s="31">
        <v>9000</v>
      </c>
    </row>
    <row r="173" spans="1:5" ht="32.25" customHeight="1">
      <c r="A173" s="42" t="s">
        <v>186</v>
      </c>
      <c r="B173" s="42" t="s">
        <v>240</v>
      </c>
      <c r="C173" s="90"/>
      <c r="D173" s="55" t="s">
        <v>187</v>
      </c>
      <c r="E173" s="31">
        <v>1500</v>
      </c>
    </row>
    <row r="174" spans="1:5" ht="41.25" customHeight="1">
      <c r="A174" s="42" t="s">
        <v>188</v>
      </c>
      <c r="B174" s="42" t="s">
        <v>181</v>
      </c>
      <c r="C174" s="90"/>
      <c r="D174" s="55" t="s">
        <v>187</v>
      </c>
      <c r="E174" s="31">
        <v>1000</v>
      </c>
    </row>
    <row r="175" spans="1:5" ht="41.25" customHeight="1">
      <c r="A175" s="42" t="s">
        <v>189</v>
      </c>
      <c r="B175" s="42" t="s">
        <v>181</v>
      </c>
      <c r="C175" s="90"/>
      <c r="D175" s="55" t="s">
        <v>190</v>
      </c>
      <c r="E175" s="31">
        <v>4000</v>
      </c>
    </row>
    <row r="176" spans="1:5" ht="12.75">
      <c r="A176" s="15" t="s">
        <v>191</v>
      </c>
      <c r="B176" s="15" t="s">
        <v>79</v>
      </c>
      <c r="C176" s="99"/>
      <c r="D176" s="56" t="s">
        <v>176</v>
      </c>
      <c r="E176" s="18">
        <v>1500</v>
      </c>
    </row>
    <row r="177" spans="1:7" ht="12.75">
      <c r="A177" s="42" t="s">
        <v>192</v>
      </c>
      <c r="B177" s="42" t="s">
        <v>79</v>
      </c>
      <c r="C177" s="90"/>
      <c r="D177" s="55" t="s">
        <v>193</v>
      </c>
      <c r="E177" s="31">
        <v>5000</v>
      </c>
      <c r="F177" s="23">
        <f>SUM(E164:E177)</f>
        <v>75900</v>
      </c>
      <c r="G177" s="23">
        <f>SUM(F164:F177)</f>
        <v>75900</v>
      </c>
    </row>
    <row r="178" spans="1:7" ht="12.75">
      <c r="A178" s="32" t="s">
        <v>154</v>
      </c>
      <c r="B178" s="42"/>
      <c r="C178" s="63"/>
      <c r="D178" s="42"/>
      <c r="E178" s="31"/>
      <c r="F178" s="23"/>
      <c r="G178" s="23"/>
    </row>
    <row r="179" spans="1:7" ht="12.75">
      <c r="A179" s="16" t="s">
        <v>408</v>
      </c>
      <c r="B179" s="16" t="s">
        <v>155</v>
      </c>
      <c r="C179" s="100"/>
      <c r="D179" s="16" t="s">
        <v>156</v>
      </c>
      <c r="E179" s="19">
        <v>4500</v>
      </c>
      <c r="F179" s="45">
        <f>SUM(E179)</f>
        <v>4500</v>
      </c>
      <c r="G179" s="45">
        <f>SUM(F179)</f>
        <v>4500</v>
      </c>
    </row>
    <row r="180" spans="1:7" ht="12.75">
      <c r="A180" s="32" t="s">
        <v>200</v>
      </c>
      <c r="B180" s="42"/>
      <c r="C180" s="63"/>
      <c r="D180" s="42"/>
      <c r="E180" s="31"/>
      <c r="F180" s="23"/>
      <c r="G180" s="23"/>
    </row>
    <row r="181" spans="1:7" ht="41.25" customHeight="1">
      <c r="A181" s="16" t="s">
        <v>201</v>
      </c>
      <c r="B181" s="16" t="s">
        <v>202</v>
      </c>
      <c r="C181" s="100"/>
      <c r="D181" s="16" t="s">
        <v>203</v>
      </c>
      <c r="E181" s="19">
        <v>25000</v>
      </c>
      <c r="F181" s="45">
        <f>SUM(E181)</f>
        <v>25000</v>
      </c>
      <c r="G181" s="45">
        <f>SUM(F181)</f>
        <v>25000</v>
      </c>
    </row>
    <row r="182" spans="1:7" ht="12.75">
      <c r="A182" s="32" t="s">
        <v>366</v>
      </c>
      <c r="B182" s="42"/>
      <c r="C182" s="63"/>
      <c r="D182" s="42"/>
      <c r="E182" s="31"/>
      <c r="F182" s="23"/>
      <c r="G182" s="23"/>
    </row>
    <row r="183" spans="1:7" ht="52.5" customHeight="1">
      <c r="A183" s="10" t="s">
        <v>361</v>
      </c>
      <c r="B183" s="10" t="s">
        <v>323</v>
      </c>
      <c r="C183" s="63" t="s">
        <v>399</v>
      </c>
      <c r="D183" s="10" t="s">
        <v>362</v>
      </c>
      <c r="E183" s="31">
        <v>1000</v>
      </c>
      <c r="F183" s="45">
        <f>SUM(E183)</f>
        <v>1000</v>
      </c>
      <c r="G183" s="45">
        <f>SUM(F183)</f>
        <v>1000</v>
      </c>
    </row>
    <row r="184" spans="1:5" ht="12.75">
      <c r="A184" s="62"/>
      <c r="B184" s="62"/>
      <c r="C184" s="85"/>
      <c r="D184" s="62"/>
      <c r="E184" s="70"/>
    </row>
    <row r="185" spans="1:5" ht="12.75">
      <c r="A185" s="82"/>
      <c r="B185" s="82"/>
      <c r="C185" s="102"/>
      <c r="D185" s="82"/>
      <c r="E185" s="83" t="s">
        <v>4</v>
      </c>
    </row>
    <row r="186" spans="1:7" ht="51">
      <c r="A186" s="2" t="s">
        <v>0</v>
      </c>
      <c r="B186" s="2" t="s">
        <v>1</v>
      </c>
      <c r="C186" s="64" t="s">
        <v>371</v>
      </c>
      <c r="D186" s="7" t="s">
        <v>2</v>
      </c>
      <c r="E186" s="4" t="s">
        <v>3</v>
      </c>
      <c r="F186" s="45" t="s">
        <v>402</v>
      </c>
      <c r="G186" s="45" t="s">
        <v>402</v>
      </c>
    </row>
    <row r="187" spans="1:7" ht="12.75">
      <c r="A187" s="32" t="s">
        <v>204</v>
      </c>
      <c r="B187" s="42"/>
      <c r="C187" s="63"/>
      <c r="D187" s="42"/>
      <c r="E187" s="31"/>
      <c r="F187" s="23"/>
      <c r="G187" s="23"/>
    </row>
    <row r="188" spans="1:5" ht="12.75">
      <c r="A188" s="15" t="s">
        <v>205</v>
      </c>
      <c r="B188" s="17" t="s">
        <v>206</v>
      </c>
      <c r="C188" s="101"/>
      <c r="D188" s="17" t="s">
        <v>207</v>
      </c>
      <c r="E188" s="20">
        <v>3000</v>
      </c>
    </row>
    <row r="189" spans="1:5" ht="65.25" customHeight="1">
      <c r="A189" s="17"/>
      <c r="B189" s="42" t="s">
        <v>208</v>
      </c>
      <c r="C189" s="63"/>
      <c r="D189" s="42" t="s">
        <v>258</v>
      </c>
      <c r="E189" s="31">
        <v>100000</v>
      </c>
    </row>
    <row r="190" spans="1:5" ht="12.75">
      <c r="A190" s="15" t="s">
        <v>209</v>
      </c>
      <c r="B190" s="42" t="s">
        <v>206</v>
      </c>
      <c r="C190" s="63"/>
      <c r="D190" s="42" t="s">
        <v>207</v>
      </c>
      <c r="E190" s="31">
        <v>15000</v>
      </c>
    </row>
    <row r="191" spans="1:5" ht="12.75">
      <c r="A191" s="17"/>
      <c r="B191" s="42" t="s">
        <v>210</v>
      </c>
      <c r="C191" s="63"/>
      <c r="D191" s="42" t="s">
        <v>211</v>
      </c>
      <c r="E191" s="31">
        <v>2000</v>
      </c>
    </row>
    <row r="192" spans="1:5" ht="25.5">
      <c r="A192" s="42" t="s">
        <v>212</v>
      </c>
      <c r="B192" s="42" t="s">
        <v>213</v>
      </c>
      <c r="C192" s="63"/>
      <c r="D192" s="42" t="s">
        <v>214</v>
      </c>
      <c r="E192" s="31">
        <v>9600</v>
      </c>
    </row>
    <row r="193" spans="1:5" ht="32.25" customHeight="1">
      <c r="A193" s="42" t="s">
        <v>215</v>
      </c>
      <c r="B193" s="42" t="s">
        <v>216</v>
      </c>
      <c r="C193" s="63"/>
      <c r="D193" s="42" t="s">
        <v>217</v>
      </c>
      <c r="E193" s="31">
        <v>2000</v>
      </c>
    </row>
    <row r="194" spans="1:5" ht="12.75">
      <c r="A194" s="42" t="s">
        <v>218</v>
      </c>
      <c r="B194" s="42" t="s">
        <v>165</v>
      </c>
      <c r="C194" s="63"/>
      <c r="D194" s="42" t="s">
        <v>83</v>
      </c>
      <c r="E194" s="31">
        <v>4000</v>
      </c>
    </row>
    <row r="195" spans="1:5" ht="12.75">
      <c r="A195" s="42" t="s">
        <v>219</v>
      </c>
      <c r="B195" s="42" t="s">
        <v>165</v>
      </c>
      <c r="C195" s="63"/>
      <c r="D195" s="42" t="s">
        <v>83</v>
      </c>
      <c r="E195" s="31">
        <v>10000</v>
      </c>
    </row>
    <row r="196" spans="1:5" ht="38.25">
      <c r="A196" s="42" t="s">
        <v>220</v>
      </c>
      <c r="B196" s="42" t="s">
        <v>221</v>
      </c>
      <c r="C196" s="63"/>
      <c r="D196" s="42" t="s">
        <v>224</v>
      </c>
      <c r="E196" s="31">
        <v>35000</v>
      </c>
    </row>
    <row r="197" spans="1:7" ht="51">
      <c r="A197" s="15" t="s">
        <v>222</v>
      </c>
      <c r="B197" s="15" t="s">
        <v>223</v>
      </c>
      <c r="C197" s="103"/>
      <c r="D197" s="15" t="s">
        <v>224</v>
      </c>
      <c r="E197" s="18">
        <v>35000</v>
      </c>
      <c r="F197" s="45">
        <f>SUM(E188:E197)</f>
        <v>215600</v>
      </c>
      <c r="G197" s="45">
        <f>SUM(F188:F197)</f>
        <v>215600</v>
      </c>
    </row>
    <row r="198" spans="1:7" ht="12.75">
      <c r="A198" s="112" t="s">
        <v>228</v>
      </c>
      <c r="B198" s="113"/>
      <c r="C198" s="104"/>
      <c r="D198" s="42"/>
      <c r="E198" s="31"/>
      <c r="F198" s="23"/>
      <c r="G198" s="23"/>
    </row>
    <row r="199" spans="1:5" ht="32.25" customHeight="1">
      <c r="A199" s="17" t="s">
        <v>229</v>
      </c>
      <c r="B199" s="17" t="s">
        <v>241</v>
      </c>
      <c r="C199" s="101"/>
      <c r="D199" s="17" t="s">
        <v>230</v>
      </c>
      <c r="E199" s="20">
        <v>4600</v>
      </c>
    </row>
    <row r="200" spans="1:5" ht="41.25" customHeight="1">
      <c r="A200" s="42" t="s">
        <v>412</v>
      </c>
      <c r="B200" s="42" t="s">
        <v>231</v>
      </c>
      <c r="C200" s="63"/>
      <c r="D200" s="42" t="s">
        <v>232</v>
      </c>
      <c r="E200" s="31">
        <v>3500</v>
      </c>
    </row>
    <row r="201" spans="1:7" ht="15.75" customHeight="1">
      <c r="A201" s="42" t="s">
        <v>233</v>
      </c>
      <c r="B201" s="42" t="s">
        <v>234</v>
      </c>
      <c r="C201" s="63"/>
      <c r="D201" s="42" t="s">
        <v>235</v>
      </c>
      <c r="E201" s="31">
        <v>950</v>
      </c>
      <c r="F201" s="45">
        <f>SUM(E199:E201)</f>
        <v>9050</v>
      </c>
      <c r="G201" s="45">
        <f>SUM(F199:F201)</f>
        <v>9050</v>
      </c>
    </row>
    <row r="202" spans="1:7" ht="12.75">
      <c r="A202" s="32" t="s">
        <v>295</v>
      </c>
      <c r="B202" s="42"/>
      <c r="C202" s="63"/>
      <c r="D202" s="42"/>
      <c r="E202" s="33">
        <f>SUM(E134:E201)</f>
        <v>560680.84</v>
      </c>
      <c r="F202" s="46">
        <f>SUM(F134:F201)</f>
        <v>560680.84</v>
      </c>
      <c r="G202" s="46">
        <f>SUM(G134:G201)</f>
        <v>560680.84</v>
      </c>
    </row>
    <row r="203" spans="1:7" ht="12.75">
      <c r="A203" s="65"/>
      <c r="B203" s="66"/>
      <c r="C203" s="93"/>
      <c r="D203" s="66"/>
      <c r="E203" s="67"/>
      <c r="F203" s="46"/>
      <c r="G203" s="46"/>
    </row>
    <row r="204" spans="1:7" s="73" customFormat="1" ht="18" customHeight="1">
      <c r="A204" s="114" t="s">
        <v>236</v>
      </c>
      <c r="B204" s="115"/>
      <c r="C204" s="115"/>
      <c r="D204" s="116"/>
      <c r="E204" s="72"/>
      <c r="F204" s="6"/>
      <c r="G204" s="6"/>
    </row>
    <row r="205" spans="1:5" ht="12.75">
      <c r="A205" s="32" t="s">
        <v>278</v>
      </c>
      <c r="B205" s="42"/>
      <c r="C205" s="90"/>
      <c r="D205" s="55"/>
      <c r="E205" s="31"/>
    </row>
    <row r="206" spans="1:7" ht="80.25" customHeight="1">
      <c r="A206" s="15" t="s">
        <v>279</v>
      </c>
      <c r="B206" s="15" t="s">
        <v>401</v>
      </c>
      <c r="C206" s="99"/>
      <c r="D206" s="56" t="s">
        <v>280</v>
      </c>
      <c r="E206" s="35" t="s">
        <v>369</v>
      </c>
      <c r="F206" s="45">
        <v>45000</v>
      </c>
      <c r="G206" s="45">
        <v>45000</v>
      </c>
    </row>
    <row r="207" spans="1:7" ht="12.75">
      <c r="A207" s="32" t="s">
        <v>259</v>
      </c>
      <c r="B207" s="42"/>
      <c r="C207" s="90"/>
      <c r="D207" s="55"/>
      <c r="E207" s="31"/>
      <c r="F207" s="23"/>
      <c r="G207" s="23"/>
    </row>
    <row r="208" spans="1:7" ht="31.5" customHeight="1">
      <c r="A208" s="17" t="s">
        <v>260</v>
      </c>
      <c r="B208" s="17" t="s">
        <v>261</v>
      </c>
      <c r="C208" s="89"/>
      <c r="D208" s="54" t="s">
        <v>298</v>
      </c>
      <c r="E208" s="20">
        <v>20000</v>
      </c>
      <c r="G208" s="46"/>
    </row>
    <row r="209" spans="1:5" ht="31.5" customHeight="1">
      <c r="A209" s="42" t="s">
        <v>267</v>
      </c>
      <c r="B209" s="42" t="s">
        <v>261</v>
      </c>
      <c r="C209" s="90"/>
      <c r="D209" s="55" t="s">
        <v>299</v>
      </c>
      <c r="E209" s="31">
        <v>12000</v>
      </c>
    </row>
    <row r="210" spans="1:7" ht="41.25" customHeight="1">
      <c r="A210" s="15" t="s">
        <v>268</v>
      </c>
      <c r="B210" s="15" t="s">
        <v>269</v>
      </c>
      <c r="C210" s="99"/>
      <c r="D210" s="56" t="s">
        <v>300</v>
      </c>
      <c r="E210" s="18">
        <v>17000</v>
      </c>
      <c r="F210" s="45">
        <f>SUM(E208:E210)</f>
        <v>49000</v>
      </c>
      <c r="G210" s="45">
        <f>SUM(F208:F210)</f>
        <v>49000</v>
      </c>
    </row>
    <row r="211" spans="1:7" ht="12.75">
      <c r="A211" s="32" t="s">
        <v>274</v>
      </c>
      <c r="B211" s="42"/>
      <c r="C211" s="90"/>
      <c r="D211" s="55"/>
      <c r="E211" s="31"/>
      <c r="F211" s="23"/>
      <c r="G211" s="23"/>
    </row>
    <row r="212" spans="1:5" ht="12.75">
      <c r="A212" s="17" t="s">
        <v>275</v>
      </c>
      <c r="B212" s="17" t="s">
        <v>272</v>
      </c>
      <c r="C212" s="89"/>
      <c r="D212" s="54" t="s">
        <v>276</v>
      </c>
      <c r="E212" s="20">
        <v>1500</v>
      </c>
    </row>
    <row r="213" spans="1:7" ht="18.75" customHeight="1">
      <c r="A213" s="42" t="s">
        <v>277</v>
      </c>
      <c r="B213" s="42" t="s">
        <v>272</v>
      </c>
      <c r="C213" s="90"/>
      <c r="D213" s="55" t="s">
        <v>276</v>
      </c>
      <c r="E213" s="31">
        <v>2000</v>
      </c>
      <c r="F213" s="45">
        <f>SUM(E212:E213)</f>
        <v>3500</v>
      </c>
      <c r="G213" s="45">
        <f>SUM(F212:F213)</f>
        <v>3500</v>
      </c>
    </row>
    <row r="214" spans="1:5" ht="12.75">
      <c r="A214" s="62"/>
      <c r="B214" s="62"/>
      <c r="C214" s="85"/>
      <c r="D214" s="62"/>
      <c r="E214" s="70"/>
    </row>
    <row r="215" spans="1:5" ht="15.75" customHeight="1">
      <c r="A215" s="82"/>
      <c r="B215" s="82"/>
      <c r="C215" s="102"/>
      <c r="D215" s="82"/>
      <c r="E215" s="83" t="s">
        <v>4</v>
      </c>
    </row>
    <row r="216" spans="1:7" ht="51">
      <c r="A216" s="2" t="s">
        <v>0</v>
      </c>
      <c r="B216" s="2" t="s">
        <v>1</v>
      </c>
      <c r="C216" s="64" t="s">
        <v>371</v>
      </c>
      <c r="D216" s="7" t="s">
        <v>2</v>
      </c>
      <c r="E216" s="4" t="s">
        <v>3</v>
      </c>
      <c r="F216" s="45" t="s">
        <v>402</v>
      </c>
      <c r="G216" s="45" t="s">
        <v>402</v>
      </c>
    </row>
    <row r="217" spans="1:7" ht="12.75">
      <c r="A217" s="106" t="s">
        <v>262</v>
      </c>
      <c r="B217" s="107"/>
      <c r="C217" s="90"/>
      <c r="D217" s="55"/>
      <c r="E217" s="31"/>
      <c r="F217" s="23"/>
      <c r="G217" s="23"/>
    </row>
    <row r="218" spans="1:5" ht="12.75">
      <c r="A218" s="17" t="s">
        <v>263</v>
      </c>
      <c r="B218" s="17" t="s">
        <v>264</v>
      </c>
      <c r="C218" s="89"/>
      <c r="D218" s="54" t="s">
        <v>265</v>
      </c>
      <c r="E218" s="20">
        <v>4600</v>
      </c>
    </row>
    <row r="219" spans="1:5" ht="25.5">
      <c r="A219" s="42" t="s">
        <v>266</v>
      </c>
      <c r="B219" s="42" t="s">
        <v>264</v>
      </c>
      <c r="C219" s="90"/>
      <c r="D219" s="55" t="s">
        <v>270</v>
      </c>
      <c r="E219" s="31">
        <v>1500</v>
      </c>
    </row>
    <row r="220" spans="1:7" ht="25.5">
      <c r="A220" s="42" t="s">
        <v>271</v>
      </c>
      <c r="B220" s="42" t="s">
        <v>272</v>
      </c>
      <c r="C220" s="90"/>
      <c r="D220" s="55" t="s">
        <v>273</v>
      </c>
      <c r="E220" s="31">
        <v>13000</v>
      </c>
      <c r="F220" s="45">
        <f>SUM(E218:E220)</f>
        <v>19100</v>
      </c>
      <c r="G220" s="45">
        <f>SUM(F218:F220)</f>
        <v>19100</v>
      </c>
    </row>
    <row r="221" spans="1:7" ht="12.75" customHeight="1">
      <c r="A221" s="106" t="s">
        <v>281</v>
      </c>
      <c r="B221" s="107"/>
      <c r="C221" s="90"/>
      <c r="D221" s="55"/>
      <c r="E221" s="31"/>
      <c r="F221" s="23"/>
      <c r="G221" s="23"/>
    </row>
    <row r="222" spans="1:5" ht="12.75">
      <c r="A222" s="17" t="s">
        <v>282</v>
      </c>
      <c r="B222" s="17" t="s">
        <v>272</v>
      </c>
      <c r="C222" s="89"/>
      <c r="D222" s="54" t="s">
        <v>283</v>
      </c>
      <c r="E222" s="20">
        <v>500</v>
      </c>
    </row>
    <row r="223" spans="1:5" ht="38.25">
      <c r="A223" s="42" t="s">
        <v>409</v>
      </c>
      <c r="B223" s="42" t="s">
        <v>272</v>
      </c>
      <c r="C223" s="90"/>
      <c r="D223" s="55" t="s">
        <v>284</v>
      </c>
      <c r="E223" s="31">
        <v>10000</v>
      </c>
    </row>
    <row r="224" spans="1:5" ht="38.25">
      <c r="A224" s="42" t="s">
        <v>286</v>
      </c>
      <c r="B224" s="42" t="s">
        <v>272</v>
      </c>
      <c r="C224" s="90"/>
      <c r="D224" s="55" t="s">
        <v>285</v>
      </c>
      <c r="E224" s="31">
        <v>1600</v>
      </c>
    </row>
    <row r="225" spans="1:7" ht="12.75">
      <c r="A225" s="42" t="s">
        <v>287</v>
      </c>
      <c r="B225" s="42" t="s">
        <v>288</v>
      </c>
      <c r="C225" s="90"/>
      <c r="D225" s="55" t="s">
        <v>289</v>
      </c>
      <c r="E225" s="31">
        <v>10000</v>
      </c>
      <c r="F225" s="45">
        <f>SUM(E222:E225)</f>
        <v>22100</v>
      </c>
      <c r="G225" s="45">
        <f>SUM(F222:F225)</f>
        <v>22100</v>
      </c>
    </row>
    <row r="226" spans="1:7" ht="12.75">
      <c r="A226" s="32" t="s">
        <v>290</v>
      </c>
      <c r="B226" s="42"/>
      <c r="C226" s="90"/>
      <c r="D226" s="55"/>
      <c r="E226" s="39">
        <f>SUM(F206:F225)</f>
        <v>138700</v>
      </c>
      <c r="F226" s="46">
        <f>SUM(G206:G225)</f>
        <v>138700</v>
      </c>
      <c r="G226" s="46">
        <f>SUM(G206:G225)</f>
        <v>138700</v>
      </c>
    </row>
    <row r="227" spans="1:5" ht="12.75">
      <c r="A227" s="61"/>
      <c r="B227" s="62"/>
      <c r="C227" s="85"/>
      <c r="D227" s="62"/>
      <c r="E227" s="44"/>
    </row>
    <row r="228" spans="1:7" s="71" customFormat="1" ht="16.5">
      <c r="A228" s="108" t="s">
        <v>296</v>
      </c>
      <c r="B228" s="109"/>
      <c r="C228" s="105"/>
      <c r="D228" s="79" t="s">
        <v>370</v>
      </c>
      <c r="E228" s="80">
        <f>SUM(E19,E43,E47,E67,E79,E107,E130,E202,E226)</f>
        <v>2073296.8399999999</v>
      </c>
      <c r="F228" s="81">
        <f>SUM(F19,F43,F47,F67,F79,F107,F130,F202,F226)</f>
        <v>2091496.8399999999</v>
      </c>
      <c r="G228" s="81">
        <f>SUM(G19,G43,G47,G67,G79,G107,G130,G202,G226)</f>
        <v>2128296.84</v>
      </c>
    </row>
  </sheetData>
  <mergeCells count="25">
    <mergeCell ref="A4:B4"/>
    <mergeCell ref="A49:B49"/>
    <mergeCell ref="E92:E95"/>
    <mergeCell ref="A69:D69"/>
    <mergeCell ref="A70:B70"/>
    <mergeCell ref="A75:A76"/>
    <mergeCell ref="B75:B76"/>
    <mergeCell ref="A204:D204"/>
    <mergeCell ref="A132:D132"/>
    <mergeCell ref="A142:B142"/>
    <mergeCell ref="A86:B86"/>
    <mergeCell ref="D92:D95"/>
    <mergeCell ref="A99:B99"/>
    <mergeCell ref="A128:B128"/>
    <mergeCell ref="A97:B97"/>
    <mergeCell ref="A217:B217"/>
    <mergeCell ref="A228:B228"/>
    <mergeCell ref="A21:D21"/>
    <mergeCell ref="A45:C45"/>
    <mergeCell ref="A81:C81"/>
    <mergeCell ref="A109:C109"/>
    <mergeCell ref="A110:B110"/>
    <mergeCell ref="A117:B117"/>
    <mergeCell ref="A221:B221"/>
    <mergeCell ref="A198:B198"/>
  </mergeCells>
  <printOptions/>
  <pageMargins left="0.7874015748031497" right="0.5905511811023623" top="0.984251968503937" bottom="0.7874015748031497" header="0.5118110236220472" footer="0.5118110236220472"/>
  <pageSetup horizontalDpi="600" verticalDpi="600" orientation="portrait" paperSize="9" scale="92" r:id="rId1"/>
  <headerFooter alignWithMargins="0">
    <oddHeader>&amp;L&amp;"Arial Narrow,Tučné"&amp;11Vodovody problémové z hľadiska kvality dodávanej vody, nedostatočnej kapacity vodných zdrojov, prípadne veľkých strát a návrh na ich riešenie
</oddHeader>
    <oddFooter>&amp;CStrana &amp;P z &amp;N</oddFooter>
  </headerFooter>
  <rowBreaks count="7" manualBreakCount="7">
    <brk id="28" max="4" man="1"/>
    <brk id="57" max="4" man="1"/>
    <brk id="87" max="4" man="1"/>
    <brk id="119" max="4" man="1"/>
    <brk id="148" max="4" man="1"/>
    <brk id="183" max="4" man="1"/>
    <brk id="21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VÚVH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Rešetková</dc:creator>
  <cp:keywords/>
  <dc:description>Vodovody problémové z hľadiska kvality dodávanej vody, nedostatočnej kapacity vodných zdrojov, prípadne veľkých strát a návrh na ich riešenie
</dc:description>
  <cp:lastModifiedBy>Resetkova</cp:lastModifiedBy>
  <cp:lastPrinted>2005-09-23T05:47:24Z</cp:lastPrinted>
  <dcterms:created xsi:type="dcterms:W3CDTF">2004-10-21T12:09:49Z</dcterms:created>
  <dcterms:modified xsi:type="dcterms:W3CDTF">2005-09-24T08:47:31Z</dcterms:modified>
  <cp:category/>
  <cp:version/>
  <cp:contentType/>
  <cp:contentStatus/>
</cp:coreProperties>
</file>