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Vybrane" sheetId="1" r:id="rId1"/>
    <sheet name="Vsetky" sheetId="2" r:id="rId2"/>
  </sheets>
  <definedNames>
    <definedName name="_xlnm.Print_Titles" localSheetId="1">'Vsetky'!$7:$11</definedName>
  </definedNames>
  <calcPr fullCalcOnLoad="1"/>
</workbook>
</file>

<file path=xl/sharedStrings.xml><?xml version="1.0" encoding="utf-8"?>
<sst xmlns="http://schemas.openxmlformats.org/spreadsheetml/2006/main" count="564" uniqueCount="478">
  <si>
    <t>Ministerstvo hospodárstva SR</t>
  </si>
  <si>
    <t>Odbor obchodnej politiky</t>
  </si>
  <si>
    <t xml:space="preserve">Údaje v Sk a USD za krajiny zotriedené podľa abecedy </t>
  </si>
  <si>
    <t>Údaje v tis. Sk</t>
  </si>
  <si>
    <t>Údaje v tis. USD</t>
  </si>
  <si>
    <t>Dovoz</t>
  </si>
  <si>
    <t>Vývoz</t>
  </si>
  <si>
    <t>Sp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</si>
  <si>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</si>
  <si>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</si>
  <si>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</si>
  <si>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</si>
  <si>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</si>
  <si>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</si>
  <si>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</si>
  <si>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</si>
  <si>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</si>
  <si>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</si>
  <si>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</si>
  <si>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</si>
  <si>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</si>
  <si>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</si>
  <si>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</si>
  <si>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</si>
  <si>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</si>
  <si>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</si>
  <si>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</si>
  <si>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</si>
  <si>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</si>
  <si>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</si>
  <si>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</si>
  <si>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</si>
  <si>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</si>
  <si>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</si>
  <si>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</si>
  <si>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</si>
  <si>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</si>
  <si>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</si>
  <si>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</si>
  <si>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</si>
  <si>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</si>
  <si>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</si>
  <si>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</si>
  <si>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</si>
  <si>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</si>
  <si>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BE</t>
  </si>
  <si>
    <t>Belgicko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</si>
  <si>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</si>
  <si>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</si>
  <si>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</si>
  <si>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</si>
  <si>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</si>
  <si>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</si>
  <si>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</si>
  <si>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</si>
  <si>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</si>
  <si>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</si>
  <si>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</si>
  <si>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</si>
  <si>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</si>
  <si>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</si>
  <si>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</si>
  <si>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</si>
  <si>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</si>
  <si>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Brazília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</si>
  <si>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</si>
  <si>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</si>
  <si>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</si>
  <si>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</si>
  <si>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</si>
  <si>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</si>
  <si>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</si>
  <si>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Bulharsko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</si>
  <si>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</si>
  <si>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</si>
  <si>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</si>
  <si>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</si>
  <si>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</si>
  <si>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</si>
  <si>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</si>
  <si>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</si>
  <si>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CY</t>
  </si>
  <si>
    <t>Cyprus</t>
  </si>
  <si>
    <t>TD</t>
  </si>
  <si>
    <t>Čad</t>
  </si>
  <si>
    <t>CZ</t>
  </si>
  <si>
    <t>Česko</t>
  </si>
  <si>
    <t>CL</t>
  </si>
  <si>
    <t>Čile</t>
  </si>
  <si>
    <t>CN</t>
  </si>
  <si>
    <t>Čína</t>
  </si>
  <si>
    <t>DK</t>
  </si>
  <si>
    <t>Dánsko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</si>
  <si>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</si>
  <si>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</si>
  <si>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</si>
  <si>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</si>
  <si>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</si>
  <si>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</si>
  <si>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</si>
  <si>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</si>
  <si>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</si>
  <si>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</si>
  <si>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</si>
  <si>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</si>
  <si>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EE</t>
  </si>
  <si>
    <t>Estónsko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</si>
  <si>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</si>
  <si>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</si>
  <si>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</si>
  <si>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</si>
  <si>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</si>
  <si>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</si>
  <si>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</si>
  <si>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</si>
  <si>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</si>
  <si>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</si>
  <si>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FI</t>
  </si>
  <si>
    <t>Fínsko</t>
  </si>
  <si>
    <t>PF</t>
  </si>
  <si>
    <t>Francúzska Polynézia</t>
  </si>
  <si>
    <t>TF</t>
  </si>
  <si>
    <t>Francúzske južné územia</t>
  </si>
  <si>
    <t>FR</t>
  </si>
  <si>
    <t>Francúzsko</t>
  </si>
  <si>
    <t>GA</t>
  </si>
  <si>
    <t>Gabon</t>
  </si>
  <si>
    <t>GM</t>
  </si>
  <si>
    <t>Gambia</t>
  </si>
  <si>
    <t>GH</t>
  </si>
  <si>
    <t>Ghana</t>
  </si>
  <si>
    <t>GI</t>
  </si>
  <si>
    <t>Gibraltár</t>
  </si>
  <si>
    <t>GR</t>
  </si>
  <si>
    <t>Grécko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</si>
  <si>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</si>
  <si>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</si>
  <si>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</si>
  <si>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</si>
  <si>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</si>
  <si>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</si>
  <si>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</si>
  <si>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</si>
  <si>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</si>
  <si>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</si>
  <si>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</si>
  <si>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</si>
  <si>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</si>
  <si>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</si>
  <si>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</si>
  <si>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</si>
  <si>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</si>
  <si>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</si>
  <si>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</si>
  <si>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</si>
  <si>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</si>
  <si>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</si>
  <si>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NL</t>
  </si>
  <si>
    <t>Holandsko</t>
  </si>
  <si>
    <t>HN</t>
  </si>
  <si>
    <t>Honduras</t>
  </si>
  <si>
    <t>HK</t>
  </si>
  <si>
    <t>Hongkong</t>
  </si>
  <si>
    <t>HR</t>
  </si>
  <si>
    <t>Chorvátsko</t>
  </si>
  <si>
    <t>IN</t>
  </si>
  <si>
    <t>India</t>
  </si>
  <si>
    <t>ID</t>
  </si>
  <si>
    <t>Indonézia</t>
  </si>
  <si>
    <t>IQ</t>
  </si>
  <si>
    <t>Irak</t>
  </si>
  <si>
    <t>IR</t>
  </si>
  <si>
    <t>Irán</t>
  </si>
  <si>
    <t>IE</t>
  </si>
  <si>
    <t>Írsko</t>
  </si>
  <si>
    <t>IS</t>
  </si>
  <si>
    <t>Island</t>
  </si>
  <si>
    <t>IL</t>
  </si>
  <si>
    <t>Izrael</t>
  </si>
  <si>
    <t>JM</t>
  </si>
  <si>
    <t>Jamajka</t>
  </si>
  <si>
    <t>JP</t>
  </si>
  <si>
    <t>Japonsko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</si>
  <si>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</si>
  <si>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</si>
  <si>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</si>
  <si>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</si>
  <si>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</si>
  <si>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</si>
  <si>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</si>
  <si>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</si>
  <si>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</si>
  <si>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</si>
  <si>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</si>
  <si>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</si>
  <si>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</si>
  <si>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Kanada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</si>
  <si>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</si>
  <si>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</si>
  <si>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</si>
  <si>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</si>
  <si>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</si>
  <si>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</si>
  <si>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</si>
  <si>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</si>
  <si>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</si>
  <si>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</si>
  <si>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</si>
  <si>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</si>
  <si>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</si>
  <si>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</si>
  <si>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</si>
  <si>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</si>
  <si>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</si>
  <si>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</si>
  <si>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</si>
  <si>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</si>
  <si>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</si>
  <si>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</si>
  <si>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</si>
  <si>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Kórejská republika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</si>
  <si>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</si>
  <si>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</si>
  <si>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</si>
  <si>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</si>
  <si>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</si>
  <si>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</si>
  <si>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</si>
  <si>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</si>
  <si>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</si>
  <si>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</si>
  <si>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</si>
  <si>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</si>
  <si>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</si>
  <si>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</si>
  <si>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</si>
  <si>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</si>
  <si>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</si>
  <si>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</si>
  <si>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LT</t>
  </si>
  <si>
    <t>Litva</t>
  </si>
  <si>
    <t>LV</t>
  </si>
  <si>
    <t>Lotyšsko</t>
  </si>
  <si>
    <t>LU</t>
  </si>
  <si>
    <t>Luxembursko</t>
  </si>
  <si>
    <t>MO</t>
  </si>
  <si>
    <t>Macao</t>
  </si>
  <si>
    <t>MK</t>
  </si>
  <si>
    <t>Macedónsko</t>
  </si>
  <si>
    <t>MG</t>
  </si>
  <si>
    <t>Madagaskar</t>
  </si>
  <si>
    <t>HU</t>
  </si>
  <si>
    <t>Maďarsko</t>
  </si>
  <si>
    <t>MY</t>
  </si>
  <si>
    <t>Malajzia</t>
  </si>
  <si>
    <t>MW</t>
  </si>
  <si>
    <t>Malawi</t>
  </si>
  <si>
    <t>MV</t>
  </si>
  <si>
    <t>Maldivy</t>
  </si>
  <si>
    <t>ML</t>
  </si>
  <si>
    <t>Mali</t>
  </si>
  <si>
    <t>MT</t>
  </si>
  <si>
    <t>Malta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</si>
  <si>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</si>
  <si>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</si>
  <si>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</si>
  <si>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</si>
  <si>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</si>
  <si>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</si>
  <si>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</si>
  <si>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</si>
  <si>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</si>
  <si>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</si>
  <si>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</si>
  <si>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</si>
  <si>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</si>
  <si>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</si>
  <si>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</si>
  <si>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</si>
  <si>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</si>
  <si>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</si>
  <si>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</si>
  <si>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</si>
  <si>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</si>
  <si>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</si>
  <si>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</si>
  <si>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</si>
  <si>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</si>
  <si>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</si>
  <si>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</si>
  <si>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</si>
  <si>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DE</t>
  </si>
  <si>
    <t>Nemecko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</si>
  <si>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</si>
  <si>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</si>
  <si>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</si>
  <si>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</si>
  <si>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</si>
  <si>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</si>
  <si>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</si>
  <si>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</si>
  <si>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</si>
  <si>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</si>
  <si>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</si>
  <si>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</si>
  <si>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</si>
  <si>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Nórsko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</si>
  <si>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</si>
  <si>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</si>
  <si>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</si>
  <si>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</si>
  <si>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</si>
  <si>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</si>
  <si>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</si>
  <si>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</si>
  <si>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</si>
  <si>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</si>
  <si>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</si>
  <si>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</si>
  <si>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</si>
  <si>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</si>
  <si>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</si>
  <si>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</si>
  <si>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</si>
  <si>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</si>
  <si>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</si>
  <si>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</si>
  <si>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</si>
  <si>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</si>
  <si>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PL</t>
  </si>
  <si>
    <t>Poľsko</t>
  </si>
  <si>
    <t>PT</t>
  </si>
  <si>
    <t>Portugalsko</t>
  </si>
  <si>
    <t>AT</t>
  </si>
  <si>
    <t>Rakúsko</t>
  </si>
  <si>
    <t>GQ</t>
  </si>
  <si>
    <t>Rovníková Guinea</t>
  </si>
  <si>
    <t>RO</t>
  </si>
  <si>
    <t>Rumunsko</t>
  </si>
  <si>
    <t>RU</t>
  </si>
  <si>
    <t>Rusko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</si>
  <si>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</si>
  <si>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</si>
  <si>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</si>
  <si>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</si>
  <si>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</si>
  <si>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</si>
  <si>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</si>
  <si>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</si>
  <si>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</si>
  <si>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</si>
  <si>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</si>
  <si>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</si>
  <si>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</si>
  <si>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</si>
  <si>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</si>
  <si>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</si>
  <si>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</si>
  <si>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</si>
  <si>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</si>
  <si>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</si>
  <si>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SK</t>
  </si>
  <si>
    <t>Slovensko</t>
  </si>
  <si>
    <t>SI</t>
  </si>
  <si>
    <t>Slovinsko</t>
  </si>
  <si>
    <t>SO</t>
  </si>
  <si>
    <t>Somálsko</t>
  </si>
  <si>
    <t>AE</t>
  </si>
  <si>
    <t>Spojené arabské emiráty</t>
  </si>
  <si>
    <t>GB</t>
  </si>
  <si>
    <t>Británia</t>
  </si>
  <si>
    <t>US</t>
  </si>
  <si>
    <t>Spojené štáty</t>
  </si>
  <si>
    <t>CS</t>
  </si>
  <si>
    <t>Srbsko a Cierna Hora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</si>
  <si>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</si>
  <si>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</si>
  <si>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</si>
  <si>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</si>
  <si>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</si>
  <si>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</si>
  <si>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</si>
  <si>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</si>
  <si>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</si>
  <si>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</si>
  <si>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</si>
  <si>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</si>
  <si>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</si>
  <si>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</si>
  <si>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</si>
  <si>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</si>
  <si>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</si>
  <si>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</si>
  <si>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</si>
  <si>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</si>
  <si>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</si>
  <si>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</si>
  <si>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</si>
  <si>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</si>
  <si>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ES</t>
  </si>
  <si>
    <t>Španielsko</t>
  </si>
  <si>
    <t>CH</t>
  </si>
  <si>
    <t>Švajčiarsko</t>
  </si>
  <si>
    <t>SE</t>
  </si>
  <si>
    <t>Švédsko</t>
  </si>
  <si>
    <t>TJ</t>
  </si>
  <si>
    <t>Tadžikistan</t>
  </si>
  <si>
    <t>TW</t>
  </si>
  <si>
    <t>Taiwan</t>
  </si>
  <si>
    <t>IT</t>
  </si>
  <si>
    <t>Taliansko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</si>
  <si>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</si>
  <si>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</si>
  <si>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</si>
  <si>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</si>
  <si>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</si>
  <si>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</si>
  <si>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</si>
  <si>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</si>
  <si>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</si>
  <si>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</si>
  <si>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</si>
  <si>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</si>
  <si>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</si>
  <si>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Turecko</t>
  </si>
  <si>
    <t>TM</t>
  </si>
  <si>
    <t>Turkménsko</t>
  </si>
  <si>
    <t>TC</t>
  </si>
  <si>
    <t>Turks a Caicos</t>
  </si>
  <si>
    <t>TV</t>
  </si>
  <si>
    <t>Tuvalu</t>
  </si>
  <si>
    <t>UG</t>
  </si>
  <si>
    <t>Uganda</t>
  </si>
  <si>
    <t>UA</t>
  </si>
  <si>
    <t>Ukrajina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</si>
  <si>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</si>
  <si>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</si>
  <si>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</si>
  <si>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</si>
  <si>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</si>
  <si>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</si>
  <si>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</si>
  <si>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</si>
  <si>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</si>
  <si>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</si>
  <si>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</si>
  <si>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</si>
  <si>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</si>
  <si>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</si>
  <si>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</si>
  <si>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</si>
  <si>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</si>
  <si>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</si>
  <si>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</si>
  <si>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</si>
  <si>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Poznámka:  V tabuľke sú uvedené predbežné údaje roku 2004.</t>
  </si>
  <si>
    <t>Zdroj údajov:   ŠÚ SR, NBS</t>
  </si>
  <si>
    <t>2003</t>
  </si>
  <si>
    <t>2004</t>
  </si>
  <si>
    <t xml:space="preserve">   Index  2004/ 2003</t>
  </si>
  <si>
    <t>Štr.v %</t>
  </si>
  <si>
    <t xml:space="preserve">Bilancia </t>
  </si>
  <si>
    <t>v mil.Sk</t>
  </si>
  <si>
    <t>SR CELKOM</t>
  </si>
  <si>
    <t xml:space="preserve">   z toho krajiny EÚ pred 1.5.2004:</t>
  </si>
  <si>
    <t xml:space="preserve">   členské krajiny EÚ od 1.5.2004:</t>
  </si>
  <si>
    <t>Ďalšie vybrané krajiny pôvodu pri dovoze / určenia pri vývoze</t>
  </si>
  <si>
    <t>Poznámka:  V tabuľke sú uvedené predbežné údaje za rok 2004.</t>
  </si>
  <si>
    <t>Zdroj údajov:   ŠÚ SR</t>
  </si>
  <si>
    <t>EÚ</t>
  </si>
  <si>
    <t xml:space="preserve">                    Údaje za EÚ sú pre 25 krajín spolu s nedefinovanými údajmi INTRASTATu</t>
  </si>
  <si>
    <t>Január- december 2003</t>
  </si>
  <si>
    <t>Január- december 2004</t>
  </si>
  <si>
    <t>Tabuľka č. 1a</t>
  </si>
  <si>
    <t>Tabuľka č. 1b</t>
  </si>
  <si>
    <t>Zahraničný obchod SR   -   január až december 2004 (2003)</t>
  </si>
  <si>
    <t>Zahraničný obchod SR   -   január až december 2004 (a porovnanie s rokom 2003)</t>
  </si>
  <si>
    <t>Tabuľka č. 2 (a-d)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</si>
</sst>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\ ##0;\-#\ ##0"/>
    <numFmt numFmtId="166" formatCode="#,##0.0,,"/>
    <numFmt numFmtId="167" formatCode="#,##0,"/>
    <numFmt numFmtId="168" formatCode="#,##0.0"/>
    <numFmt numFmtId="169" formatCode="0.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3" fillId="2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3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1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64" fontId="1" fillId="0" borderId="1" xfId="0" applyNumberFormat="1" applyFont="1" applyBorder="1" applyAlignment="1">
      <alignment horizontal="left"/>
    </xf>
    <xf numFmtId="167" fontId="3" fillId="2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7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4" fontId="0" fillId="0" borderId="15" xfId="0" applyNumberFormat="1" applyFont="1" applyBorder="1" applyAlignment="1">
      <alignment horizontal="left"/>
    </xf>
    <xf numFmtId="167" fontId="5" fillId="2" borderId="16" xfId="0" applyNumberFormat="1" applyFont="1" applyFill="1" applyBorder="1" applyAlignment="1">
      <alignment horizontal="right" vertical="center"/>
    </xf>
    <xf numFmtId="2" fontId="0" fillId="0" borderId="17" xfId="0" applyNumberFormat="1" applyFont="1" applyBorder="1" applyAlignment="1">
      <alignment/>
    </xf>
    <xf numFmtId="167" fontId="5" fillId="2" borderId="17" xfId="0" applyNumberFormat="1" applyFont="1" applyFill="1" applyBorder="1" applyAlignment="1">
      <alignment horizontal="right" vertical="center"/>
    </xf>
    <xf numFmtId="167" fontId="5" fillId="2" borderId="18" xfId="0" applyNumberFormat="1" applyFont="1" applyFill="1" applyBorder="1" applyAlignment="1">
      <alignment horizontal="right" vertical="center"/>
    </xf>
    <xf numFmtId="1" fontId="0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 horizontal="left"/>
    </xf>
    <xf numFmtId="167" fontId="5" fillId="2" borderId="20" xfId="0" applyNumberFormat="1" applyFont="1" applyFill="1" applyBorder="1" applyAlignment="1">
      <alignment horizontal="right" vertical="center"/>
    </xf>
    <xf numFmtId="2" fontId="0" fillId="0" borderId="21" xfId="0" applyNumberFormat="1" applyFont="1" applyBorder="1" applyAlignment="1">
      <alignment/>
    </xf>
    <xf numFmtId="167" fontId="5" fillId="2" borderId="21" xfId="0" applyNumberFormat="1" applyFont="1" applyFill="1" applyBorder="1" applyAlignment="1">
      <alignment horizontal="right" vertical="center"/>
    </xf>
    <xf numFmtId="167" fontId="5" fillId="2" borderId="22" xfId="0" applyNumberFormat="1" applyFont="1" applyFill="1" applyBorder="1" applyAlignment="1">
      <alignment horizontal="right" vertical="center"/>
    </xf>
    <xf numFmtId="169" fontId="0" fillId="0" borderId="20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left"/>
    </xf>
    <xf numFmtId="167" fontId="5" fillId="2" borderId="24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/>
    </xf>
    <xf numFmtId="167" fontId="5" fillId="2" borderId="25" xfId="0" applyNumberFormat="1" applyFont="1" applyFill="1" applyBorder="1" applyAlignment="1">
      <alignment horizontal="right" vertical="center"/>
    </xf>
    <xf numFmtId="167" fontId="5" fillId="2" borderId="26" xfId="0" applyNumberFormat="1" applyFont="1" applyFill="1" applyBorder="1" applyAlignment="1">
      <alignment horizontal="right" vertical="center"/>
    </xf>
    <xf numFmtId="169" fontId="0" fillId="0" borderId="24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 horizontal="left"/>
    </xf>
    <xf numFmtId="167" fontId="5" fillId="2" borderId="28" xfId="0" applyNumberFormat="1" applyFont="1" applyFill="1" applyBorder="1" applyAlignment="1">
      <alignment horizontal="right" vertical="center"/>
    </xf>
    <xf numFmtId="2" fontId="0" fillId="0" borderId="29" xfId="0" applyNumberFormat="1" applyFont="1" applyBorder="1" applyAlignment="1">
      <alignment/>
    </xf>
    <xf numFmtId="167" fontId="5" fillId="2" borderId="29" xfId="0" applyNumberFormat="1" applyFont="1" applyFill="1" applyBorder="1" applyAlignment="1">
      <alignment horizontal="right" vertical="center"/>
    </xf>
    <xf numFmtId="167" fontId="5" fillId="2" borderId="30" xfId="0" applyNumberFormat="1" applyFont="1" applyFill="1" applyBorder="1" applyAlignment="1">
      <alignment horizontal="right" vertical="center"/>
    </xf>
    <xf numFmtId="169" fontId="0" fillId="0" borderId="28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167" fontId="3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64" fontId="5" fillId="2" borderId="0" xfId="0" applyNumberFormat="1" applyFont="1" applyFill="1" applyBorder="1" applyAlignment="1">
      <alignment/>
    </xf>
    <xf numFmtId="167" fontId="0" fillId="0" borderId="2" xfId="0" applyNumberFormat="1" applyBorder="1" applyAlignment="1">
      <alignment/>
    </xf>
    <xf numFmtId="166" fontId="5" fillId="0" borderId="3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167" fontId="0" fillId="0" borderId="32" xfId="0" applyNumberFormat="1" applyBorder="1" applyAlignment="1">
      <alignment/>
    </xf>
    <xf numFmtId="167" fontId="5" fillId="2" borderId="33" xfId="0" applyNumberFormat="1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/>
    </xf>
    <xf numFmtId="167" fontId="0" fillId="0" borderId="34" xfId="0" applyNumberFormat="1" applyBorder="1" applyAlignment="1">
      <alignment/>
    </xf>
    <xf numFmtId="0" fontId="5" fillId="0" borderId="1" xfId="0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5" fillId="2" borderId="36" xfId="0" applyNumberFormat="1" applyFont="1" applyFill="1" applyBorder="1" applyAlignment="1">
      <alignment horizontal="right" vertical="center"/>
    </xf>
    <xf numFmtId="1" fontId="2" fillId="0" borderId="37" xfId="0" applyNumberFormat="1" applyFont="1" applyBorder="1" applyAlignment="1">
      <alignment/>
    </xf>
    <xf numFmtId="167" fontId="0" fillId="0" borderId="38" xfId="0" applyNumberFormat="1" applyBorder="1" applyAlignment="1">
      <alignment/>
    </xf>
    <xf numFmtId="0" fontId="5" fillId="0" borderId="37" xfId="0" applyFont="1" applyBorder="1" applyAlignment="1">
      <alignment/>
    </xf>
    <xf numFmtId="169" fontId="0" fillId="0" borderId="38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5" fillId="2" borderId="39" xfId="0" applyNumberFormat="1" applyFont="1" applyFill="1" applyBorder="1" applyAlignment="1">
      <alignment horizontal="right" vertical="center"/>
    </xf>
    <xf numFmtId="1" fontId="2" fillId="0" borderId="40" xfId="0" applyNumberFormat="1" applyFont="1" applyBorder="1" applyAlignment="1">
      <alignment/>
    </xf>
    <xf numFmtId="167" fontId="0" fillId="0" borderId="41" xfId="0" applyNumberFormat="1" applyBorder="1" applyAlignment="1">
      <alignment/>
    </xf>
    <xf numFmtId="0" fontId="5" fillId="0" borderId="40" xfId="0" applyFont="1" applyBorder="1" applyAlignment="1">
      <alignment/>
    </xf>
    <xf numFmtId="169" fontId="0" fillId="0" borderId="41" xfId="0" applyNumberFormat="1" applyFon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5" fillId="2" borderId="42" xfId="0" applyNumberFormat="1" applyFont="1" applyFill="1" applyBorder="1" applyAlignment="1">
      <alignment horizontal="right" vertical="center"/>
    </xf>
    <xf numFmtId="1" fontId="2" fillId="0" borderId="43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0" fontId="5" fillId="0" borderId="43" xfId="0" applyFont="1" applyBorder="1" applyAlignment="1">
      <alignment/>
    </xf>
    <xf numFmtId="169" fontId="0" fillId="0" borderId="44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167" fontId="0" fillId="0" borderId="3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left" indent="5"/>
    </xf>
    <xf numFmtId="0" fontId="0" fillId="0" borderId="3" xfId="0" applyBorder="1" applyAlignment="1">
      <alignment horizontal="left" indent="5"/>
    </xf>
    <xf numFmtId="0" fontId="0" fillId="0" borderId="2" xfId="0" applyBorder="1" applyAlignment="1">
      <alignment horizontal="left" indent="2"/>
    </xf>
    <xf numFmtId="1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" fontId="2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0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left" vertical="center"/>
    </xf>
    <xf numFmtId="1" fontId="0" fillId="2" borderId="0" xfId="0" applyNumberFormat="1" applyFont="1" applyFill="1" applyAlignment="1">
      <alignment/>
    </xf>
    <xf numFmtId="168" fontId="8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8" fontId="1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9" fontId="1" fillId="2" borderId="0" xfId="0" applyNumberFormat="1" applyFont="1" applyFill="1" applyAlignment="1">
      <alignment/>
    </xf>
    <xf numFmtId="0" fontId="11" fillId="2" borderId="0" xfId="0" applyFont="1" applyFill="1" applyAlignment="1">
      <alignment horizontal="left" indent="3"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left"/>
    </xf>
    <xf numFmtId="164" fontId="1" fillId="2" borderId="7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67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Continuous" vertical="center"/>
    </xf>
    <xf numFmtId="167" fontId="5" fillId="2" borderId="0" xfId="0" applyNumberFormat="1" applyFont="1" applyFill="1" applyBorder="1" applyAlignment="1">
      <alignment horizontal="centerContinuous" vertical="center"/>
    </xf>
    <xf numFmtId="164" fontId="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3" fontId="4" fillId="0" borderId="14" xfId="0" applyNumberFormat="1" applyFont="1" applyBorder="1" applyAlignment="1">
      <alignment horizontal="right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168" fontId="2" fillId="0" borderId="9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46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167" fontId="12" fillId="2" borderId="0" xfId="0" applyNumberFormat="1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166" fontId="12" fillId="2" borderId="0" xfId="0" applyNumberFormat="1" applyFont="1" applyFill="1" applyBorder="1" applyAlignment="1">
      <alignment/>
    </xf>
    <xf numFmtId="167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Alignment="1">
      <alignment/>
    </xf>
    <xf numFmtId="164" fontId="12" fillId="2" borderId="0" xfId="0" applyNumberFormat="1" applyFont="1" applyFill="1" applyBorder="1" applyAlignment="1">
      <alignment/>
    </xf>
    <xf numFmtId="2" fontId="13" fillId="2" borderId="0" xfId="0" applyNumberFormat="1" applyFont="1" applyFill="1" applyAlignment="1">
      <alignment/>
    </xf>
    <xf numFmtId="167" fontId="13" fillId="2" borderId="0" xfId="0" applyNumberFormat="1" applyFont="1" applyFill="1" applyBorder="1" applyAlignment="1">
      <alignment horizontal="right" vertical="center"/>
    </xf>
    <xf numFmtId="1" fontId="13" fillId="2" borderId="0" xfId="0" applyNumberFormat="1" applyFont="1" applyFill="1" applyAlignment="1">
      <alignment/>
    </xf>
    <xf numFmtId="167" fontId="10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5" zoomScaleNormal="85" workbookViewId="0" topLeftCell="A16">
      <selection activeCell="A44" sqref="A44"/>
    </sheetView>
  </sheetViews>
  <sheetFormatPr defaultColWidth="9.00390625" defaultRowHeight="12.75"/>
  <cols>
    <col min="1" max="1" width="17.25390625" style="16" customWidth="1"/>
    <col min="2" max="5" width="9.875" style="13" customWidth="1"/>
    <col min="6" max="6" width="9.875" style="90" customWidth="1"/>
    <col min="7" max="7" width="3.00390625" style="2" customWidth="1"/>
    <col min="8" max="8" width="9.875" style="12" customWidth="1"/>
    <col min="9" max="9" width="9.875" style="13" customWidth="1"/>
    <col min="10" max="10" width="9.875" style="12" customWidth="1"/>
    <col min="11" max="12" width="9.875" style="16" customWidth="1"/>
    <col min="13" max="13" width="1.625" style="16" customWidth="1"/>
    <col min="14" max="14" width="9.00390625" style="16" customWidth="1"/>
    <col min="15" max="15" width="10.125" style="16" bestFit="1" customWidth="1"/>
    <col min="16" max="16384" width="9.875" style="16" customWidth="1"/>
  </cols>
  <sheetData>
    <row r="1" spans="1:15" s="19" customFormat="1" ht="12.75">
      <c r="A1" s="164" t="s">
        <v>0</v>
      </c>
      <c r="B1" s="165"/>
      <c r="C1" s="95"/>
      <c r="D1" s="165"/>
      <c r="E1" s="95"/>
      <c r="F1" s="166"/>
      <c r="G1" s="95"/>
      <c r="H1" s="167"/>
      <c r="I1" s="95"/>
      <c r="J1" s="167"/>
      <c r="K1" s="168"/>
      <c r="L1" s="167"/>
      <c r="M1" s="95"/>
      <c r="N1" s="167"/>
      <c r="O1" s="169"/>
    </row>
    <row r="2" spans="1:15" s="19" customFormat="1" ht="15">
      <c r="A2" s="170" t="s">
        <v>1</v>
      </c>
      <c r="B2" s="95"/>
      <c r="C2" s="171"/>
      <c r="D2" s="172"/>
      <c r="E2" s="165"/>
      <c r="F2" s="173"/>
      <c r="G2" s="173"/>
      <c r="H2" s="174"/>
      <c r="I2" s="171"/>
      <c r="J2" s="175"/>
      <c r="K2" s="167"/>
      <c r="L2" s="176"/>
      <c r="M2" s="95"/>
      <c r="N2" s="251" t="s">
        <v>473</v>
      </c>
      <c r="O2" s="166"/>
    </row>
    <row r="3" spans="1:15" s="23" customFormat="1" ht="15">
      <c r="A3" s="177"/>
      <c r="B3" s="94"/>
      <c r="C3" s="178"/>
      <c r="D3" s="178"/>
      <c r="E3" s="178"/>
      <c r="F3" s="179"/>
      <c r="G3" s="178"/>
      <c r="H3" s="178"/>
      <c r="I3" s="178"/>
      <c r="J3" s="178"/>
      <c r="K3" s="178"/>
      <c r="L3" s="178"/>
      <c r="M3" s="178"/>
      <c r="N3" s="180"/>
      <c r="O3" s="181"/>
    </row>
    <row r="4" spans="1:15" s="19" customFormat="1" ht="18">
      <c r="A4" s="182" t="s">
        <v>476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2.75">
      <c r="A5" s="183"/>
      <c r="B5" s="184"/>
      <c r="C5" s="94"/>
      <c r="D5" s="184"/>
      <c r="E5" s="93"/>
      <c r="F5" s="94"/>
      <c r="G5" s="92"/>
      <c r="H5" s="94"/>
      <c r="I5" s="94"/>
      <c r="J5" s="94"/>
      <c r="K5" s="93"/>
      <c r="L5" s="94"/>
      <c r="M5" s="97"/>
      <c r="N5" s="97"/>
      <c r="O5" s="100"/>
    </row>
    <row r="6" spans="1:15" s="25" customFormat="1" ht="12.75">
      <c r="A6" s="185"/>
      <c r="B6" s="186"/>
      <c r="C6" s="187"/>
      <c r="D6" s="188" t="s">
        <v>457</v>
      </c>
      <c r="E6" s="187"/>
      <c r="F6" s="189"/>
      <c r="G6" s="185"/>
      <c r="H6" s="190"/>
      <c r="I6" s="187"/>
      <c r="J6" s="188" t="s">
        <v>458</v>
      </c>
      <c r="K6" s="187"/>
      <c r="L6" s="191"/>
      <c r="M6" s="185"/>
      <c r="N6" s="192" t="s">
        <v>459</v>
      </c>
      <c r="O6" s="193"/>
    </row>
    <row r="7" spans="1:15" s="25" customFormat="1" ht="12.75">
      <c r="A7" s="194"/>
      <c r="B7" s="195" t="s">
        <v>5</v>
      </c>
      <c r="C7" s="195" t="s">
        <v>460</v>
      </c>
      <c r="D7" s="195" t="s">
        <v>6</v>
      </c>
      <c r="E7" s="195" t="s">
        <v>460</v>
      </c>
      <c r="F7" s="196" t="s">
        <v>461</v>
      </c>
      <c r="G7" s="185"/>
      <c r="H7" s="197" t="s">
        <v>5</v>
      </c>
      <c r="I7" s="195" t="s">
        <v>460</v>
      </c>
      <c r="J7" s="198" t="s">
        <v>6</v>
      </c>
      <c r="K7" s="195" t="s">
        <v>460</v>
      </c>
      <c r="L7" s="199" t="s">
        <v>461</v>
      </c>
      <c r="M7" s="185"/>
      <c r="N7" s="195" t="s">
        <v>5</v>
      </c>
      <c r="O7" s="193" t="s">
        <v>6</v>
      </c>
    </row>
    <row r="8" spans="1:15" s="21" customFormat="1" ht="12.75">
      <c r="A8" s="194"/>
      <c r="B8" s="200" t="s">
        <v>462</v>
      </c>
      <c r="C8" s="201"/>
      <c r="D8" s="200" t="s">
        <v>462</v>
      </c>
      <c r="E8" s="201"/>
      <c r="F8" s="202" t="s">
        <v>462</v>
      </c>
      <c r="G8" s="171"/>
      <c r="H8" s="203" t="s">
        <v>462</v>
      </c>
      <c r="I8" s="201"/>
      <c r="J8" s="204" t="s">
        <v>462</v>
      </c>
      <c r="K8" s="201"/>
      <c r="L8" s="205" t="s">
        <v>462</v>
      </c>
      <c r="M8" s="171"/>
      <c r="N8" s="206"/>
      <c r="O8" s="207"/>
    </row>
    <row r="9" spans="1:15" ht="12.75">
      <c r="A9" s="97"/>
      <c r="B9" s="97"/>
      <c r="C9" s="208"/>
      <c r="D9" s="208"/>
      <c r="E9" s="208"/>
      <c r="F9" s="209"/>
      <c r="G9" s="97"/>
      <c r="H9" s="171"/>
      <c r="I9" s="208"/>
      <c r="J9" s="210"/>
      <c r="K9" s="210"/>
      <c r="L9" s="97"/>
      <c r="M9" s="97"/>
      <c r="N9" s="97"/>
      <c r="O9" s="97"/>
    </row>
    <row r="10" spans="1:15" s="54" customFormat="1" ht="12.75">
      <c r="A10" s="48" t="s">
        <v>463</v>
      </c>
      <c r="B10" s="49">
        <v>827602701</v>
      </c>
      <c r="C10" s="50">
        <v>100</v>
      </c>
      <c r="D10" s="49">
        <v>803238175</v>
      </c>
      <c r="E10" s="50">
        <v>100</v>
      </c>
      <c r="F10" s="49">
        <v>-24364526</v>
      </c>
      <c r="G10" s="51"/>
      <c r="H10" s="49">
        <v>942160493</v>
      </c>
      <c r="I10" s="50">
        <v>100</v>
      </c>
      <c r="J10" s="49">
        <v>895205340</v>
      </c>
      <c r="K10" s="50">
        <v>100</v>
      </c>
      <c r="L10" s="49">
        <v>-46955153</v>
      </c>
      <c r="M10" s="52"/>
      <c r="N10" s="53">
        <v>113.8421239879448</v>
      </c>
      <c r="O10" s="53">
        <v>111.44955106248528</v>
      </c>
    </row>
    <row r="11" spans="1:15" ht="12.75">
      <c r="A11" s="55"/>
      <c r="B11" s="56"/>
      <c r="C11" s="57"/>
      <c r="D11" s="56"/>
      <c r="E11" s="57"/>
      <c r="F11" s="56"/>
      <c r="G11" s="6"/>
      <c r="H11" s="56"/>
      <c r="I11" s="57"/>
      <c r="J11" s="56"/>
      <c r="K11" s="57"/>
      <c r="L11" s="56"/>
      <c r="N11" s="58"/>
      <c r="O11" s="58"/>
    </row>
    <row r="12" spans="1:15" s="54" customFormat="1" ht="12.75">
      <c r="A12" s="48" t="s">
        <v>469</v>
      </c>
      <c r="B12" s="49">
        <v>615480076</v>
      </c>
      <c r="C12" s="50">
        <v>74.36902698073722</v>
      </c>
      <c r="D12" s="49">
        <v>679426255</v>
      </c>
      <c r="E12" s="50">
        <v>84.58590193375707</v>
      </c>
      <c r="F12" s="49">
        <v>63946179</v>
      </c>
      <c r="G12" s="51"/>
      <c r="H12" s="49">
        <v>693530306</v>
      </c>
      <c r="I12" s="50">
        <v>73.61063334248722</v>
      </c>
      <c r="J12" s="49">
        <v>762499175</v>
      </c>
      <c r="K12" s="50">
        <v>85.17589662724755</v>
      </c>
      <c r="L12" s="49">
        <v>68968869</v>
      </c>
      <c r="M12" s="52"/>
      <c r="N12" s="53">
        <v>112.68119522361273</v>
      </c>
      <c r="O12" s="53">
        <v>112.22692225810438</v>
      </c>
    </row>
    <row r="13" spans="1:15" s="54" customFormat="1" ht="18" customHeight="1">
      <c r="A13" s="1" t="s">
        <v>464</v>
      </c>
      <c r="B13" s="22"/>
      <c r="C13" s="24"/>
      <c r="D13" s="22"/>
      <c r="E13" s="24"/>
      <c r="F13" s="22"/>
      <c r="G13" s="6"/>
      <c r="H13" s="22"/>
      <c r="I13" s="24"/>
      <c r="J13" s="22"/>
      <c r="K13" s="24"/>
      <c r="L13" s="22"/>
      <c r="N13" s="59"/>
      <c r="O13" s="59"/>
    </row>
    <row r="14" spans="1:15" ht="12.75">
      <c r="A14" s="60" t="s">
        <v>46</v>
      </c>
      <c r="B14" s="61">
        <v>13947350</v>
      </c>
      <c r="C14" s="62">
        <v>1.6852712035796025</v>
      </c>
      <c r="D14" s="63">
        <v>15971265</v>
      </c>
      <c r="E14" s="62">
        <v>1.988359803740653</v>
      </c>
      <c r="F14" s="64">
        <v>2023915</v>
      </c>
      <c r="G14" s="65"/>
      <c r="H14" s="61">
        <v>15696661</v>
      </c>
      <c r="I14" s="62">
        <v>1.6660283589284401</v>
      </c>
      <c r="J14" s="63">
        <v>18946253</v>
      </c>
      <c r="K14" s="62">
        <v>2.1164142072700325</v>
      </c>
      <c r="L14" s="64">
        <v>3249592</v>
      </c>
      <c r="M14" s="66"/>
      <c r="N14" s="67">
        <v>112.54224637655182</v>
      </c>
      <c r="O14" s="68">
        <v>118.62712815797623</v>
      </c>
    </row>
    <row r="15" spans="1:15" ht="12.75">
      <c r="A15" s="69" t="s">
        <v>292</v>
      </c>
      <c r="B15" s="70">
        <v>210631754</v>
      </c>
      <c r="C15" s="71">
        <v>25.45082969708674</v>
      </c>
      <c r="D15" s="72">
        <v>247679878</v>
      </c>
      <c r="E15" s="71">
        <v>30.83517264353129</v>
      </c>
      <c r="F15" s="73">
        <v>37048124</v>
      </c>
      <c r="G15" s="65"/>
      <c r="H15" s="70">
        <v>224396953</v>
      </c>
      <c r="I15" s="71">
        <v>23.81727472837263</v>
      </c>
      <c r="J15" s="72">
        <v>256791163</v>
      </c>
      <c r="K15" s="71">
        <v>28.685168812777633</v>
      </c>
      <c r="L15" s="73">
        <v>32394210</v>
      </c>
      <c r="M15" s="66"/>
      <c r="N15" s="74">
        <v>106.53519649273775</v>
      </c>
      <c r="O15" s="75">
        <v>103.67865370153324</v>
      </c>
    </row>
    <row r="16" spans="1:15" ht="12.75">
      <c r="A16" s="69" t="s">
        <v>92</v>
      </c>
      <c r="B16" s="70">
        <v>4166610</v>
      </c>
      <c r="C16" s="71">
        <v>0.5034553409462592</v>
      </c>
      <c r="D16" s="72">
        <v>5260397</v>
      </c>
      <c r="E16" s="71">
        <v>0.6548987789331602</v>
      </c>
      <c r="F16" s="73">
        <v>1093787</v>
      </c>
      <c r="G16" s="65"/>
      <c r="H16" s="70">
        <v>3555076</v>
      </c>
      <c r="I16" s="71">
        <v>0.3773323150793588</v>
      </c>
      <c r="J16" s="72">
        <v>7114335</v>
      </c>
      <c r="K16" s="71">
        <v>0.7947154336679896</v>
      </c>
      <c r="L16" s="73">
        <v>3559259</v>
      </c>
      <c r="M16" s="66"/>
      <c r="N16" s="74">
        <v>85.32298439258774</v>
      </c>
      <c r="O16" s="75">
        <v>135.2433095829079</v>
      </c>
    </row>
    <row r="17" spans="1:15" ht="12.75">
      <c r="A17" s="69" t="s">
        <v>400</v>
      </c>
      <c r="B17" s="70">
        <v>22419893</v>
      </c>
      <c r="C17" s="71">
        <v>2.7090164124536855</v>
      </c>
      <c r="D17" s="72">
        <v>13123334</v>
      </c>
      <c r="E17" s="71">
        <v>1.6338035726451872</v>
      </c>
      <c r="F17" s="73">
        <v>-9296559</v>
      </c>
      <c r="G17" s="65"/>
      <c r="H17" s="70">
        <v>19151164</v>
      </c>
      <c r="I17" s="71">
        <v>2.032685953432352</v>
      </c>
      <c r="J17" s="72">
        <v>16025663</v>
      </c>
      <c r="K17" s="71">
        <v>1.7901661533877802</v>
      </c>
      <c r="L17" s="73">
        <v>-3125501</v>
      </c>
      <c r="M17" s="66"/>
      <c r="N17" s="74">
        <v>85.42040767099111</v>
      </c>
      <c r="O17" s="75">
        <v>122.11579008809804</v>
      </c>
    </row>
    <row r="18" spans="1:15" ht="12.75">
      <c r="A18" s="76" t="s">
        <v>124</v>
      </c>
      <c r="B18" s="77">
        <v>35068398</v>
      </c>
      <c r="C18" s="78">
        <v>4.237346973085821</v>
      </c>
      <c r="D18" s="79">
        <v>28196072</v>
      </c>
      <c r="E18" s="78">
        <v>3.5103002916911907</v>
      </c>
      <c r="F18" s="80">
        <v>-6872326</v>
      </c>
      <c r="G18" s="65"/>
      <c r="H18" s="77">
        <v>34484640</v>
      </c>
      <c r="I18" s="78">
        <v>3.6601662090707086</v>
      </c>
      <c r="J18" s="79">
        <v>32339997</v>
      </c>
      <c r="K18" s="78">
        <v>3.6125786515080436</v>
      </c>
      <c r="L18" s="80">
        <v>-2144643</v>
      </c>
      <c r="M18" s="66"/>
      <c r="N18" s="81">
        <v>98.33537306152394</v>
      </c>
      <c r="O18" s="82">
        <v>114.69681663460074</v>
      </c>
    </row>
    <row r="19" spans="1:15" ht="12.75">
      <c r="A19" s="60" t="s">
        <v>370</v>
      </c>
      <c r="B19" s="61">
        <v>17626959</v>
      </c>
      <c r="C19" s="62">
        <v>2.1298817631577545</v>
      </c>
      <c r="D19" s="63">
        <v>16960219</v>
      </c>
      <c r="E19" s="62">
        <v>2.111480695000583</v>
      </c>
      <c r="F19" s="64">
        <v>-666740</v>
      </c>
      <c r="G19" s="65"/>
      <c r="H19" s="61">
        <v>17131939</v>
      </c>
      <c r="I19" s="62">
        <v>1.8183673723623222</v>
      </c>
      <c r="J19" s="63">
        <v>25758938</v>
      </c>
      <c r="K19" s="62">
        <v>2.8774334612436516</v>
      </c>
      <c r="L19" s="64">
        <v>8626999</v>
      </c>
      <c r="M19" s="66"/>
      <c r="N19" s="67">
        <v>97.19168802741301</v>
      </c>
      <c r="O19" s="68">
        <v>151.87856949252836</v>
      </c>
    </row>
    <row r="20" spans="1:15" ht="12.75">
      <c r="A20" s="69" t="s">
        <v>134</v>
      </c>
      <c r="B20" s="70">
        <v>1028359</v>
      </c>
      <c r="C20" s="71">
        <v>0.12425756933337993</v>
      </c>
      <c r="D20" s="72">
        <v>2466360</v>
      </c>
      <c r="E20" s="71">
        <v>0.3070521392985337</v>
      </c>
      <c r="F20" s="73">
        <v>1438001</v>
      </c>
      <c r="G20" s="65"/>
      <c r="H20" s="70">
        <v>1542919</v>
      </c>
      <c r="I20" s="71">
        <v>0.16376392466713205</v>
      </c>
      <c r="J20" s="72">
        <v>3308794</v>
      </c>
      <c r="K20" s="71">
        <v>0.3696128532924078</v>
      </c>
      <c r="L20" s="73">
        <v>1765875</v>
      </c>
      <c r="M20" s="66"/>
      <c r="N20" s="74">
        <v>150.03700069722734</v>
      </c>
      <c r="O20" s="75">
        <v>134.1569762727258</v>
      </c>
    </row>
    <row r="21" spans="1:15" ht="12.75">
      <c r="A21" s="69" t="s">
        <v>174</v>
      </c>
      <c r="B21" s="70">
        <v>3492597</v>
      </c>
      <c r="C21" s="71">
        <v>0.42201372660817354</v>
      </c>
      <c r="D21" s="72">
        <v>897954</v>
      </c>
      <c r="E21" s="71">
        <v>0.11179174844372904</v>
      </c>
      <c r="F21" s="73">
        <v>-2594643</v>
      </c>
      <c r="G21" s="65"/>
      <c r="H21" s="70">
        <v>3701381</v>
      </c>
      <c r="I21" s="71">
        <v>0.3928609857344124</v>
      </c>
      <c r="J21" s="72">
        <v>2120983</v>
      </c>
      <c r="K21" s="71">
        <v>0.23692698258480005</v>
      </c>
      <c r="L21" s="73">
        <v>-1580398</v>
      </c>
      <c r="M21" s="66"/>
      <c r="N21" s="74">
        <v>105.9779012580037</v>
      </c>
      <c r="O21" s="75">
        <v>236.20174307369862</v>
      </c>
    </row>
    <row r="22" spans="1:15" ht="12.75">
      <c r="A22" s="69" t="s">
        <v>410</v>
      </c>
      <c r="B22" s="70">
        <v>50995244</v>
      </c>
      <c r="C22" s="71">
        <v>6.161802509631974</v>
      </c>
      <c r="D22" s="72">
        <v>60132333</v>
      </c>
      <c r="E22" s="71">
        <v>7.486239433278928</v>
      </c>
      <c r="F22" s="73">
        <v>9137089</v>
      </c>
      <c r="G22" s="65"/>
      <c r="H22" s="70">
        <v>52644942</v>
      </c>
      <c r="I22" s="71">
        <v>5.587683031833516</v>
      </c>
      <c r="J22" s="72">
        <v>57050790</v>
      </c>
      <c r="K22" s="71">
        <v>6.372927802240322</v>
      </c>
      <c r="L22" s="73">
        <v>4405848</v>
      </c>
      <c r="M22" s="66"/>
      <c r="N22" s="74">
        <v>103.23500364073168</v>
      </c>
      <c r="O22" s="75">
        <v>94.87539756689634</v>
      </c>
    </row>
    <row r="23" spans="1:15" ht="12.75">
      <c r="A23" s="76" t="s">
        <v>244</v>
      </c>
      <c r="B23" s="77">
        <v>587284</v>
      </c>
      <c r="C23" s="78">
        <v>0.07096206903268674</v>
      </c>
      <c r="D23" s="79">
        <v>1858350</v>
      </c>
      <c r="E23" s="78">
        <v>0.23135728079657072</v>
      </c>
      <c r="F23" s="80">
        <v>1271066</v>
      </c>
      <c r="G23" s="65"/>
      <c r="H23" s="77">
        <v>737972</v>
      </c>
      <c r="I23" s="78">
        <v>0.07832763159598967</v>
      </c>
      <c r="J23" s="79">
        <v>1087243</v>
      </c>
      <c r="K23" s="78">
        <v>0.12145180009761783</v>
      </c>
      <c r="L23" s="80">
        <v>349271</v>
      </c>
      <c r="M23" s="66"/>
      <c r="N23" s="81">
        <v>125.65845485318859</v>
      </c>
      <c r="O23" s="82">
        <v>58.50582505986493</v>
      </c>
    </row>
    <row r="24" spans="1:15" ht="12.75">
      <c r="A24" s="83" t="s">
        <v>158</v>
      </c>
      <c r="B24" s="84">
        <v>13626867</v>
      </c>
      <c r="C24" s="85">
        <v>1.6465469462019073</v>
      </c>
      <c r="D24" s="86">
        <v>21683449</v>
      </c>
      <c r="E24" s="85">
        <v>2.6995042908661557</v>
      </c>
      <c r="F24" s="87">
        <v>8056582</v>
      </c>
      <c r="G24" s="65"/>
      <c r="H24" s="84">
        <v>14064158</v>
      </c>
      <c r="I24" s="85">
        <v>1.492756075476835</v>
      </c>
      <c r="J24" s="86">
        <v>27329881</v>
      </c>
      <c r="K24" s="85">
        <v>3.05291755743995</v>
      </c>
      <c r="L24" s="87">
        <v>13265723</v>
      </c>
      <c r="M24" s="66"/>
      <c r="N24" s="88">
        <v>103.20903550317178</v>
      </c>
      <c r="O24" s="89">
        <v>126.04028538079896</v>
      </c>
    </row>
    <row r="25" spans="1:15" ht="12.75">
      <c r="A25" s="69" t="s">
        <v>332</v>
      </c>
      <c r="B25" s="70">
        <v>2254250</v>
      </c>
      <c r="C25" s="71">
        <v>0.2723831129690815</v>
      </c>
      <c r="D25" s="72">
        <v>1609677</v>
      </c>
      <c r="E25" s="71">
        <v>0.2003984683621393</v>
      </c>
      <c r="F25" s="73">
        <v>-644573</v>
      </c>
      <c r="G25" s="65"/>
      <c r="H25" s="70">
        <v>1978847</v>
      </c>
      <c r="I25" s="71">
        <v>0.21003289935231872</v>
      </c>
      <c r="J25" s="72">
        <v>1983035</v>
      </c>
      <c r="K25" s="71">
        <v>0.22151733366559231</v>
      </c>
      <c r="L25" s="73">
        <v>4188</v>
      </c>
      <c r="M25" s="66"/>
      <c r="N25" s="74">
        <v>87.78294332926694</v>
      </c>
      <c r="O25" s="75">
        <v>123.19459121301975</v>
      </c>
    </row>
    <row r="26" spans="1:15" ht="12.75">
      <c r="A26" s="69" t="s">
        <v>334</v>
      </c>
      <c r="B26" s="70">
        <v>36206268</v>
      </c>
      <c r="C26" s="71">
        <v>4.374836857860859</v>
      </c>
      <c r="D26" s="72">
        <v>59725599</v>
      </c>
      <c r="E26" s="71">
        <v>7.435602646749204</v>
      </c>
      <c r="F26" s="73">
        <v>23519331</v>
      </c>
      <c r="G26" s="65"/>
      <c r="H26" s="70">
        <v>40257740</v>
      </c>
      <c r="I26" s="71">
        <v>4.272917438069652</v>
      </c>
      <c r="J26" s="72">
        <v>70229989</v>
      </c>
      <c r="K26" s="71">
        <v>7.845126236624102</v>
      </c>
      <c r="L26" s="73">
        <v>29972249</v>
      </c>
      <c r="M26" s="66"/>
      <c r="N26" s="74">
        <v>111.18997406747361</v>
      </c>
      <c r="O26" s="75">
        <v>117.58775161049454</v>
      </c>
    </row>
    <row r="27" spans="1:15" ht="12.75">
      <c r="A27" s="69" t="s">
        <v>118</v>
      </c>
      <c r="B27" s="70">
        <v>4768950</v>
      </c>
      <c r="C27" s="71">
        <v>0.5762366403876683</v>
      </c>
      <c r="D27" s="72">
        <v>5416135</v>
      </c>
      <c r="E27" s="71">
        <v>0.6742875486464522</v>
      </c>
      <c r="F27" s="73">
        <v>647185</v>
      </c>
      <c r="G27" s="65"/>
      <c r="H27" s="70">
        <v>3849324</v>
      </c>
      <c r="I27" s="71">
        <v>0.40856351211916075</v>
      </c>
      <c r="J27" s="72">
        <v>6406787</v>
      </c>
      <c r="K27" s="71">
        <v>0.7156779247987953</v>
      </c>
      <c r="L27" s="73">
        <v>2557463</v>
      </c>
      <c r="M27" s="66"/>
      <c r="N27" s="74">
        <v>80.71638410970968</v>
      </c>
      <c r="O27" s="75">
        <v>118.29075530798254</v>
      </c>
    </row>
    <row r="28" spans="1:15" ht="12.75">
      <c r="A28" s="76" t="s">
        <v>404</v>
      </c>
      <c r="B28" s="77">
        <v>7860774</v>
      </c>
      <c r="C28" s="78">
        <v>0.9498245946396446</v>
      </c>
      <c r="D28" s="79">
        <v>6143650</v>
      </c>
      <c r="E28" s="78">
        <v>0.7648603105797356</v>
      </c>
      <c r="F28" s="80">
        <v>-1717124</v>
      </c>
      <c r="G28" s="65"/>
      <c r="H28" s="77">
        <v>8737554</v>
      </c>
      <c r="I28" s="78">
        <v>0.9273954984227937</v>
      </c>
      <c r="J28" s="79">
        <v>8093615</v>
      </c>
      <c r="K28" s="78">
        <v>0.9041070956971727</v>
      </c>
      <c r="L28" s="80">
        <v>-643939</v>
      </c>
      <c r="M28" s="66"/>
      <c r="N28" s="81">
        <v>111.15386347451282</v>
      </c>
      <c r="O28" s="82">
        <v>131.73951966664768</v>
      </c>
    </row>
    <row r="29" spans="1:15" ht="12.75">
      <c r="A29" s="159"/>
      <c r="B29" s="241">
        <f>SUM(B14:B28)</f>
        <v>424681557</v>
      </c>
      <c r="C29" s="242"/>
      <c r="D29" s="241">
        <f>SUM(D14:D28)</f>
        <v>487124672</v>
      </c>
      <c r="E29" s="242"/>
      <c r="F29" s="241"/>
      <c r="G29" s="243"/>
      <c r="H29" s="241">
        <f>SUM(H14:H28)</f>
        <v>441931270</v>
      </c>
      <c r="I29" s="161"/>
      <c r="J29" s="160"/>
      <c r="K29" s="161"/>
      <c r="L29" s="160"/>
      <c r="M29" s="97"/>
      <c r="N29" s="162"/>
      <c r="O29" s="162"/>
    </row>
    <row r="30" spans="1:15" ht="12.75">
      <c r="A30" s="163" t="s">
        <v>465</v>
      </c>
      <c r="B30" s="16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7"/>
      <c r="O30" s="97"/>
    </row>
    <row r="31" spans="1:15" ht="12.75">
      <c r="A31" s="60" t="s">
        <v>86</v>
      </c>
      <c r="B31" s="61">
        <v>118317432</v>
      </c>
      <c r="C31" s="62">
        <v>14.296404767291836</v>
      </c>
      <c r="D31" s="63">
        <v>103649318</v>
      </c>
      <c r="E31" s="62">
        <v>12.903933257405253</v>
      </c>
      <c r="F31" s="64">
        <v>-14668114</v>
      </c>
      <c r="G31" s="65"/>
      <c r="H31" s="61">
        <v>124620186</v>
      </c>
      <c r="I31" s="62">
        <v>13.227065550497457</v>
      </c>
      <c r="J31" s="63">
        <v>119265788</v>
      </c>
      <c r="K31" s="62">
        <v>13.322729732599672</v>
      </c>
      <c r="L31" s="64">
        <v>-5354398</v>
      </c>
      <c r="M31" s="66"/>
      <c r="N31" s="67">
        <v>105.32698681289838</v>
      </c>
      <c r="O31" s="68">
        <v>115.06664038059566</v>
      </c>
    </row>
    <row r="32" spans="1:15" ht="12.75">
      <c r="A32" s="69" t="s">
        <v>252</v>
      </c>
      <c r="B32" s="70">
        <v>28379351</v>
      </c>
      <c r="C32" s="71">
        <v>3.4291032358532627</v>
      </c>
      <c r="D32" s="72">
        <v>39123634</v>
      </c>
      <c r="E32" s="71">
        <v>4.870738868953782</v>
      </c>
      <c r="F32" s="73">
        <v>10744283</v>
      </c>
      <c r="G32" s="65"/>
      <c r="H32" s="70">
        <v>31848732</v>
      </c>
      <c r="I32" s="71">
        <v>3.3803934931073365</v>
      </c>
      <c r="J32" s="72">
        <v>46522552</v>
      </c>
      <c r="K32" s="71">
        <v>5.196858186748528</v>
      </c>
      <c r="L32" s="73">
        <v>14673820</v>
      </c>
      <c r="M32" s="66"/>
      <c r="N32" s="74">
        <v>112.22501881737887</v>
      </c>
      <c r="O32" s="75">
        <v>118.91163279975474</v>
      </c>
    </row>
    <row r="33" spans="1:15" ht="12.75">
      <c r="A33" s="69" t="s">
        <v>330</v>
      </c>
      <c r="B33" s="70">
        <v>29149781</v>
      </c>
      <c r="C33" s="71">
        <v>3.5221950054993836</v>
      </c>
      <c r="D33" s="72">
        <v>38382778</v>
      </c>
      <c r="E33" s="71">
        <v>4.778505204885213</v>
      </c>
      <c r="F33" s="73">
        <v>9232997</v>
      </c>
      <c r="G33" s="65"/>
      <c r="H33" s="70">
        <v>36673549</v>
      </c>
      <c r="I33" s="71">
        <v>3.892494885157533</v>
      </c>
      <c r="J33" s="72">
        <v>49143684</v>
      </c>
      <c r="K33" s="71">
        <v>5.489654920959252</v>
      </c>
      <c r="L33" s="73">
        <v>12470135</v>
      </c>
      <c r="M33" s="66"/>
      <c r="N33" s="74">
        <v>125.81071878378778</v>
      </c>
      <c r="O33" s="75">
        <v>128.0357664575503</v>
      </c>
    </row>
    <row r="34" spans="1:15" ht="12.75">
      <c r="A34" s="69" t="s">
        <v>364</v>
      </c>
      <c r="B34" s="70">
        <v>7469030</v>
      </c>
      <c r="C34" s="71">
        <v>0.9024898047064251</v>
      </c>
      <c r="D34" s="72">
        <v>6678072</v>
      </c>
      <c r="E34" s="71">
        <v>0.8313937519217137</v>
      </c>
      <c r="F34" s="73">
        <v>-790958</v>
      </c>
      <c r="G34" s="65"/>
      <c r="H34" s="70">
        <v>7421059</v>
      </c>
      <c r="I34" s="71">
        <v>0.78766399728459</v>
      </c>
      <c r="J34" s="72">
        <v>7674308</v>
      </c>
      <c r="K34" s="71">
        <v>0.857267897888098</v>
      </c>
      <c r="L34" s="73">
        <v>253249</v>
      </c>
      <c r="M34" s="66"/>
      <c r="N34" s="74">
        <v>99.35773453848759</v>
      </c>
      <c r="O34" s="75">
        <v>114.91801825437042</v>
      </c>
    </row>
    <row r="35" spans="1:15" ht="12.75">
      <c r="A35" s="76" t="s">
        <v>362</v>
      </c>
      <c r="B35" s="77">
        <v>6336232</v>
      </c>
      <c r="C35" s="78">
        <v>0.7656127743836351</v>
      </c>
      <c r="D35" s="79">
        <v>0</v>
      </c>
      <c r="E35" s="78">
        <v>0</v>
      </c>
      <c r="F35" s="80">
        <v>-6336232</v>
      </c>
      <c r="G35" s="65"/>
      <c r="H35" s="77">
        <v>5583526</v>
      </c>
      <c r="I35" s="78">
        <v>0.5926300286929989</v>
      </c>
      <c r="J35" s="79">
        <v>12425</v>
      </c>
      <c r="K35" s="78">
        <v>0.0013879497188879592</v>
      </c>
      <c r="L35" s="80">
        <v>-5571101</v>
      </c>
      <c r="M35" s="66"/>
      <c r="N35" s="81">
        <v>88.12060543237685</v>
      </c>
      <c r="O35" s="82"/>
    </row>
    <row r="36" spans="1:15" ht="12.75">
      <c r="A36" s="83" t="s">
        <v>240</v>
      </c>
      <c r="B36" s="84">
        <v>442397</v>
      </c>
      <c r="C36" s="85">
        <v>0.05345523878371199</v>
      </c>
      <c r="D36" s="86">
        <v>2334410</v>
      </c>
      <c r="E36" s="85">
        <v>0.2906248822150416</v>
      </c>
      <c r="F36" s="87">
        <v>1892013</v>
      </c>
      <c r="G36" s="65"/>
      <c r="H36" s="84">
        <v>466076</v>
      </c>
      <c r="I36" s="85">
        <v>0.04946885413502475</v>
      </c>
      <c r="J36" s="86">
        <v>2194038</v>
      </c>
      <c r="K36" s="85">
        <v>0.24508768010700205</v>
      </c>
      <c r="L36" s="87">
        <v>1727962</v>
      </c>
      <c r="M36" s="66"/>
      <c r="N36" s="88">
        <v>105.352432317579</v>
      </c>
      <c r="O36" s="89">
        <v>93.98683179047383</v>
      </c>
    </row>
    <row r="37" spans="1:15" ht="12.75">
      <c r="A37" s="69" t="s">
        <v>242</v>
      </c>
      <c r="B37" s="70">
        <v>306244</v>
      </c>
      <c r="C37" s="71">
        <v>0.03700374583480244</v>
      </c>
      <c r="D37" s="72">
        <v>1267737</v>
      </c>
      <c r="E37" s="71">
        <v>0.15782828050970063</v>
      </c>
      <c r="F37" s="73">
        <v>961493</v>
      </c>
      <c r="G37" s="65"/>
      <c r="H37" s="70">
        <v>291484</v>
      </c>
      <c r="I37" s="71">
        <v>0.0309378287633209</v>
      </c>
      <c r="J37" s="72">
        <v>1758849</v>
      </c>
      <c r="K37" s="71">
        <v>0.1964743641944763</v>
      </c>
      <c r="L37" s="73">
        <v>1467365</v>
      </c>
      <c r="M37" s="66"/>
      <c r="N37" s="74">
        <v>95.18031373675893</v>
      </c>
      <c r="O37" s="75">
        <v>138.73926532080392</v>
      </c>
    </row>
    <row r="38" spans="1:15" ht="12.75">
      <c r="A38" s="69" t="s">
        <v>106</v>
      </c>
      <c r="B38" s="70">
        <v>135674</v>
      </c>
      <c r="C38" s="71">
        <v>0.01639361493577339</v>
      </c>
      <c r="D38" s="72">
        <v>427659</v>
      </c>
      <c r="E38" s="71">
        <v>0.053241866897075704</v>
      </c>
      <c r="F38" s="73">
        <v>291985</v>
      </c>
      <c r="G38" s="65"/>
      <c r="H38" s="70">
        <v>179764</v>
      </c>
      <c r="I38" s="71">
        <v>0.019079976430300183</v>
      </c>
      <c r="J38" s="72">
        <v>532962</v>
      </c>
      <c r="K38" s="71">
        <v>0.05953516765215006</v>
      </c>
      <c r="L38" s="73">
        <v>353198</v>
      </c>
      <c r="M38" s="66"/>
      <c r="N38" s="74">
        <v>132.4970149033713</v>
      </c>
      <c r="O38" s="75">
        <v>124.62312262807518</v>
      </c>
    </row>
    <row r="39" spans="1:15" ht="12.75">
      <c r="A39" s="69" t="s">
        <v>82</v>
      </c>
      <c r="B39" s="70">
        <v>218831</v>
      </c>
      <c r="C39" s="71">
        <v>0.026441552176616208</v>
      </c>
      <c r="D39" s="72">
        <v>380716</v>
      </c>
      <c r="E39" s="71">
        <v>0.04739764765288951</v>
      </c>
      <c r="F39" s="73">
        <v>161885</v>
      </c>
      <c r="G39" s="65"/>
      <c r="H39" s="70">
        <v>341936</v>
      </c>
      <c r="I39" s="71">
        <v>0.03629275506036316</v>
      </c>
      <c r="J39" s="72">
        <v>593088</v>
      </c>
      <c r="K39" s="71">
        <v>0.06625161552320499</v>
      </c>
      <c r="L39" s="73">
        <v>251152</v>
      </c>
      <c r="M39" s="66"/>
      <c r="N39" s="74">
        <v>156.255740731432</v>
      </c>
      <c r="O39" s="75">
        <v>155.7822628941258</v>
      </c>
    </row>
    <row r="40" spans="1:15" ht="12.75">
      <c r="A40" s="76" t="s">
        <v>262</v>
      </c>
      <c r="B40" s="77">
        <v>43543</v>
      </c>
      <c r="C40" s="78">
        <v>0.005261340972834742</v>
      </c>
      <c r="D40" s="79">
        <v>57261</v>
      </c>
      <c r="E40" s="78">
        <v>0.007128769745038574</v>
      </c>
      <c r="F40" s="80">
        <v>13718</v>
      </c>
      <c r="G40" s="65"/>
      <c r="H40" s="77">
        <v>79020</v>
      </c>
      <c r="I40" s="78">
        <v>0.008387106080874483</v>
      </c>
      <c r="J40" s="79">
        <v>87885</v>
      </c>
      <c r="K40" s="78">
        <v>0.009817300687683566</v>
      </c>
      <c r="L40" s="80">
        <v>8865</v>
      </c>
      <c r="M40" s="66"/>
      <c r="N40" s="81">
        <v>181.4757825597685</v>
      </c>
      <c r="O40" s="82">
        <v>153.48142714936867</v>
      </c>
    </row>
    <row r="41" spans="1:15" ht="12.75">
      <c r="A41" s="97"/>
      <c r="B41" s="241">
        <f>SUM(B31:B40)</f>
        <v>190798515</v>
      </c>
      <c r="C41" s="244"/>
      <c r="D41" s="244"/>
      <c r="E41" s="244"/>
      <c r="F41" s="245"/>
      <c r="G41" s="246"/>
      <c r="H41" s="247">
        <f>SUM(H31:H40)</f>
        <v>207505332</v>
      </c>
      <c r="I41" s="244"/>
      <c r="J41" s="100"/>
      <c r="K41" s="97"/>
      <c r="L41" s="97"/>
      <c r="M41" s="97"/>
      <c r="N41" s="97"/>
      <c r="O41" s="97"/>
    </row>
    <row r="42" spans="1:15" s="54" customFormat="1" ht="12.75">
      <c r="A42" s="164" t="s">
        <v>0</v>
      </c>
      <c r="B42" s="244"/>
      <c r="C42" s="248"/>
      <c r="D42" s="249"/>
      <c r="E42" s="248"/>
      <c r="F42" s="249"/>
      <c r="G42" s="250"/>
      <c r="H42" s="244">
        <f>SUM(H29,H41)</f>
        <v>649436602</v>
      </c>
      <c r="I42" s="248"/>
      <c r="J42" s="94"/>
      <c r="K42" s="93"/>
      <c r="L42" s="94"/>
      <c r="M42" s="91"/>
      <c r="N42" s="96"/>
      <c r="O42" s="96"/>
    </row>
    <row r="43" spans="1:15" ht="15">
      <c r="A43" s="170" t="s">
        <v>1</v>
      </c>
      <c r="B43" s="94"/>
      <c r="C43" s="92"/>
      <c r="D43" s="92"/>
      <c r="E43" s="92"/>
      <c r="F43" s="98"/>
      <c r="G43" s="99"/>
      <c r="H43" s="100"/>
      <c r="I43" s="92"/>
      <c r="J43" s="100"/>
      <c r="K43" s="97"/>
      <c r="L43" s="97"/>
      <c r="M43" s="97"/>
      <c r="N43" s="251" t="s">
        <v>474</v>
      </c>
      <c r="O43" s="97"/>
    </row>
    <row r="44" spans="1:15" ht="12.75">
      <c r="A44" s="170"/>
      <c r="B44" s="94"/>
      <c r="C44" s="92"/>
      <c r="D44" s="92"/>
      <c r="E44" s="92"/>
      <c r="F44" s="98"/>
      <c r="G44" s="99"/>
      <c r="H44" s="100"/>
      <c r="I44" s="92"/>
      <c r="J44" s="100"/>
      <c r="K44" s="97"/>
      <c r="L44" s="97"/>
      <c r="M44" s="97"/>
      <c r="N44" s="97"/>
      <c r="O44" s="97"/>
    </row>
    <row r="45" spans="1:15" ht="18">
      <c r="A45" s="182" t="s">
        <v>475</v>
      </c>
      <c r="B45" s="92"/>
      <c r="C45" s="92"/>
      <c r="D45" s="92"/>
      <c r="E45" s="92"/>
      <c r="F45" s="98"/>
      <c r="G45" s="99"/>
      <c r="H45" s="100"/>
      <c r="I45" s="92"/>
      <c r="J45" s="100"/>
      <c r="K45" s="97"/>
      <c r="L45" s="97"/>
      <c r="M45" s="97"/>
      <c r="O45" s="97"/>
    </row>
    <row r="46" spans="1:15" ht="18">
      <c r="A46" s="182"/>
      <c r="B46" s="92"/>
      <c r="C46" s="92"/>
      <c r="D46" s="92"/>
      <c r="E46" s="92"/>
      <c r="F46" s="98"/>
      <c r="G46" s="99"/>
      <c r="H46" s="100"/>
      <c r="I46" s="92"/>
      <c r="J46" s="100"/>
      <c r="K46" s="97"/>
      <c r="L46" s="97"/>
      <c r="M46" s="97"/>
      <c r="N46" s="251"/>
      <c r="O46" s="97"/>
    </row>
    <row r="47" spans="1:15" ht="12.75">
      <c r="A47" s="183"/>
      <c r="B47" s="92"/>
      <c r="C47" s="94"/>
      <c r="D47" s="94"/>
      <c r="E47" s="93"/>
      <c r="F47" s="94"/>
      <c r="G47" s="92"/>
      <c r="H47" s="184"/>
      <c r="I47" s="94"/>
      <c r="J47" s="94"/>
      <c r="K47" s="93"/>
      <c r="L47" s="94"/>
      <c r="M47" s="97"/>
      <c r="N47" s="97"/>
      <c r="O47" s="100"/>
    </row>
    <row r="48" spans="2:15" s="25" customFormat="1" ht="12.75">
      <c r="B48" s="26"/>
      <c r="C48" s="27"/>
      <c r="D48" s="28" t="s">
        <v>457</v>
      </c>
      <c r="E48" s="27"/>
      <c r="F48" s="29"/>
      <c r="H48" s="30"/>
      <c r="I48" s="27"/>
      <c r="J48" s="28" t="s">
        <v>458</v>
      </c>
      <c r="K48" s="27"/>
      <c r="L48" s="31"/>
      <c r="N48" s="32" t="s">
        <v>459</v>
      </c>
      <c r="O48" s="33"/>
    </row>
    <row r="49" spans="1:15" s="25" customFormat="1" ht="12.75">
      <c r="A49" s="34"/>
      <c r="B49" s="35" t="s">
        <v>5</v>
      </c>
      <c r="C49" s="35" t="s">
        <v>460</v>
      </c>
      <c r="D49" s="35" t="s">
        <v>6</v>
      </c>
      <c r="E49" s="35" t="s">
        <v>460</v>
      </c>
      <c r="F49" s="36" t="s">
        <v>461</v>
      </c>
      <c r="H49" s="37" t="s">
        <v>5</v>
      </c>
      <c r="I49" s="35" t="s">
        <v>460</v>
      </c>
      <c r="J49" s="38" t="s">
        <v>6</v>
      </c>
      <c r="K49" s="35" t="s">
        <v>460</v>
      </c>
      <c r="L49" s="39" t="s">
        <v>461</v>
      </c>
      <c r="N49" s="35" t="s">
        <v>5</v>
      </c>
      <c r="O49" s="33" t="s">
        <v>6</v>
      </c>
    </row>
    <row r="50" spans="1:15" s="21" customFormat="1" ht="12.75">
      <c r="A50" s="34"/>
      <c r="B50" s="40" t="s">
        <v>462</v>
      </c>
      <c r="C50" s="41"/>
      <c r="D50" s="40" t="s">
        <v>462</v>
      </c>
      <c r="E50" s="41"/>
      <c r="F50" s="42" t="s">
        <v>462</v>
      </c>
      <c r="G50" s="20"/>
      <c r="H50" s="43" t="s">
        <v>462</v>
      </c>
      <c r="I50" s="41"/>
      <c r="J50" s="44" t="s">
        <v>462</v>
      </c>
      <c r="K50" s="41"/>
      <c r="L50" s="45" t="s">
        <v>462</v>
      </c>
      <c r="M50" s="20"/>
      <c r="N50" s="46"/>
      <c r="O50" s="47"/>
    </row>
    <row r="51" spans="1:15" ht="12.75">
      <c r="A51" s="97"/>
      <c r="B51" s="211"/>
      <c r="C51" s="92"/>
      <c r="D51" s="92"/>
      <c r="E51" s="92"/>
      <c r="F51" s="98"/>
      <c r="G51" s="99"/>
      <c r="H51" s="100"/>
      <c r="I51" s="92"/>
      <c r="J51" s="100"/>
      <c r="K51" s="97"/>
      <c r="L51" s="97"/>
      <c r="M51" s="97"/>
      <c r="N51" s="97"/>
      <c r="O51" s="97"/>
    </row>
    <row r="52" spans="1:15" s="54" customFormat="1" ht="12.75">
      <c r="A52" s="164" t="s">
        <v>466</v>
      </c>
      <c r="B52" s="92"/>
      <c r="C52" s="93"/>
      <c r="D52" s="94"/>
      <c r="E52" s="93"/>
      <c r="F52" s="94"/>
      <c r="G52" s="95"/>
      <c r="H52" s="94"/>
      <c r="I52" s="93"/>
      <c r="J52" s="94"/>
      <c r="K52" s="93"/>
      <c r="L52" s="94"/>
      <c r="M52" s="91"/>
      <c r="N52" s="96"/>
      <c r="O52" s="96"/>
    </row>
    <row r="53" spans="1:15" ht="12.75">
      <c r="A53" s="97"/>
      <c r="B53" s="94"/>
      <c r="C53" s="93"/>
      <c r="D53" s="92"/>
      <c r="E53" s="92"/>
      <c r="F53" s="94"/>
      <c r="G53" s="99"/>
      <c r="H53" s="100"/>
      <c r="I53" s="92"/>
      <c r="J53" s="100"/>
      <c r="K53" s="97"/>
      <c r="L53" s="97"/>
      <c r="M53" s="97"/>
      <c r="N53" s="96"/>
      <c r="O53" s="96"/>
    </row>
    <row r="54" spans="1:15" ht="12.75">
      <c r="A54" s="101" t="s">
        <v>402</v>
      </c>
      <c r="B54" s="102">
        <v>9593052</v>
      </c>
      <c r="C54" s="103">
        <v>1.1591373479579787</v>
      </c>
      <c r="D54" s="104">
        <v>8859684</v>
      </c>
      <c r="E54" s="103">
        <v>1.1029958828836788</v>
      </c>
      <c r="F54" s="105">
        <v>-733368</v>
      </c>
      <c r="G54" s="106"/>
      <c r="H54" s="107">
        <v>8919202</v>
      </c>
      <c r="I54" s="103">
        <v>0.9466754407839515</v>
      </c>
      <c r="J54" s="104">
        <v>7378713</v>
      </c>
      <c r="K54" s="103">
        <v>0.8242480993243404</v>
      </c>
      <c r="L54" s="105">
        <v>-1540489</v>
      </c>
      <c r="M54" s="108"/>
      <c r="N54" s="109">
        <v>92.97564528994526</v>
      </c>
      <c r="O54" s="110">
        <v>83.28415550712643</v>
      </c>
    </row>
    <row r="55" spans="1:15" ht="12.75">
      <c r="A55" s="111"/>
      <c r="B55" s="111"/>
      <c r="C55" s="57"/>
      <c r="D55" s="111"/>
      <c r="E55" s="57"/>
      <c r="F55" s="56"/>
      <c r="H55" s="111"/>
      <c r="I55" s="57"/>
      <c r="J55" s="111"/>
      <c r="K55" s="57"/>
      <c r="L55" s="56"/>
      <c r="N55" s="58"/>
      <c r="O55" s="58"/>
    </row>
    <row r="56" spans="1:15" ht="12.75">
      <c r="A56" s="112" t="s">
        <v>340</v>
      </c>
      <c r="B56" s="113">
        <v>89595005</v>
      </c>
      <c r="C56" s="62">
        <v>10.825847340969469</v>
      </c>
      <c r="D56" s="114">
        <v>9816712</v>
      </c>
      <c r="E56" s="62">
        <v>1.2221421124562462</v>
      </c>
      <c r="F56" s="115">
        <v>-79778293</v>
      </c>
      <c r="G56" s="116"/>
      <c r="H56" s="117">
        <v>88509048</v>
      </c>
      <c r="I56" s="62">
        <v>9.394264422844994</v>
      </c>
      <c r="J56" s="114">
        <v>10823653</v>
      </c>
      <c r="K56" s="62">
        <v>1.2090693069368865</v>
      </c>
      <c r="L56" s="115">
        <v>-77685395</v>
      </c>
      <c r="M56" s="118"/>
      <c r="N56" s="119">
        <v>98.78792684927022</v>
      </c>
      <c r="O56" s="68">
        <v>110.25741612874045</v>
      </c>
    </row>
    <row r="57" spans="1:15" ht="12.75">
      <c r="A57" s="120" t="s">
        <v>434</v>
      </c>
      <c r="B57" s="121">
        <v>8585878</v>
      </c>
      <c r="C57" s="71">
        <v>1.0374395817734288</v>
      </c>
      <c r="D57" s="122">
        <v>8152227</v>
      </c>
      <c r="E57" s="71">
        <v>1.014920263220806</v>
      </c>
      <c r="F57" s="123">
        <v>-433651</v>
      </c>
      <c r="G57" s="124"/>
      <c r="H57" s="125">
        <v>13347868</v>
      </c>
      <c r="I57" s="71">
        <v>1.4167297503101737</v>
      </c>
      <c r="J57" s="122">
        <v>9555672</v>
      </c>
      <c r="K57" s="71">
        <v>1.0674279489887761</v>
      </c>
      <c r="L57" s="123">
        <v>-3792196</v>
      </c>
      <c r="M57" s="126"/>
      <c r="N57" s="127">
        <v>155.46305223531013</v>
      </c>
      <c r="O57" s="75">
        <v>117.21547989279493</v>
      </c>
    </row>
    <row r="58" spans="1:15" ht="12.75">
      <c r="A58" s="128" t="s">
        <v>426</v>
      </c>
      <c r="B58" s="129">
        <v>32972</v>
      </c>
      <c r="C58" s="78">
        <v>0.0039840372633099955</v>
      </c>
      <c r="D58" s="130">
        <v>105003</v>
      </c>
      <c r="E58" s="78">
        <v>0.013072461353072516</v>
      </c>
      <c r="F58" s="131">
        <v>72031</v>
      </c>
      <c r="G58" s="132"/>
      <c r="H58" s="133">
        <v>6413896</v>
      </c>
      <c r="I58" s="78">
        <v>0.6807646943013986</v>
      </c>
      <c r="J58" s="130">
        <v>56462</v>
      </c>
      <c r="K58" s="78">
        <v>0.006307156300028326</v>
      </c>
      <c r="L58" s="131">
        <v>-6357434</v>
      </c>
      <c r="M58" s="134"/>
      <c r="N58" s="135">
        <v>19452.553681911926</v>
      </c>
      <c r="O58" s="82">
        <v>53.7717969962763</v>
      </c>
    </row>
    <row r="59" spans="1:15" ht="12.75">
      <c r="A59" s="111"/>
      <c r="B59" s="111"/>
      <c r="C59" s="57"/>
      <c r="D59" s="111"/>
      <c r="E59" s="57"/>
      <c r="F59" s="56"/>
      <c r="H59" s="111"/>
      <c r="I59" s="57"/>
      <c r="J59" s="111"/>
      <c r="K59" s="57"/>
      <c r="L59" s="56"/>
      <c r="N59" s="58"/>
      <c r="O59" s="58"/>
    </row>
    <row r="60" spans="1:15" ht="12.75">
      <c r="A60" s="136" t="s">
        <v>372</v>
      </c>
      <c r="B60" s="113">
        <v>16105622</v>
      </c>
      <c r="C60" s="62">
        <v>1.9460572060167793</v>
      </c>
      <c r="D60" s="114">
        <v>42215994</v>
      </c>
      <c r="E60" s="62">
        <v>5.255725551141789</v>
      </c>
      <c r="F60" s="115">
        <v>26110372</v>
      </c>
      <c r="G60" s="116"/>
      <c r="H60" s="117">
        <v>15399476</v>
      </c>
      <c r="I60" s="62">
        <v>1.6344854315601196</v>
      </c>
      <c r="J60" s="114">
        <v>42630177</v>
      </c>
      <c r="K60" s="62">
        <v>4.762055708917018</v>
      </c>
      <c r="L60" s="115">
        <v>27230701</v>
      </c>
      <c r="M60" s="118"/>
      <c r="N60" s="119">
        <v>95.61553102388719</v>
      </c>
      <c r="O60" s="68">
        <v>100.98110446007738</v>
      </c>
    </row>
    <row r="61" spans="1:15" ht="12.75">
      <c r="A61" s="120" t="s">
        <v>182</v>
      </c>
      <c r="B61" s="121">
        <v>15636067</v>
      </c>
      <c r="C61" s="71">
        <v>1.8893204409684499</v>
      </c>
      <c r="D61" s="122">
        <v>2950348</v>
      </c>
      <c r="E61" s="71">
        <v>0.36730674559883814</v>
      </c>
      <c r="F61" s="123">
        <v>-12685719</v>
      </c>
      <c r="G61" s="124"/>
      <c r="H61" s="125">
        <v>18681201</v>
      </c>
      <c r="I61" s="71">
        <v>1.9828045368911473</v>
      </c>
      <c r="J61" s="122">
        <v>2874888</v>
      </c>
      <c r="K61" s="71">
        <v>0.3211428564534702</v>
      </c>
      <c r="L61" s="123">
        <v>-15806313</v>
      </c>
      <c r="M61" s="126"/>
      <c r="N61" s="127">
        <v>119.47506364612022</v>
      </c>
      <c r="O61" s="75">
        <v>97.44233561600191</v>
      </c>
    </row>
    <row r="62" spans="1:15" ht="12.75">
      <c r="A62" s="120" t="s">
        <v>196</v>
      </c>
      <c r="B62" s="121">
        <v>1045685</v>
      </c>
      <c r="C62" s="71">
        <v>0.12635108594214217</v>
      </c>
      <c r="D62" s="122">
        <v>3122374</v>
      </c>
      <c r="E62" s="71">
        <v>0.3887233073801553</v>
      </c>
      <c r="F62" s="123">
        <v>2076689</v>
      </c>
      <c r="G62" s="124"/>
      <c r="H62" s="125">
        <v>1054430</v>
      </c>
      <c r="I62" s="71">
        <v>0.11191617647249405</v>
      </c>
      <c r="J62" s="122">
        <v>1949512</v>
      </c>
      <c r="K62" s="71">
        <v>0.2177726062268574</v>
      </c>
      <c r="L62" s="123">
        <v>895082</v>
      </c>
      <c r="M62" s="126"/>
      <c r="N62" s="127">
        <v>100.83629391260274</v>
      </c>
      <c r="O62" s="75">
        <v>62.43685093457735</v>
      </c>
    </row>
    <row r="63" spans="1:15" ht="12.75">
      <c r="A63" s="128" t="s">
        <v>424</v>
      </c>
      <c r="B63" s="129">
        <v>4062782</v>
      </c>
      <c r="C63" s="78">
        <v>0.49090970765210196</v>
      </c>
      <c r="D63" s="130">
        <v>5723099</v>
      </c>
      <c r="E63" s="78">
        <v>0.7125033617830726</v>
      </c>
      <c r="F63" s="131">
        <v>1660317</v>
      </c>
      <c r="G63" s="132"/>
      <c r="H63" s="133">
        <v>5162495</v>
      </c>
      <c r="I63" s="78">
        <v>0.5479422071245774</v>
      </c>
      <c r="J63" s="130">
        <v>6203621</v>
      </c>
      <c r="K63" s="78">
        <v>0.6929830199627719</v>
      </c>
      <c r="L63" s="131">
        <v>1041126</v>
      </c>
      <c r="M63" s="134"/>
      <c r="N63" s="135">
        <v>127.0679795273288</v>
      </c>
      <c r="O63" s="82">
        <v>108.39618535342478</v>
      </c>
    </row>
    <row r="64" spans="1:15" ht="12.75">
      <c r="A64" s="111"/>
      <c r="B64" s="111"/>
      <c r="C64" s="57"/>
      <c r="D64" s="111"/>
      <c r="E64" s="57"/>
      <c r="F64" s="56"/>
      <c r="H64" s="111"/>
      <c r="I64" s="57"/>
      <c r="J64" s="111"/>
      <c r="K64" s="57"/>
      <c r="L64" s="56"/>
      <c r="N64" s="58"/>
      <c r="O64" s="58"/>
    </row>
    <row r="65" spans="1:15" ht="12.75">
      <c r="A65" s="101" t="s">
        <v>90</v>
      </c>
      <c r="B65" s="137">
        <v>20436894</v>
      </c>
      <c r="C65" s="103">
        <v>2.4694088087564134</v>
      </c>
      <c r="D65" s="104">
        <v>5134444</v>
      </c>
      <c r="E65" s="103">
        <v>0.6392181248108632</v>
      </c>
      <c r="F65" s="105">
        <v>-15302450</v>
      </c>
      <c r="G65" s="106"/>
      <c r="H65" s="107">
        <v>24927092</v>
      </c>
      <c r="I65" s="103">
        <v>2.64573734360564</v>
      </c>
      <c r="J65" s="104">
        <v>2511039</v>
      </c>
      <c r="K65" s="103">
        <v>0.2804986619047648</v>
      </c>
      <c r="L65" s="105">
        <v>-22416053</v>
      </c>
      <c r="M65" s="108"/>
      <c r="N65" s="109">
        <v>121.9710392391329</v>
      </c>
      <c r="O65" s="110">
        <v>48.90576272718137</v>
      </c>
    </row>
    <row r="66" spans="1:15" ht="12.75">
      <c r="A66" s="111"/>
      <c r="B66" s="111"/>
      <c r="C66" s="57"/>
      <c r="D66" s="111"/>
      <c r="E66" s="57"/>
      <c r="F66" s="56"/>
      <c r="H66" s="111"/>
      <c r="I66" s="57"/>
      <c r="J66" s="111"/>
      <c r="K66" s="57"/>
      <c r="L66" s="56"/>
      <c r="N66" s="58"/>
      <c r="O66" s="58"/>
    </row>
    <row r="67" spans="1:15" ht="12.75">
      <c r="A67" s="112" t="s">
        <v>338</v>
      </c>
      <c r="B67" s="113">
        <v>3533551</v>
      </c>
      <c r="C67" s="62">
        <v>0.42696223631585273</v>
      </c>
      <c r="D67" s="114">
        <v>7876414</v>
      </c>
      <c r="E67" s="62">
        <v>0.9805826273134989</v>
      </c>
      <c r="F67" s="115">
        <v>4342863</v>
      </c>
      <c r="G67" s="116"/>
      <c r="H67" s="117">
        <v>4522686</v>
      </c>
      <c r="I67" s="62">
        <v>0.48003350104386094</v>
      </c>
      <c r="J67" s="114">
        <v>10832185</v>
      </c>
      <c r="K67" s="62">
        <v>1.210022384361559</v>
      </c>
      <c r="L67" s="115">
        <v>6309499</v>
      </c>
      <c r="M67" s="118"/>
      <c r="N67" s="119">
        <v>127.99266233882007</v>
      </c>
      <c r="O67" s="68">
        <v>137.52686184347345</v>
      </c>
    </row>
    <row r="68" spans="1:15" ht="12.75">
      <c r="A68" s="120" t="s">
        <v>164</v>
      </c>
      <c r="B68" s="121">
        <v>1100926</v>
      </c>
      <c r="C68" s="71">
        <v>0.13302590707712056</v>
      </c>
      <c r="D68" s="122">
        <v>4642116</v>
      </c>
      <c r="E68" s="71">
        <v>0.5779252212458652</v>
      </c>
      <c r="F68" s="123">
        <v>3541190</v>
      </c>
      <c r="G68" s="124"/>
      <c r="H68" s="125">
        <v>987989</v>
      </c>
      <c r="I68" s="71">
        <v>0.10486419323889014</v>
      </c>
      <c r="J68" s="122">
        <v>4526002</v>
      </c>
      <c r="K68" s="71">
        <v>0.5055825515964862</v>
      </c>
      <c r="L68" s="123">
        <v>3538013</v>
      </c>
      <c r="M68" s="126"/>
      <c r="N68" s="127">
        <v>89.7416356776023</v>
      </c>
      <c r="O68" s="75">
        <v>97.49868378989237</v>
      </c>
    </row>
    <row r="69" spans="1:15" ht="12.75">
      <c r="A69" s="128" t="s">
        <v>72</v>
      </c>
      <c r="B69" s="129">
        <v>699742</v>
      </c>
      <c r="C69" s="78">
        <v>0.08455047321069581</v>
      </c>
      <c r="D69" s="130">
        <v>2264643</v>
      </c>
      <c r="E69" s="78">
        <v>0.28193916455726226</v>
      </c>
      <c r="F69" s="131">
        <v>1564901</v>
      </c>
      <c r="G69" s="132"/>
      <c r="H69" s="133">
        <v>1019752</v>
      </c>
      <c r="I69" s="78">
        <v>0.10823548722075317</v>
      </c>
      <c r="J69" s="130">
        <v>2602371</v>
      </c>
      <c r="K69" s="78">
        <v>0.29070101391486336</v>
      </c>
      <c r="L69" s="131">
        <v>1582619</v>
      </c>
      <c r="M69" s="134"/>
      <c r="N69" s="135">
        <v>145.73257000437303</v>
      </c>
      <c r="O69" s="82">
        <v>114.91307901510304</v>
      </c>
    </row>
    <row r="70" spans="1:15" ht="12.75">
      <c r="A70" s="97"/>
      <c r="B70" s="212"/>
      <c r="C70" s="92"/>
      <c r="D70" s="92"/>
      <c r="E70" s="92"/>
      <c r="F70" s="98"/>
      <c r="G70" s="99"/>
      <c r="H70" s="100"/>
      <c r="I70" s="92"/>
      <c r="J70" s="100"/>
      <c r="K70" s="97"/>
      <c r="L70" s="97"/>
      <c r="M70" s="97"/>
      <c r="N70" s="97"/>
      <c r="O70" s="97"/>
    </row>
    <row r="71" spans="1:15" ht="12.75">
      <c r="A71" s="97"/>
      <c r="B71" s="92"/>
      <c r="C71" s="92"/>
      <c r="D71" s="92"/>
      <c r="E71" s="92"/>
      <c r="F71" s="98"/>
      <c r="G71" s="99"/>
      <c r="H71" s="100"/>
      <c r="I71" s="92"/>
      <c r="J71" s="100"/>
      <c r="K71" s="97"/>
      <c r="L71" s="97"/>
      <c r="M71" s="97"/>
      <c r="N71" s="97"/>
      <c r="O71" s="97"/>
    </row>
    <row r="72" spans="1:15" ht="12.75">
      <c r="A72" s="97" t="s">
        <v>467</v>
      </c>
      <c r="B72" s="92"/>
      <c r="C72" s="92"/>
      <c r="D72" s="92"/>
      <c r="E72" s="92"/>
      <c r="F72" s="98"/>
      <c r="G72" s="99"/>
      <c r="H72" s="100"/>
      <c r="I72" s="92"/>
      <c r="J72" s="100"/>
      <c r="K72" s="97"/>
      <c r="L72" s="97"/>
      <c r="M72" s="97"/>
      <c r="N72" s="97"/>
      <c r="O72" s="97"/>
    </row>
    <row r="73" spans="1:15" ht="12.75">
      <c r="A73" s="171" t="s">
        <v>470</v>
      </c>
      <c r="B73" s="92"/>
      <c r="C73" s="92"/>
      <c r="D73" s="92"/>
      <c r="E73" s="92"/>
      <c r="F73" s="98"/>
      <c r="G73" s="99"/>
      <c r="H73" s="100"/>
      <c r="I73" s="92"/>
      <c r="J73" s="100"/>
      <c r="K73" s="97"/>
      <c r="L73" s="97"/>
      <c r="M73" s="97"/>
      <c r="N73" s="97"/>
      <c r="O73" s="97"/>
    </row>
    <row r="74" spans="1:15" ht="12.75">
      <c r="A74" s="97" t="s">
        <v>468</v>
      </c>
      <c r="B74" s="92"/>
      <c r="C74" s="92"/>
      <c r="D74" s="92"/>
      <c r="E74" s="92"/>
      <c r="F74" s="98"/>
      <c r="G74" s="99"/>
      <c r="H74" s="100"/>
      <c r="I74" s="92"/>
      <c r="J74" s="100"/>
      <c r="K74" s="97"/>
      <c r="L74" s="97"/>
      <c r="M74" s="97"/>
      <c r="N74" s="97"/>
      <c r="O74" s="97"/>
    </row>
    <row r="75" spans="1:15" ht="12.75">
      <c r="A75" s="97"/>
      <c r="B75" s="92"/>
      <c r="C75" s="92"/>
      <c r="D75" s="92"/>
      <c r="E75" s="92"/>
      <c r="F75" s="98"/>
      <c r="G75" s="99"/>
      <c r="H75" s="100"/>
      <c r="I75" s="92"/>
      <c r="J75" s="100"/>
      <c r="K75" s="97"/>
      <c r="L75" s="97"/>
      <c r="M75" s="97"/>
      <c r="N75" s="97"/>
      <c r="O75" s="97"/>
    </row>
    <row r="76" spans="1:15" ht="12.75">
      <c r="A76" s="97"/>
      <c r="B76" s="92"/>
      <c r="C76" s="92"/>
      <c r="D76" s="92"/>
      <c r="E76" s="92"/>
      <c r="F76" s="98"/>
      <c r="G76" s="99"/>
      <c r="H76" s="100"/>
      <c r="I76" s="92"/>
      <c r="J76" s="100"/>
      <c r="K76" s="97"/>
      <c r="L76" s="97"/>
      <c r="M76" s="97"/>
      <c r="N76" s="97"/>
      <c r="O76" s="97"/>
    </row>
    <row r="77" spans="1:15" ht="12.75">
      <c r="A77" s="97"/>
      <c r="B77" s="92"/>
      <c r="C77" s="92"/>
      <c r="D77" s="92"/>
      <c r="E77" s="92"/>
      <c r="F77" s="98"/>
      <c r="G77" s="99"/>
      <c r="H77" s="100"/>
      <c r="I77" s="92"/>
      <c r="J77" s="100"/>
      <c r="K77" s="97"/>
      <c r="L77" s="97"/>
      <c r="M77" s="97"/>
      <c r="N77" s="97"/>
      <c r="O77" s="97"/>
    </row>
    <row r="78" spans="1:15" ht="12.75">
      <c r="A78" s="97"/>
      <c r="B78" s="92"/>
      <c r="C78" s="92"/>
      <c r="D78" s="92"/>
      <c r="E78" s="92"/>
      <c r="F78" s="98"/>
      <c r="G78" s="99"/>
      <c r="H78" s="100"/>
      <c r="I78" s="92"/>
      <c r="J78" s="100"/>
      <c r="K78" s="97"/>
      <c r="L78" s="97"/>
      <c r="M78" s="97"/>
      <c r="N78" s="97"/>
      <c r="O78" s="97"/>
    </row>
    <row r="79" spans="1:15" ht="12.75">
      <c r="A79" s="97"/>
      <c r="B79" s="92"/>
      <c r="C79" s="92"/>
      <c r="D79" s="92"/>
      <c r="E79" s="92"/>
      <c r="F79" s="98"/>
      <c r="G79" s="99"/>
      <c r="H79" s="100"/>
      <c r="I79" s="92"/>
      <c r="J79" s="100"/>
      <c r="K79" s="97"/>
      <c r="L79" s="97"/>
      <c r="M79" s="97"/>
      <c r="N79" s="97"/>
      <c r="O79" s="97"/>
    </row>
  </sheetData>
  <printOptions/>
  <pageMargins left="0.42" right="0.17" top="0.45" bottom="0.39" header="0.17" footer="0.28"/>
  <pageSetup horizontalDpi="800" verticalDpi="8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0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25" defaultRowHeight="12.75"/>
  <cols>
    <col min="1" max="1" width="3.75390625" style="2" customWidth="1"/>
    <col min="2" max="2" width="18.875" style="2" customWidth="1"/>
    <col min="3" max="3" width="9.875" style="3" customWidth="1"/>
    <col min="4" max="4" width="9.625" style="3" bestFit="1" customWidth="1"/>
    <col min="5" max="5" width="9.00390625" style="3" customWidth="1"/>
    <col min="6" max="6" width="8.75390625" style="3" bestFit="1" customWidth="1"/>
    <col min="7" max="7" width="8.625" style="150" hidden="1" customWidth="1"/>
    <col min="8" max="8" width="10.00390625" style="3" customWidth="1"/>
    <col min="9" max="9" width="9.625" style="3" bestFit="1" customWidth="1"/>
    <col min="10" max="10" width="8.875" style="4" customWidth="1"/>
    <col min="11" max="11" width="8.75390625" style="4" bestFit="1" customWidth="1"/>
    <col min="12" max="12" width="0" style="4" hidden="1" customWidth="1"/>
    <col min="13" max="16384" width="9.125" style="4" customWidth="1"/>
  </cols>
  <sheetData>
    <row r="1" spans="1:5" ht="12.75">
      <c r="A1" s="1" t="s">
        <v>0</v>
      </c>
      <c r="E1" s="225"/>
    </row>
    <row r="2" spans="1:10" ht="12.75">
      <c r="A2" s="5" t="s">
        <v>1</v>
      </c>
      <c r="B2" s="4"/>
      <c r="J2" s="252" t="s">
        <v>477</v>
      </c>
    </row>
    <row r="3" spans="1:2" ht="21.75" customHeight="1">
      <c r="A3" s="5"/>
      <c r="B3" s="4"/>
    </row>
    <row r="4" spans="1:2" ht="15.75" customHeight="1">
      <c r="A4" s="4"/>
      <c r="B4" s="6" t="s">
        <v>476</v>
      </c>
    </row>
    <row r="5" ht="15.75" customHeight="1">
      <c r="B5" s="1" t="s">
        <v>2</v>
      </c>
    </row>
    <row r="6" ht="15.75" customHeight="1">
      <c r="B6" s="1"/>
    </row>
    <row r="7" ht="11.25">
      <c r="B7" s="7"/>
    </row>
    <row r="8" spans="3:11" ht="12.75">
      <c r="C8" s="140" t="s">
        <v>471</v>
      </c>
      <c r="D8" s="141"/>
      <c r="E8" s="141"/>
      <c r="F8" s="141"/>
      <c r="G8" s="216"/>
      <c r="H8" s="140" t="s">
        <v>472</v>
      </c>
      <c r="I8" s="138"/>
      <c r="J8" s="138"/>
      <c r="K8" s="139"/>
    </row>
    <row r="9" spans="3:11" ht="12.75">
      <c r="C9" s="142" t="s">
        <v>3</v>
      </c>
      <c r="D9" s="139"/>
      <c r="E9" s="142" t="s">
        <v>4</v>
      </c>
      <c r="F9" s="138"/>
      <c r="G9" s="217"/>
      <c r="H9" s="142" t="s">
        <v>3</v>
      </c>
      <c r="I9" s="139"/>
      <c r="J9" s="142" t="s">
        <v>4</v>
      </c>
      <c r="K9" s="139"/>
    </row>
    <row r="10" spans="3:11" ht="11.25">
      <c r="C10" s="8" t="s">
        <v>5</v>
      </c>
      <c r="D10" s="8" t="s">
        <v>6</v>
      </c>
      <c r="E10" s="8" t="s">
        <v>5</v>
      </c>
      <c r="F10" s="149" t="s">
        <v>6</v>
      </c>
      <c r="H10" s="8" t="s">
        <v>5</v>
      </c>
      <c r="I10" s="8" t="s">
        <v>6</v>
      </c>
      <c r="J10" s="8" t="s">
        <v>5</v>
      </c>
      <c r="K10" s="8" t="s">
        <v>6</v>
      </c>
    </row>
    <row r="11" spans="3:11" ht="11.25">
      <c r="C11" s="9"/>
      <c r="D11" s="9"/>
      <c r="E11" s="9"/>
      <c r="F11" s="9"/>
      <c r="G11" s="151"/>
      <c r="H11" s="9"/>
      <c r="I11" s="9"/>
      <c r="J11" s="9"/>
      <c r="K11" s="9"/>
    </row>
    <row r="12" spans="1:12" ht="13.5" customHeight="1">
      <c r="A12" s="157" t="s">
        <v>7</v>
      </c>
      <c r="B12" s="157" t="s">
        <v>8</v>
      </c>
      <c r="C12" s="158">
        <v>827602701</v>
      </c>
      <c r="D12" s="158">
        <v>803238175</v>
      </c>
      <c r="E12" s="158">
        <v>22505716.177630324</v>
      </c>
      <c r="F12" s="158">
        <v>21843150.545236994</v>
      </c>
      <c r="G12" s="158"/>
      <c r="H12" s="158">
        <v>942160493</v>
      </c>
      <c r="I12" s="158">
        <v>895205340</v>
      </c>
      <c r="J12" s="158">
        <v>29209750.209269878</v>
      </c>
      <c r="K12" s="158">
        <v>27754002.170206167</v>
      </c>
      <c r="L12" s="213"/>
    </row>
    <row r="13" ht="8.25" customHeight="1">
      <c r="L13" s="213"/>
    </row>
    <row r="14" spans="1:12" ht="11.25">
      <c r="A14" s="220" t="s">
        <v>9</v>
      </c>
      <c r="B14" s="155" t="s">
        <v>10</v>
      </c>
      <c r="C14" s="156">
        <v>0</v>
      </c>
      <c r="D14" s="156">
        <v>18556</v>
      </c>
      <c r="E14" s="156">
        <v>0</v>
      </c>
      <c r="F14" s="232">
        <v>504.609360128355</v>
      </c>
      <c r="G14" s="233"/>
      <c r="H14" s="234">
        <v>281</v>
      </c>
      <c r="I14" s="156">
        <v>5275</v>
      </c>
      <c r="J14" s="156">
        <v>8.711827623624243</v>
      </c>
      <c r="K14" s="253">
        <v>163.54053635095332</v>
      </c>
      <c r="L14" s="218"/>
    </row>
    <row r="15" spans="1:12" ht="11.25">
      <c r="A15" s="221" t="s">
        <v>11</v>
      </c>
      <c r="B15" s="145" t="s">
        <v>12</v>
      </c>
      <c r="C15" s="146">
        <v>3746</v>
      </c>
      <c r="D15" s="146">
        <v>45893</v>
      </c>
      <c r="E15" s="146">
        <v>101.86821852989965</v>
      </c>
      <c r="F15" s="228">
        <v>1248.008049384059</v>
      </c>
      <c r="H15" s="229">
        <v>4475</v>
      </c>
      <c r="I15" s="146">
        <v>127688</v>
      </c>
      <c r="J15" s="146">
        <v>138.73818012711206</v>
      </c>
      <c r="K15" s="254">
        <v>3958.704076887304</v>
      </c>
      <c r="L15" s="218"/>
    </row>
    <row r="16" spans="1:12" ht="11.25">
      <c r="A16" s="221" t="s">
        <v>13</v>
      </c>
      <c r="B16" s="145" t="s">
        <v>14</v>
      </c>
      <c r="C16" s="146">
        <v>584</v>
      </c>
      <c r="D16" s="146">
        <v>199773</v>
      </c>
      <c r="E16" s="146">
        <v>15.881217197400264</v>
      </c>
      <c r="F16" s="228">
        <v>5432.600005438772</v>
      </c>
      <c r="H16" s="229">
        <v>18460</v>
      </c>
      <c r="I16" s="146">
        <v>320763</v>
      </c>
      <c r="J16" s="146">
        <v>572.3143698651371</v>
      </c>
      <c r="K16" s="254">
        <v>9944.597736784994</v>
      </c>
      <c r="L16" s="218"/>
    </row>
    <row r="17" spans="1:12" ht="11.25">
      <c r="A17" s="221" t="s">
        <v>15</v>
      </c>
      <c r="B17" s="145" t="s">
        <v>16</v>
      </c>
      <c r="C17" s="146">
        <v>0</v>
      </c>
      <c r="D17" s="146">
        <v>0</v>
      </c>
      <c r="E17" s="146">
        <v>0</v>
      </c>
      <c r="F17" s="228">
        <v>0</v>
      </c>
      <c r="H17" s="229">
        <v>2508</v>
      </c>
      <c r="I17" s="146">
        <v>0</v>
      </c>
      <c r="J17" s="146">
        <v>77.75538676174236</v>
      </c>
      <c r="K17" s="254">
        <v>0</v>
      </c>
      <c r="L17" s="218"/>
    </row>
    <row r="18" spans="1:12" ht="11.25">
      <c r="A18" s="222" t="s">
        <v>17</v>
      </c>
      <c r="B18" s="147" t="s">
        <v>18</v>
      </c>
      <c r="C18" s="148">
        <v>19</v>
      </c>
      <c r="D18" s="148">
        <v>0</v>
      </c>
      <c r="E18" s="148">
        <v>0.5166834362167895</v>
      </c>
      <c r="F18" s="230">
        <v>0</v>
      </c>
      <c r="H18" s="231">
        <v>2221</v>
      </c>
      <c r="I18" s="148">
        <v>0</v>
      </c>
      <c r="J18" s="148">
        <v>68.8575414664393</v>
      </c>
      <c r="K18" s="255">
        <v>0</v>
      </c>
      <c r="L18" s="219"/>
    </row>
    <row r="19" spans="1:12" ht="11.25">
      <c r="A19" s="220" t="s">
        <v>19</v>
      </c>
      <c r="B19" s="155" t="s">
        <v>20</v>
      </c>
      <c r="C19" s="156">
        <v>3676</v>
      </c>
      <c r="D19" s="156">
        <v>2472</v>
      </c>
      <c r="E19" s="156">
        <v>99.96464797541674</v>
      </c>
      <c r="F19" s="232">
        <v>67.22323443831071</v>
      </c>
      <c r="G19" s="233"/>
      <c r="H19" s="234">
        <v>55588</v>
      </c>
      <c r="I19" s="156">
        <v>2965</v>
      </c>
      <c r="J19" s="156">
        <v>1723.3917222136101</v>
      </c>
      <c r="K19" s="253">
        <v>91.92373275461168</v>
      </c>
      <c r="L19" s="219"/>
    </row>
    <row r="20" spans="1:12" ht="11.25">
      <c r="A20" s="221" t="s">
        <v>21</v>
      </c>
      <c r="B20" s="145" t="s">
        <v>22</v>
      </c>
      <c r="C20" s="146">
        <v>14</v>
      </c>
      <c r="D20" s="146">
        <v>41329</v>
      </c>
      <c r="E20" s="146">
        <v>0.3807141108965817</v>
      </c>
      <c r="F20" s="228">
        <v>1123.8952492317733</v>
      </c>
      <c r="H20" s="229">
        <v>12</v>
      </c>
      <c r="I20" s="146">
        <v>15879</v>
      </c>
      <c r="J20" s="146">
        <v>0.37203534335761895</v>
      </c>
      <c r="K20" s="254">
        <v>492.29576809796924</v>
      </c>
      <c r="L20" s="218"/>
    </row>
    <row r="21" spans="1:12" ht="11.25">
      <c r="A21" s="221" t="s">
        <v>23</v>
      </c>
      <c r="B21" s="145" t="s">
        <v>24</v>
      </c>
      <c r="C21" s="146">
        <v>12</v>
      </c>
      <c r="D21" s="146">
        <v>494</v>
      </c>
      <c r="E21" s="146">
        <v>0.3263263807684986</v>
      </c>
      <c r="F21" s="228">
        <v>13.433769341636525</v>
      </c>
      <c r="H21" s="229">
        <v>0</v>
      </c>
      <c r="I21" s="146">
        <v>0</v>
      </c>
      <c r="J21" s="146">
        <v>0</v>
      </c>
      <c r="K21" s="254">
        <v>0</v>
      </c>
      <c r="L21" s="218"/>
    </row>
    <row r="22" spans="1:12" ht="11.25">
      <c r="A22" s="221" t="s">
        <v>25</v>
      </c>
      <c r="B22" s="145" t="s">
        <v>26</v>
      </c>
      <c r="C22" s="146">
        <v>22</v>
      </c>
      <c r="D22" s="146">
        <v>0</v>
      </c>
      <c r="E22" s="146">
        <v>0.5982650314089141</v>
      </c>
      <c r="F22" s="228">
        <v>0</v>
      </c>
      <c r="H22" s="229">
        <v>2165</v>
      </c>
      <c r="I22" s="146">
        <v>0</v>
      </c>
      <c r="J22" s="146">
        <v>67.12137653077042</v>
      </c>
      <c r="K22" s="254">
        <v>0</v>
      </c>
      <c r="L22" s="218"/>
    </row>
    <row r="23" spans="1:12" ht="11.25">
      <c r="A23" s="223" t="s">
        <v>27</v>
      </c>
      <c r="B23" s="153" t="s">
        <v>28</v>
      </c>
      <c r="C23" s="154">
        <v>3851</v>
      </c>
      <c r="D23" s="154">
        <v>0</v>
      </c>
      <c r="E23" s="154">
        <v>104.723574361624</v>
      </c>
      <c r="F23" s="235">
        <v>0</v>
      </c>
      <c r="G23" s="236"/>
      <c r="H23" s="237">
        <v>1551</v>
      </c>
      <c r="I23" s="154">
        <v>262</v>
      </c>
      <c r="J23" s="154">
        <v>48.08556812897225</v>
      </c>
      <c r="K23" s="256">
        <v>8.122771663308013</v>
      </c>
      <c r="L23" s="219"/>
    </row>
    <row r="24" spans="1:12" ht="11.25">
      <c r="A24" s="224" t="s">
        <v>29</v>
      </c>
      <c r="B24" s="143" t="s">
        <v>30</v>
      </c>
      <c r="C24" s="144">
        <v>308865</v>
      </c>
      <c r="D24" s="144">
        <v>108445</v>
      </c>
      <c r="E24" s="144">
        <v>8399.233133005193</v>
      </c>
      <c r="F24" s="226">
        <v>2949.038696869986</v>
      </c>
      <c r="H24" s="227">
        <v>245644</v>
      </c>
      <c r="I24" s="144">
        <v>271697</v>
      </c>
      <c r="J24" s="144">
        <v>7615.687490311579</v>
      </c>
      <c r="K24" s="257">
        <v>8423.40722368625</v>
      </c>
      <c r="L24" s="219"/>
    </row>
    <row r="25" spans="1:12" ht="11.25">
      <c r="A25" s="221" t="s">
        <v>31</v>
      </c>
      <c r="B25" s="145" t="s">
        <v>32</v>
      </c>
      <c r="C25" s="146">
        <v>3</v>
      </c>
      <c r="D25" s="146">
        <v>101663</v>
      </c>
      <c r="E25" s="146">
        <v>0.08158159519212466</v>
      </c>
      <c r="F25" s="228">
        <v>2764.609904005656</v>
      </c>
      <c r="H25" s="229">
        <v>12532</v>
      </c>
      <c r="I25" s="146">
        <v>135652</v>
      </c>
      <c r="J25" s="146">
        <v>388.5289102464734</v>
      </c>
      <c r="K25" s="254">
        <v>4205.611533095644</v>
      </c>
      <c r="L25" s="218"/>
    </row>
    <row r="26" spans="1:12" ht="11.25">
      <c r="A26" s="221" t="s">
        <v>33</v>
      </c>
      <c r="B26" s="145" t="s">
        <v>34</v>
      </c>
      <c r="C26" s="146">
        <v>767650</v>
      </c>
      <c r="D26" s="146">
        <v>1953902</v>
      </c>
      <c r="E26" s="146">
        <v>20875.370516411494</v>
      </c>
      <c r="F26" s="228">
        <v>53134.14733636091</v>
      </c>
      <c r="H26" s="229">
        <v>583605</v>
      </c>
      <c r="I26" s="146">
        <v>1482108</v>
      </c>
      <c r="J26" s="146">
        <v>18093.4738800186</v>
      </c>
      <c r="K26" s="254">
        <v>45949.71322275616</v>
      </c>
      <c r="L26" s="218"/>
    </row>
    <row r="27" spans="1:12" ht="11.25">
      <c r="A27" s="221" t="s">
        <v>35</v>
      </c>
      <c r="B27" s="145" t="s">
        <v>36</v>
      </c>
      <c r="C27" s="146">
        <v>14925</v>
      </c>
      <c r="D27" s="146">
        <v>23424</v>
      </c>
      <c r="E27" s="146">
        <v>405.8684360808201</v>
      </c>
      <c r="F27" s="228">
        <v>636.9890952601093</v>
      </c>
      <c r="H27" s="229">
        <v>2728</v>
      </c>
      <c r="I27" s="146">
        <v>99424</v>
      </c>
      <c r="J27" s="146">
        <v>84.5760347232987</v>
      </c>
      <c r="K27" s="254">
        <v>3082.436831498992</v>
      </c>
      <c r="L27" s="219"/>
    </row>
    <row r="28" spans="1:12" ht="11.25">
      <c r="A28" s="222" t="s">
        <v>37</v>
      </c>
      <c r="B28" s="147" t="s">
        <v>38</v>
      </c>
      <c r="C28" s="148">
        <v>4976</v>
      </c>
      <c r="D28" s="148">
        <v>2476</v>
      </c>
      <c r="E28" s="148">
        <v>135.31667255867075</v>
      </c>
      <c r="F28" s="230">
        <v>67.33200989856688</v>
      </c>
      <c r="H28" s="231">
        <v>6327</v>
      </c>
      <c r="I28" s="148">
        <v>3073</v>
      </c>
      <c r="J28" s="148">
        <v>196.15563478530458</v>
      </c>
      <c r="K28" s="255">
        <v>95.27205084483025</v>
      </c>
      <c r="L28" s="218"/>
    </row>
    <row r="29" spans="1:12" ht="11.25">
      <c r="A29" s="220" t="s">
        <v>39</v>
      </c>
      <c r="B29" s="155" t="s">
        <v>40</v>
      </c>
      <c r="C29" s="156">
        <v>149</v>
      </c>
      <c r="D29" s="156">
        <v>58727</v>
      </c>
      <c r="E29" s="156">
        <v>4.051885894542191</v>
      </c>
      <c r="F29" s="232">
        <v>1597.0141136159682</v>
      </c>
      <c r="G29" s="233"/>
      <c r="H29" s="234">
        <v>2029</v>
      </c>
      <c r="I29" s="156">
        <v>41193</v>
      </c>
      <c r="J29" s="156">
        <v>62.9049759727174</v>
      </c>
      <c r="K29" s="253">
        <v>1277.1043249108664</v>
      </c>
      <c r="L29" s="218"/>
    </row>
    <row r="30" spans="1:12" ht="11.25">
      <c r="A30" s="221" t="s">
        <v>41</v>
      </c>
      <c r="B30" s="145" t="s">
        <v>42</v>
      </c>
      <c r="C30" s="146">
        <v>137443</v>
      </c>
      <c r="D30" s="146">
        <v>37202</v>
      </c>
      <c r="E30" s="146">
        <v>3737.606395997063</v>
      </c>
      <c r="F30" s="228">
        <v>1011.6661681124738</v>
      </c>
      <c r="H30" s="229">
        <v>206010</v>
      </c>
      <c r="I30" s="146">
        <v>226907</v>
      </c>
      <c r="J30" s="146">
        <v>6386.9167570919235</v>
      </c>
      <c r="K30" s="254">
        <v>7034.785304603937</v>
      </c>
      <c r="L30" s="219"/>
    </row>
    <row r="31" spans="1:12" ht="11.25">
      <c r="A31" s="221" t="s">
        <v>43</v>
      </c>
      <c r="B31" s="145" t="s">
        <v>44</v>
      </c>
      <c r="C31" s="146">
        <v>1748</v>
      </c>
      <c r="D31" s="146">
        <v>1820</v>
      </c>
      <c r="E31" s="146">
        <v>47.53487613194463</v>
      </c>
      <c r="F31" s="228">
        <v>49.492834416555624</v>
      </c>
      <c r="H31" s="229">
        <v>2855</v>
      </c>
      <c r="I31" s="146">
        <v>1349</v>
      </c>
      <c r="J31" s="146">
        <v>88.5134087738335</v>
      </c>
      <c r="K31" s="254">
        <v>41.82297318245233</v>
      </c>
      <c r="L31" s="219"/>
    </row>
    <row r="32" spans="1:12" ht="11.25">
      <c r="A32" s="221" t="s">
        <v>45</v>
      </c>
      <c r="B32" s="145" t="s">
        <v>46</v>
      </c>
      <c r="C32" s="146">
        <v>13947350</v>
      </c>
      <c r="D32" s="146">
        <v>15971265</v>
      </c>
      <c r="E32" s="146">
        <v>379282.3539009599</v>
      </c>
      <c r="F32" s="228">
        <v>434320.42531204957</v>
      </c>
      <c r="H32" s="229">
        <v>15696661</v>
      </c>
      <c r="I32" s="146">
        <v>18946253</v>
      </c>
      <c r="J32" s="146">
        <v>486642.7220585955</v>
      </c>
      <c r="K32" s="254">
        <v>587389.6450162765</v>
      </c>
      <c r="L32" s="219"/>
    </row>
    <row r="33" spans="1:12" ht="11.25">
      <c r="A33" s="223" t="s">
        <v>47</v>
      </c>
      <c r="B33" s="153" t="s">
        <v>48</v>
      </c>
      <c r="C33" s="154">
        <v>281</v>
      </c>
      <c r="D33" s="154">
        <v>1847</v>
      </c>
      <c r="E33" s="154">
        <v>7.641476082995675</v>
      </c>
      <c r="F33" s="235">
        <v>50.22706877328474</v>
      </c>
      <c r="G33" s="236"/>
      <c r="H33" s="237">
        <v>166</v>
      </c>
      <c r="I33" s="154">
        <v>0</v>
      </c>
      <c r="J33" s="154">
        <v>5.146488916447062</v>
      </c>
      <c r="K33" s="256">
        <v>0</v>
      </c>
      <c r="L33" s="219"/>
    </row>
    <row r="34" spans="1:12" ht="11.25">
      <c r="A34" s="224" t="s">
        <v>49</v>
      </c>
      <c r="B34" s="143" t="s">
        <v>50</v>
      </c>
      <c r="C34" s="144">
        <v>0</v>
      </c>
      <c r="D34" s="144">
        <v>29036</v>
      </c>
      <c r="E34" s="144">
        <v>0</v>
      </c>
      <c r="F34" s="226">
        <v>789.6010659995104</v>
      </c>
      <c r="H34" s="227">
        <v>343</v>
      </c>
      <c r="I34" s="144">
        <v>9117</v>
      </c>
      <c r="J34" s="144">
        <v>10.634010230971942</v>
      </c>
      <c r="K34" s="257">
        <v>282.653852115951</v>
      </c>
      <c r="L34" s="218"/>
    </row>
    <row r="35" spans="1:12" ht="11.25">
      <c r="A35" s="221" t="s">
        <v>51</v>
      </c>
      <c r="B35" s="145" t="s">
        <v>52</v>
      </c>
      <c r="C35" s="146">
        <v>0</v>
      </c>
      <c r="D35" s="146">
        <v>329</v>
      </c>
      <c r="E35" s="146">
        <v>0</v>
      </c>
      <c r="F35" s="228">
        <v>8.94678160606967</v>
      </c>
      <c r="H35" s="229">
        <v>0</v>
      </c>
      <c r="I35" s="146">
        <v>194232</v>
      </c>
      <c r="J35" s="146">
        <v>0</v>
      </c>
      <c r="K35" s="254">
        <v>6021.76406758642</v>
      </c>
      <c r="L35" s="218"/>
    </row>
    <row r="36" spans="1:12" ht="11.25">
      <c r="A36" s="221" t="s">
        <v>53</v>
      </c>
      <c r="B36" s="145" t="s">
        <v>54</v>
      </c>
      <c r="C36" s="146">
        <v>0</v>
      </c>
      <c r="D36" s="146">
        <v>26</v>
      </c>
      <c r="E36" s="146">
        <v>0</v>
      </c>
      <c r="F36" s="228">
        <v>0.7070404916650803</v>
      </c>
      <c r="H36" s="229">
        <v>26</v>
      </c>
      <c r="I36" s="146">
        <v>0</v>
      </c>
      <c r="J36" s="146">
        <v>0.806076577274841</v>
      </c>
      <c r="K36" s="254">
        <v>0</v>
      </c>
      <c r="L36" s="218"/>
    </row>
    <row r="37" spans="1:12" ht="11.25">
      <c r="A37" s="221" t="s">
        <v>55</v>
      </c>
      <c r="B37" s="145" t="s">
        <v>56</v>
      </c>
      <c r="C37" s="146">
        <v>850564</v>
      </c>
      <c r="D37" s="146">
        <v>765871</v>
      </c>
      <c r="E37" s="146">
        <v>23130.122644331437</v>
      </c>
      <c r="F37" s="228">
        <v>20826.992630462566</v>
      </c>
      <c r="H37" s="229">
        <v>1747979</v>
      </c>
      <c r="I37" s="146">
        <v>1188779</v>
      </c>
      <c r="J37" s="146">
        <v>54192.49728724228</v>
      </c>
      <c r="K37" s="254">
        <v>36855.65028677724</v>
      </c>
      <c r="L37" s="218"/>
    </row>
    <row r="38" spans="1:12" ht="11.25">
      <c r="A38" s="222" t="s">
        <v>57</v>
      </c>
      <c r="B38" s="147" t="s">
        <v>58</v>
      </c>
      <c r="C38" s="148">
        <v>1696</v>
      </c>
      <c r="D38" s="148">
        <v>910</v>
      </c>
      <c r="E38" s="148">
        <v>46.12079514861447</v>
      </c>
      <c r="F38" s="230">
        <v>24.746417208277812</v>
      </c>
      <c r="H38" s="231">
        <v>3014</v>
      </c>
      <c r="I38" s="148">
        <v>241</v>
      </c>
      <c r="J38" s="148">
        <v>93.44287707332195</v>
      </c>
      <c r="K38" s="255">
        <v>7.471709812432181</v>
      </c>
      <c r="L38" s="219"/>
    </row>
    <row r="39" spans="1:12" ht="11.25">
      <c r="A39" s="220" t="s">
        <v>59</v>
      </c>
      <c r="B39" s="155" t="s">
        <v>60</v>
      </c>
      <c r="C39" s="156">
        <v>423819</v>
      </c>
      <c r="D39" s="156">
        <v>1086904</v>
      </c>
      <c r="E39" s="156">
        <v>11525.276697577026</v>
      </c>
      <c r="F39" s="232">
        <v>29557.120713567016</v>
      </c>
      <c r="G39" s="233"/>
      <c r="H39" s="234">
        <v>304427</v>
      </c>
      <c r="I39" s="156">
        <v>1420171</v>
      </c>
      <c r="J39" s="156">
        <v>9438.133622694155</v>
      </c>
      <c r="K39" s="253">
        <v>44029.48380096109</v>
      </c>
      <c r="L39" s="219"/>
    </row>
    <row r="40" spans="1:12" ht="11.25">
      <c r="A40" s="221" t="s">
        <v>61</v>
      </c>
      <c r="B40" s="145" t="s">
        <v>62</v>
      </c>
      <c r="C40" s="146">
        <v>34</v>
      </c>
      <c r="D40" s="146">
        <v>911</v>
      </c>
      <c r="E40" s="146">
        <v>0.9245914121774127</v>
      </c>
      <c r="F40" s="228">
        <v>24.77361107334185</v>
      </c>
      <c r="H40" s="229">
        <v>6</v>
      </c>
      <c r="I40" s="146">
        <v>54</v>
      </c>
      <c r="J40" s="146">
        <v>0.18601767167880948</v>
      </c>
      <c r="K40" s="254">
        <v>1.6741590451092851</v>
      </c>
      <c r="L40" s="218"/>
    </row>
    <row r="41" spans="1:12" ht="11.25">
      <c r="A41" s="221" t="s">
        <v>63</v>
      </c>
      <c r="B41" s="145" t="s">
        <v>64</v>
      </c>
      <c r="C41" s="146">
        <v>2186707</v>
      </c>
      <c r="D41" s="146">
        <v>261260</v>
      </c>
      <c r="E41" s="146">
        <v>59465.0150925951</v>
      </c>
      <c r="F41" s="228">
        <v>7104.669186631495</v>
      </c>
      <c r="H41" s="229">
        <v>2708603</v>
      </c>
      <c r="I41" s="146">
        <v>490619</v>
      </c>
      <c r="J41" s="146">
        <v>83974.6705937064</v>
      </c>
      <c r="K41" s="254">
        <v>15210.634010230971</v>
      </c>
      <c r="L41" s="219"/>
    </row>
    <row r="42" spans="1:12" ht="11.25">
      <c r="A42" s="221" t="s">
        <v>65</v>
      </c>
      <c r="B42" s="145" t="s">
        <v>66</v>
      </c>
      <c r="C42" s="146">
        <v>668</v>
      </c>
      <c r="D42" s="146">
        <v>0</v>
      </c>
      <c r="E42" s="146">
        <v>18.165501862779756</v>
      </c>
      <c r="F42" s="228">
        <v>0</v>
      </c>
      <c r="H42" s="229">
        <v>2019</v>
      </c>
      <c r="I42" s="146">
        <v>0</v>
      </c>
      <c r="J42" s="146">
        <v>62.59494651991939</v>
      </c>
      <c r="K42" s="254">
        <v>0</v>
      </c>
      <c r="L42" s="219"/>
    </row>
    <row r="43" spans="1:12" ht="11.25">
      <c r="A43" s="223" t="s">
        <v>67</v>
      </c>
      <c r="B43" s="153" t="s">
        <v>68</v>
      </c>
      <c r="C43" s="154">
        <v>368</v>
      </c>
      <c r="D43" s="154">
        <v>30137</v>
      </c>
      <c r="E43" s="154">
        <v>10.00734234356729</v>
      </c>
      <c r="F43" s="235">
        <v>819.5415114350202</v>
      </c>
      <c r="G43" s="236"/>
      <c r="H43" s="237">
        <v>89</v>
      </c>
      <c r="I43" s="154">
        <v>11734</v>
      </c>
      <c r="J43" s="154">
        <v>2.7592621299023405</v>
      </c>
      <c r="K43" s="256">
        <v>363.7885599131917</v>
      </c>
      <c r="L43" s="218"/>
    </row>
    <row r="44" spans="1:12" ht="11.25">
      <c r="A44" s="224" t="s">
        <v>69</v>
      </c>
      <c r="B44" s="143" t="s">
        <v>70</v>
      </c>
      <c r="C44" s="144">
        <v>100</v>
      </c>
      <c r="D44" s="144">
        <v>358</v>
      </c>
      <c r="E44" s="144">
        <v>2.719386506404155</v>
      </c>
      <c r="F44" s="226">
        <v>9.735403692926875</v>
      </c>
      <c r="H44" s="227">
        <v>11</v>
      </c>
      <c r="I44" s="144">
        <v>24519</v>
      </c>
      <c r="J44" s="144">
        <v>0.3410323980778174</v>
      </c>
      <c r="K44" s="257">
        <v>760.1612153154549</v>
      </c>
      <c r="L44" s="218"/>
    </row>
    <row r="45" spans="1:12" ht="11.25">
      <c r="A45" s="221" t="s">
        <v>71</v>
      </c>
      <c r="B45" s="145" t="s">
        <v>72</v>
      </c>
      <c r="C45" s="146">
        <v>699742</v>
      </c>
      <c r="D45" s="146">
        <v>2264643</v>
      </c>
      <c r="E45" s="146">
        <v>19028.689527642564</v>
      </c>
      <c r="F45" s="228">
        <v>61584.39616022625</v>
      </c>
      <c r="H45" s="229">
        <v>1019752</v>
      </c>
      <c r="I45" s="146">
        <v>2602371</v>
      </c>
      <c r="J45" s="146">
        <v>31615.31545496822</v>
      </c>
      <c r="K45" s="254">
        <v>80681.16571074251</v>
      </c>
      <c r="L45" s="218"/>
    </row>
    <row r="46" spans="1:12" ht="11.25">
      <c r="A46" s="221" t="s">
        <v>73</v>
      </c>
      <c r="B46" s="145" t="s">
        <v>74</v>
      </c>
      <c r="C46" s="146">
        <v>0</v>
      </c>
      <c r="D46" s="146">
        <v>5443</v>
      </c>
      <c r="E46" s="146">
        <v>0</v>
      </c>
      <c r="F46" s="228">
        <v>148.01620754357816</v>
      </c>
      <c r="H46" s="229">
        <v>1729</v>
      </c>
      <c r="I46" s="146">
        <v>27580</v>
      </c>
      <c r="J46" s="146">
        <v>53.60409238877693</v>
      </c>
      <c r="K46" s="254">
        <v>855.0612308169275</v>
      </c>
      <c r="L46" s="219"/>
    </row>
    <row r="47" spans="1:12" ht="11.25">
      <c r="A47" s="221" t="s">
        <v>75</v>
      </c>
      <c r="B47" s="145" t="s">
        <v>76</v>
      </c>
      <c r="C47" s="146">
        <v>171</v>
      </c>
      <c r="D47" s="146">
        <v>10957</v>
      </c>
      <c r="E47" s="146">
        <v>4.650150925951105</v>
      </c>
      <c r="F47" s="228">
        <v>297.9631795067033</v>
      </c>
      <c r="H47" s="229">
        <v>2289</v>
      </c>
      <c r="I47" s="146">
        <v>31990</v>
      </c>
      <c r="J47" s="146">
        <v>70.96574174546582</v>
      </c>
      <c r="K47" s="254">
        <v>991.7842195008525</v>
      </c>
      <c r="L47" s="218"/>
    </row>
    <row r="48" spans="1:12" ht="11.25">
      <c r="A48" s="222" t="s">
        <v>77</v>
      </c>
      <c r="B48" s="147" t="s">
        <v>78</v>
      </c>
      <c r="C48" s="148">
        <v>3779</v>
      </c>
      <c r="D48" s="148">
        <v>8636</v>
      </c>
      <c r="E48" s="148">
        <v>102.76561607701302</v>
      </c>
      <c r="F48" s="230">
        <v>234.84621869306284</v>
      </c>
      <c r="H48" s="231">
        <v>676</v>
      </c>
      <c r="I48" s="148">
        <v>31444</v>
      </c>
      <c r="J48" s="148">
        <v>20.957991009145868</v>
      </c>
      <c r="K48" s="255">
        <v>974.8566113780809</v>
      </c>
      <c r="L48" s="218"/>
    </row>
    <row r="49" spans="1:12" ht="11.25">
      <c r="A49" s="220" t="s">
        <v>79</v>
      </c>
      <c r="B49" s="155" t="s">
        <v>80</v>
      </c>
      <c r="C49" s="156">
        <v>8</v>
      </c>
      <c r="D49" s="156">
        <v>0</v>
      </c>
      <c r="E49" s="156">
        <v>0.2175509205123324</v>
      </c>
      <c r="F49" s="232">
        <v>0</v>
      </c>
      <c r="G49" s="233"/>
      <c r="H49" s="234">
        <v>465</v>
      </c>
      <c r="I49" s="156">
        <v>23</v>
      </c>
      <c r="J49" s="156">
        <v>14.416369555107734</v>
      </c>
      <c r="K49" s="253">
        <v>0.7130677414354363</v>
      </c>
      <c r="L49" s="218"/>
    </row>
    <row r="50" spans="1:12" ht="11.25">
      <c r="A50" s="221" t="s">
        <v>81</v>
      </c>
      <c r="B50" s="145" t="s">
        <v>82</v>
      </c>
      <c r="C50" s="146">
        <v>218831</v>
      </c>
      <c r="D50" s="146">
        <v>380716</v>
      </c>
      <c r="E50" s="146">
        <v>5950.860685829276</v>
      </c>
      <c r="F50" s="228">
        <v>10353.139531721643</v>
      </c>
      <c r="H50" s="229">
        <v>341936</v>
      </c>
      <c r="I50" s="146">
        <v>593088</v>
      </c>
      <c r="J50" s="146">
        <v>10601.023097194233</v>
      </c>
      <c r="K50" s="254">
        <v>18387.47481010696</v>
      </c>
      <c r="L50" s="218"/>
    </row>
    <row r="51" spans="1:12" ht="11.25">
      <c r="A51" s="221" t="s">
        <v>83</v>
      </c>
      <c r="B51" s="145" t="s">
        <v>84</v>
      </c>
      <c r="C51" s="146">
        <v>2094</v>
      </c>
      <c r="D51" s="146">
        <v>292</v>
      </c>
      <c r="E51" s="146">
        <v>56.943953444103</v>
      </c>
      <c r="F51" s="228">
        <v>7.940608598700132</v>
      </c>
      <c r="H51" s="229">
        <v>648</v>
      </c>
      <c r="I51" s="146">
        <v>0</v>
      </c>
      <c r="J51" s="146">
        <v>20.089908541311424</v>
      </c>
      <c r="K51" s="254">
        <v>0</v>
      </c>
      <c r="L51" s="218"/>
    </row>
    <row r="52" spans="1:12" ht="11.25">
      <c r="A52" s="221" t="s">
        <v>85</v>
      </c>
      <c r="B52" s="145" t="s">
        <v>86</v>
      </c>
      <c r="C52" s="146">
        <v>118317432</v>
      </c>
      <c r="D52" s="146">
        <v>103649318</v>
      </c>
      <c r="E52" s="146">
        <v>3217508.2805319116</v>
      </c>
      <c r="F52" s="228">
        <v>2818625.5676719327</v>
      </c>
      <c r="H52" s="229">
        <v>124620186</v>
      </c>
      <c r="I52" s="146">
        <v>119265788</v>
      </c>
      <c r="J52" s="146">
        <v>3863592.807316695</v>
      </c>
      <c r="K52" s="254">
        <v>3697590.699116416</v>
      </c>
      <c r="L52" s="218"/>
    </row>
    <row r="53" spans="1:12" ht="11.25">
      <c r="A53" s="223" t="s">
        <v>87</v>
      </c>
      <c r="B53" s="153" t="s">
        <v>88</v>
      </c>
      <c r="C53" s="154">
        <v>75275</v>
      </c>
      <c r="D53" s="154">
        <v>23251</v>
      </c>
      <c r="E53" s="154">
        <v>2047.0181926957277</v>
      </c>
      <c r="F53" s="235">
        <v>632.2845566040301</v>
      </c>
      <c r="G53" s="236"/>
      <c r="H53" s="237">
        <v>82916</v>
      </c>
      <c r="I53" s="154">
        <v>62352</v>
      </c>
      <c r="J53" s="154">
        <v>2570.6402108200277</v>
      </c>
      <c r="K53" s="256">
        <v>1933.095644086188</v>
      </c>
      <c r="L53" s="218"/>
    </row>
    <row r="54" spans="1:12" ht="11.25">
      <c r="A54" s="224" t="s">
        <v>89</v>
      </c>
      <c r="B54" s="143" t="s">
        <v>90</v>
      </c>
      <c r="C54" s="144">
        <v>20436894</v>
      </c>
      <c r="D54" s="144">
        <v>5134444</v>
      </c>
      <c r="E54" s="144">
        <v>555758.1377641204</v>
      </c>
      <c r="F54" s="226">
        <v>139625.37731487775</v>
      </c>
      <c r="H54" s="227">
        <v>24927092</v>
      </c>
      <c r="I54" s="144">
        <v>2511039</v>
      </c>
      <c r="J54" s="144">
        <v>772813.2692605797</v>
      </c>
      <c r="K54" s="257">
        <v>77849.60471244768</v>
      </c>
      <c r="L54" s="218"/>
    </row>
    <row r="55" spans="1:12" ht="11.25">
      <c r="A55" s="221" t="s">
        <v>91</v>
      </c>
      <c r="B55" s="145" t="s">
        <v>92</v>
      </c>
      <c r="C55" s="146">
        <v>4166610</v>
      </c>
      <c r="D55" s="146">
        <v>5260397</v>
      </c>
      <c r="E55" s="146">
        <v>113306.23011448616</v>
      </c>
      <c r="F55" s="228">
        <v>143050.52620128897</v>
      </c>
      <c r="H55" s="229">
        <v>3555076</v>
      </c>
      <c r="I55" s="146">
        <v>7114335</v>
      </c>
      <c r="J55" s="146">
        <v>110217.82669353588</v>
      </c>
      <c r="K55" s="254">
        <v>220565.33870717717</v>
      </c>
      <c r="L55" s="218"/>
    </row>
    <row r="56" spans="1:12" ht="11.25">
      <c r="A56" s="221" t="s">
        <v>93</v>
      </c>
      <c r="B56" s="145" t="s">
        <v>94</v>
      </c>
      <c r="C56" s="146">
        <v>10</v>
      </c>
      <c r="D56" s="146">
        <v>25</v>
      </c>
      <c r="E56" s="146">
        <v>0.2719386506404155</v>
      </c>
      <c r="F56" s="228">
        <v>0.6798466266010388</v>
      </c>
      <c r="H56" s="229">
        <v>546</v>
      </c>
      <c r="I56" s="146">
        <v>0</v>
      </c>
      <c r="J56" s="146">
        <v>16.927608122771662</v>
      </c>
      <c r="K56" s="254">
        <v>0</v>
      </c>
      <c r="L56" s="218"/>
    </row>
    <row r="57" spans="1:12" ht="11.25">
      <c r="A57" s="221" t="s">
        <v>95</v>
      </c>
      <c r="B57" s="145" t="s">
        <v>96</v>
      </c>
      <c r="C57" s="146">
        <v>55133</v>
      </c>
      <c r="D57" s="146">
        <v>14206</v>
      </c>
      <c r="E57" s="146">
        <v>1499.2793625758027</v>
      </c>
      <c r="F57" s="228">
        <v>386.31604709977427</v>
      </c>
      <c r="H57" s="229">
        <v>20773</v>
      </c>
      <c r="I57" s="146">
        <v>56956</v>
      </c>
      <c r="J57" s="146">
        <v>644.0241822973182</v>
      </c>
      <c r="K57" s="254">
        <v>1765.8037513563788</v>
      </c>
      <c r="L57" s="218"/>
    </row>
    <row r="58" spans="1:12" ht="11.25">
      <c r="A58" s="222" t="s">
        <v>97</v>
      </c>
      <c r="B58" s="147" t="s">
        <v>98</v>
      </c>
      <c r="C58" s="148">
        <v>0</v>
      </c>
      <c r="D58" s="148">
        <v>0</v>
      </c>
      <c r="E58" s="148">
        <v>0</v>
      </c>
      <c r="F58" s="230">
        <v>0</v>
      </c>
      <c r="H58" s="231">
        <v>16388</v>
      </c>
      <c r="I58" s="148">
        <v>365</v>
      </c>
      <c r="J58" s="148">
        <v>508.0762672453883</v>
      </c>
      <c r="K58" s="255">
        <v>11.316075027127576</v>
      </c>
      <c r="L58" s="219"/>
    </row>
    <row r="59" spans="1:12" ht="11.25">
      <c r="A59" s="220" t="s">
        <v>99</v>
      </c>
      <c r="B59" s="155" t="s">
        <v>100</v>
      </c>
      <c r="C59" s="156">
        <v>110366</v>
      </c>
      <c r="D59" s="156">
        <v>506202</v>
      </c>
      <c r="E59" s="156">
        <v>3001.2781116580095</v>
      </c>
      <c r="F59" s="232">
        <v>13765.58888314796</v>
      </c>
      <c r="G59" s="233"/>
      <c r="H59" s="234">
        <v>235962</v>
      </c>
      <c r="I59" s="156">
        <v>383053</v>
      </c>
      <c r="J59" s="156">
        <v>7315.51697411254</v>
      </c>
      <c r="K59" s="253">
        <v>11875.771198263834</v>
      </c>
      <c r="L59" s="218"/>
    </row>
    <row r="60" spans="1:12" ht="11.25">
      <c r="A60" s="221" t="s">
        <v>101</v>
      </c>
      <c r="B60" s="145" t="s">
        <v>102</v>
      </c>
      <c r="C60" s="146">
        <v>139811</v>
      </c>
      <c r="D60" s="146">
        <v>55390</v>
      </c>
      <c r="E60" s="146">
        <v>3802.001468468713</v>
      </c>
      <c r="F60" s="228">
        <v>1506.2681858972614</v>
      </c>
      <c r="H60" s="229">
        <v>132496</v>
      </c>
      <c r="I60" s="146">
        <v>7269</v>
      </c>
      <c r="J60" s="146">
        <v>4107.76623779259</v>
      </c>
      <c r="K60" s="254">
        <v>225.36040923887768</v>
      </c>
      <c r="L60" s="219"/>
    </row>
    <row r="61" spans="1:12" ht="11.25">
      <c r="A61" s="221" t="s">
        <v>103</v>
      </c>
      <c r="B61" s="145" t="s">
        <v>104</v>
      </c>
      <c r="C61" s="146">
        <v>0</v>
      </c>
      <c r="D61" s="146">
        <v>701</v>
      </c>
      <c r="E61" s="146">
        <v>0</v>
      </c>
      <c r="F61" s="228">
        <v>19.062899409893127</v>
      </c>
      <c r="H61" s="229">
        <v>1593</v>
      </c>
      <c r="I61" s="146">
        <v>34139</v>
      </c>
      <c r="J61" s="146">
        <v>49.38769183072392</v>
      </c>
      <c r="K61" s="254">
        <v>1058.409548907146</v>
      </c>
      <c r="L61" s="218"/>
    </row>
    <row r="62" spans="1:12" ht="11.25">
      <c r="A62" s="221" t="s">
        <v>105</v>
      </c>
      <c r="B62" s="145" t="s">
        <v>106</v>
      </c>
      <c r="C62" s="146">
        <v>135674</v>
      </c>
      <c r="D62" s="146">
        <v>427659</v>
      </c>
      <c r="E62" s="146">
        <v>3689.500448698773</v>
      </c>
      <c r="F62" s="228">
        <v>11629.701139422945</v>
      </c>
      <c r="H62" s="229">
        <v>179764</v>
      </c>
      <c r="I62" s="146">
        <v>532962</v>
      </c>
      <c r="J62" s="146">
        <v>5573.213455278251</v>
      </c>
      <c r="K62" s="254">
        <v>16523.391722213608</v>
      </c>
      <c r="L62" s="218"/>
    </row>
    <row r="63" spans="1:12" ht="11.25">
      <c r="A63" s="223" t="s">
        <v>107</v>
      </c>
      <c r="B63" s="153" t="s">
        <v>108</v>
      </c>
      <c r="C63" s="154">
        <v>22369</v>
      </c>
      <c r="D63" s="154">
        <v>13661</v>
      </c>
      <c r="E63" s="154">
        <v>608.2995676175454</v>
      </c>
      <c r="F63" s="235">
        <v>371.49539063987163</v>
      </c>
      <c r="G63" s="236"/>
      <c r="H63" s="237">
        <v>26513</v>
      </c>
      <c r="I63" s="154">
        <v>136882</v>
      </c>
      <c r="J63" s="154">
        <v>821.9810882033793</v>
      </c>
      <c r="K63" s="256">
        <v>4243.745155789799</v>
      </c>
      <c r="L63" s="218"/>
    </row>
    <row r="64" spans="1:12" ht="11.25">
      <c r="A64" s="224" t="s">
        <v>109</v>
      </c>
      <c r="B64" s="143" t="s">
        <v>110</v>
      </c>
      <c r="C64" s="144">
        <v>0</v>
      </c>
      <c r="D64" s="144">
        <v>1027</v>
      </c>
      <c r="E64" s="144">
        <v>0</v>
      </c>
      <c r="F64" s="226">
        <v>27.92809942077067</v>
      </c>
      <c r="H64" s="227">
        <v>8621</v>
      </c>
      <c r="I64" s="144">
        <v>1674</v>
      </c>
      <c r="J64" s="144">
        <v>267.2763912571694</v>
      </c>
      <c r="K64" s="257">
        <v>51.89893039838784</v>
      </c>
      <c r="L64" s="218"/>
    </row>
    <row r="65" spans="1:12" ht="11.25">
      <c r="A65" s="221" t="s">
        <v>111</v>
      </c>
      <c r="B65" s="145" t="s">
        <v>112</v>
      </c>
      <c r="C65" s="146">
        <v>0</v>
      </c>
      <c r="D65" s="146">
        <v>0</v>
      </c>
      <c r="E65" s="146">
        <v>0</v>
      </c>
      <c r="F65" s="228">
        <v>0</v>
      </c>
      <c r="H65" s="229">
        <v>69</v>
      </c>
      <c r="I65" s="146">
        <v>3</v>
      </c>
      <c r="J65" s="146">
        <v>2.139203224306309</v>
      </c>
      <c r="K65" s="254">
        <v>0.09300883583940474</v>
      </c>
      <c r="L65" s="218"/>
    </row>
    <row r="66" spans="1:12" ht="11.25">
      <c r="A66" s="221" t="s">
        <v>113</v>
      </c>
      <c r="B66" s="145" t="s">
        <v>114</v>
      </c>
      <c r="C66" s="146">
        <v>0</v>
      </c>
      <c r="D66" s="146">
        <v>788</v>
      </c>
      <c r="E66" s="146">
        <v>0</v>
      </c>
      <c r="F66" s="228">
        <v>21.428765670464742</v>
      </c>
      <c r="H66" s="229">
        <v>126</v>
      </c>
      <c r="I66" s="146">
        <v>1</v>
      </c>
      <c r="J66" s="146">
        <v>3.906371105254999</v>
      </c>
      <c r="K66" s="254">
        <v>0.031002945279801578</v>
      </c>
      <c r="L66" s="218"/>
    </row>
    <row r="67" spans="1:12" ht="11.25">
      <c r="A67" s="221" t="s">
        <v>115</v>
      </c>
      <c r="B67" s="145" t="s">
        <v>116</v>
      </c>
      <c r="C67" s="146">
        <v>382101</v>
      </c>
      <c r="D67" s="146">
        <v>76069</v>
      </c>
      <c r="E67" s="146">
        <v>10390.80303483534</v>
      </c>
      <c r="F67" s="228">
        <v>2068.610121556577</v>
      </c>
      <c r="H67" s="229">
        <v>534965</v>
      </c>
      <c r="I67" s="146">
        <v>56511</v>
      </c>
      <c r="J67" s="146">
        <v>16585.490621609053</v>
      </c>
      <c r="K67" s="254">
        <v>1752.007440706867</v>
      </c>
      <c r="L67" s="219"/>
    </row>
    <row r="68" spans="1:12" ht="11.25">
      <c r="A68" s="222" t="s">
        <v>117</v>
      </c>
      <c r="B68" s="147" t="s">
        <v>118</v>
      </c>
      <c r="C68" s="148">
        <v>4768950</v>
      </c>
      <c r="D68" s="148">
        <v>5416135</v>
      </c>
      <c r="E68" s="148">
        <v>129686.18279716095</v>
      </c>
      <c r="F68" s="230">
        <v>147285.64435863268</v>
      </c>
      <c r="H68" s="231">
        <v>3849324</v>
      </c>
      <c r="I68" s="148">
        <v>6406787</v>
      </c>
      <c r="J68" s="148">
        <v>119340.38133622693</v>
      </c>
      <c r="K68" s="255">
        <v>198629.26678034413</v>
      </c>
      <c r="L68" s="218"/>
    </row>
    <row r="69" spans="1:12" ht="11.25">
      <c r="A69" s="220" t="s">
        <v>119</v>
      </c>
      <c r="B69" s="155" t="s">
        <v>120</v>
      </c>
      <c r="C69" s="156">
        <v>127</v>
      </c>
      <c r="D69" s="156">
        <v>0</v>
      </c>
      <c r="E69" s="156">
        <v>3.4536208631332768</v>
      </c>
      <c r="F69" s="232">
        <v>0</v>
      </c>
      <c r="G69" s="233"/>
      <c r="H69" s="234">
        <v>10</v>
      </c>
      <c r="I69" s="156">
        <v>17234</v>
      </c>
      <c r="J69" s="156">
        <v>0.3100294527980158</v>
      </c>
      <c r="K69" s="253">
        <v>534.3047589521004</v>
      </c>
      <c r="L69" s="219"/>
    </row>
    <row r="70" spans="1:12" ht="11.25">
      <c r="A70" s="221" t="s">
        <v>121</v>
      </c>
      <c r="B70" s="145" t="s">
        <v>122</v>
      </c>
      <c r="C70" s="146">
        <v>0</v>
      </c>
      <c r="D70" s="146">
        <v>0</v>
      </c>
      <c r="E70" s="146">
        <v>0</v>
      </c>
      <c r="F70" s="228">
        <v>0</v>
      </c>
      <c r="H70" s="229">
        <v>817</v>
      </c>
      <c r="I70" s="146">
        <v>0</v>
      </c>
      <c r="J70" s="146">
        <v>25.32940629359789</v>
      </c>
      <c r="K70" s="254">
        <v>0</v>
      </c>
      <c r="L70" s="218"/>
    </row>
    <row r="71" spans="1:12" ht="11.25">
      <c r="A71" s="221" t="s">
        <v>123</v>
      </c>
      <c r="B71" s="145" t="s">
        <v>124</v>
      </c>
      <c r="C71" s="146">
        <v>35068398</v>
      </c>
      <c r="D71" s="146">
        <v>28196072</v>
      </c>
      <c r="E71" s="146">
        <v>953645.2832241046</v>
      </c>
      <c r="F71" s="228">
        <v>766760.1773040001</v>
      </c>
      <c r="H71" s="229">
        <v>34484640</v>
      </c>
      <c r="I71" s="146">
        <v>32339997</v>
      </c>
      <c r="J71" s="146">
        <v>1069125.4069136567</v>
      </c>
      <c r="K71" s="254">
        <v>1002635.1573399472</v>
      </c>
      <c r="L71" s="218"/>
    </row>
    <row r="72" spans="1:12" ht="11.25">
      <c r="A72" s="221" t="s">
        <v>125</v>
      </c>
      <c r="B72" s="145" t="s">
        <v>126</v>
      </c>
      <c r="C72" s="146">
        <v>75</v>
      </c>
      <c r="D72" s="146">
        <v>130</v>
      </c>
      <c r="E72" s="146">
        <v>2.039539879803116</v>
      </c>
      <c r="F72" s="228">
        <v>3.5352024583254016</v>
      </c>
      <c r="H72" s="229">
        <v>4924</v>
      </c>
      <c r="I72" s="146">
        <v>13113</v>
      </c>
      <c r="J72" s="146">
        <v>152.65850255774296</v>
      </c>
      <c r="K72" s="254">
        <v>406.5416214540381</v>
      </c>
      <c r="L72" s="218"/>
    </row>
    <row r="73" spans="1:12" ht="11.25">
      <c r="A73" s="223" t="s">
        <v>127</v>
      </c>
      <c r="B73" s="153" t="s">
        <v>128</v>
      </c>
      <c r="C73" s="154">
        <v>0</v>
      </c>
      <c r="D73" s="154">
        <v>415</v>
      </c>
      <c r="E73" s="154">
        <v>0</v>
      </c>
      <c r="F73" s="235">
        <v>11.285454001577243</v>
      </c>
      <c r="G73" s="236"/>
      <c r="H73" s="237">
        <v>0</v>
      </c>
      <c r="I73" s="154">
        <v>1283</v>
      </c>
      <c r="J73" s="154">
        <v>0</v>
      </c>
      <c r="K73" s="256">
        <v>39.77677879398543</v>
      </c>
      <c r="L73" s="218"/>
    </row>
    <row r="74" spans="1:12" ht="11.25">
      <c r="A74" s="224" t="s">
        <v>129</v>
      </c>
      <c r="B74" s="143" t="s">
        <v>130</v>
      </c>
      <c r="C74" s="144">
        <v>8578</v>
      </c>
      <c r="D74" s="144">
        <v>55045</v>
      </c>
      <c r="E74" s="144">
        <v>233.2689745193484</v>
      </c>
      <c r="F74" s="226">
        <v>1496.886302450167</v>
      </c>
      <c r="H74" s="227">
        <v>7729</v>
      </c>
      <c r="I74" s="144">
        <v>55645</v>
      </c>
      <c r="J74" s="144">
        <v>239.6217640675864</v>
      </c>
      <c r="K74" s="257">
        <v>1725.158890094559</v>
      </c>
      <c r="L74" s="218"/>
    </row>
    <row r="75" spans="1:12" ht="11.25">
      <c r="A75" s="221" t="s">
        <v>131</v>
      </c>
      <c r="B75" s="145" t="s">
        <v>132</v>
      </c>
      <c r="C75" s="146">
        <v>492</v>
      </c>
      <c r="D75" s="146">
        <v>1169</v>
      </c>
      <c r="E75" s="146">
        <v>13.379381611508443</v>
      </c>
      <c r="F75" s="228">
        <v>31.78962825986457</v>
      </c>
      <c r="H75" s="229">
        <v>915</v>
      </c>
      <c r="I75" s="146">
        <v>112932</v>
      </c>
      <c r="J75" s="146">
        <v>28.367694931018445</v>
      </c>
      <c r="K75" s="254">
        <v>3501.224616338552</v>
      </c>
      <c r="L75" s="218"/>
    </row>
    <row r="76" spans="1:12" ht="11.25">
      <c r="A76" s="221" t="s">
        <v>133</v>
      </c>
      <c r="B76" s="145" t="s">
        <v>134</v>
      </c>
      <c r="C76" s="146">
        <v>1028359</v>
      </c>
      <c r="D76" s="146">
        <v>2466360</v>
      </c>
      <c r="E76" s="146">
        <v>27965.055883392703</v>
      </c>
      <c r="F76" s="228">
        <v>67069.86103934952</v>
      </c>
      <c r="H76" s="229">
        <v>1542919</v>
      </c>
      <c r="I76" s="146">
        <v>3308794</v>
      </c>
      <c r="J76" s="146">
        <v>47835.03332816617</v>
      </c>
      <c r="K76" s="254">
        <v>102582.35932413579</v>
      </c>
      <c r="L76" s="218"/>
    </row>
    <row r="77" spans="1:12" ht="11.25">
      <c r="A77" s="221" t="s">
        <v>135</v>
      </c>
      <c r="B77" s="145" t="s">
        <v>136</v>
      </c>
      <c r="C77" s="146">
        <v>1031</v>
      </c>
      <c r="D77" s="146">
        <v>0</v>
      </c>
      <c r="E77" s="146">
        <v>28.036874881026836</v>
      </c>
      <c r="F77" s="228">
        <v>0</v>
      </c>
      <c r="H77" s="229">
        <v>1548</v>
      </c>
      <c r="I77" s="146">
        <v>0</v>
      </c>
      <c r="J77" s="146">
        <v>47.99255929313284</v>
      </c>
      <c r="K77" s="254">
        <v>0</v>
      </c>
      <c r="L77" s="218"/>
    </row>
    <row r="78" spans="1:12" ht="11.25">
      <c r="A78" s="222" t="s">
        <v>137</v>
      </c>
      <c r="B78" s="147" t="s">
        <v>138</v>
      </c>
      <c r="C78" s="148">
        <v>51</v>
      </c>
      <c r="D78" s="148">
        <v>0</v>
      </c>
      <c r="E78" s="148">
        <v>1.386887118266119</v>
      </c>
      <c r="F78" s="230">
        <v>0</v>
      </c>
      <c r="H78" s="231">
        <v>103</v>
      </c>
      <c r="I78" s="148">
        <v>0</v>
      </c>
      <c r="J78" s="148">
        <v>3.1933033638195627</v>
      </c>
      <c r="K78" s="255">
        <v>0</v>
      </c>
      <c r="L78" s="219"/>
    </row>
    <row r="79" spans="1:12" ht="11.25">
      <c r="A79" s="220" t="s">
        <v>139</v>
      </c>
      <c r="B79" s="155" t="s">
        <v>140</v>
      </c>
      <c r="C79" s="156">
        <v>50667</v>
      </c>
      <c r="D79" s="156">
        <v>62056</v>
      </c>
      <c r="E79" s="156">
        <v>1377.8315611997932</v>
      </c>
      <c r="F79" s="232">
        <v>1687.5424904141623</v>
      </c>
      <c r="G79" s="233"/>
      <c r="H79" s="234">
        <v>129815</v>
      </c>
      <c r="I79" s="156">
        <v>72046</v>
      </c>
      <c r="J79" s="156">
        <v>4024.647341497442</v>
      </c>
      <c r="K79" s="253">
        <v>2233.6381956285845</v>
      </c>
      <c r="L79" s="218"/>
    </row>
    <row r="80" spans="1:12" ht="11.25">
      <c r="A80" s="221" t="s">
        <v>141</v>
      </c>
      <c r="B80" s="145" t="s">
        <v>142</v>
      </c>
      <c r="C80" s="146">
        <v>488</v>
      </c>
      <c r="D80" s="146">
        <v>1707</v>
      </c>
      <c r="E80" s="146">
        <v>13.270606151252275</v>
      </c>
      <c r="F80" s="228">
        <v>46.41992766431893</v>
      </c>
      <c r="H80" s="229">
        <v>60</v>
      </c>
      <c r="I80" s="146">
        <v>0</v>
      </c>
      <c r="J80" s="146">
        <v>1.8601767167880947</v>
      </c>
      <c r="K80" s="254">
        <v>0</v>
      </c>
      <c r="L80" s="218"/>
    </row>
    <row r="81" spans="1:12" ht="11.25">
      <c r="A81" s="221" t="s">
        <v>143</v>
      </c>
      <c r="B81" s="145" t="s">
        <v>144</v>
      </c>
      <c r="C81" s="146">
        <v>7195</v>
      </c>
      <c r="D81" s="146">
        <v>47373</v>
      </c>
      <c r="E81" s="146">
        <v>195.65985913577896</v>
      </c>
      <c r="F81" s="228">
        <v>1288.2549696788403</v>
      </c>
      <c r="H81" s="229">
        <v>3804</v>
      </c>
      <c r="I81" s="146">
        <v>40580</v>
      </c>
      <c r="J81" s="146">
        <v>117.9352038443652</v>
      </c>
      <c r="K81" s="254">
        <v>1258.099519454348</v>
      </c>
      <c r="L81" s="218"/>
    </row>
    <row r="82" spans="1:12" ht="11.25">
      <c r="A82" s="221" t="s">
        <v>145</v>
      </c>
      <c r="B82" s="145" t="s">
        <v>146</v>
      </c>
      <c r="C82" s="146">
        <v>1377</v>
      </c>
      <c r="D82" s="146">
        <v>2363</v>
      </c>
      <c r="E82" s="146">
        <v>37.445952193185214</v>
      </c>
      <c r="F82" s="228">
        <v>64.25910314633018</v>
      </c>
      <c r="H82" s="229">
        <v>1914</v>
      </c>
      <c r="I82" s="146">
        <v>2616</v>
      </c>
      <c r="J82" s="146">
        <v>59.33963726554022</v>
      </c>
      <c r="K82" s="254">
        <v>81.10370485196093</v>
      </c>
      <c r="L82" s="218"/>
    </row>
    <row r="83" spans="1:12" ht="11.25">
      <c r="A83" s="223" t="s">
        <v>147</v>
      </c>
      <c r="B83" s="153" t="s">
        <v>148</v>
      </c>
      <c r="C83" s="154">
        <v>0</v>
      </c>
      <c r="D83" s="154">
        <v>142</v>
      </c>
      <c r="E83" s="154">
        <v>0</v>
      </c>
      <c r="F83" s="235">
        <v>3.8615288390939</v>
      </c>
      <c r="G83" s="236"/>
      <c r="H83" s="237">
        <v>45</v>
      </c>
      <c r="I83" s="154">
        <v>0</v>
      </c>
      <c r="J83" s="154">
        <v>1.395132537591071</v>
      </c>
      <c r="K83" s="256">
        <v>0</v>
      </c>
      <c r="L83" s="218"/>
    </row>
    <row r="84" spans="1:12" ht="11.25">
      <c r="A84" s="224" t="s">
        <v>149</v>
      </c>
      <c r="B84" s="143" t="s">
        <v>150</v>
      </c>
      <c r="C84" s="144">
        <v>335</v>
      </c>
      <c r="D84" s="144">
        <v>0</v>
      </c>
      <c r="E84" s="144">
        <v>9.109944796453918</v>
      </c>
      <c r="F84" s="226">
        <v>0</v>
      </c>
      <c r="H84" s="227">
        <v>261</v>
      </c>
      <c r="I84" s="144">
        <v>0</v>
      </c>
      <c r="J84" s="144">
        <v>8.091768718028211</v>
      </c>
      <c r="K84" s="257">
        <v>0</v>
      </c>
      <c r="L84" s="218"/>
    </row>
    <row r="85" spans="1:12" ht="11.25">
      <c r="A85" s="221" t="s">
        <v>151</v>
      </c>
      <c r="B85" s="145" t="s">
        <v>152</v>
      </c>
      <c r="C85" s="146">
        <v>57</v>
      </c>
      <c r="D85" s="146">
        <v>0</v>
      </c>
      <c r="E85" s="146">
        <v>1.5500503086503683</v>
      </c>
      <c r="F85" s="228">
        <v>0</v>
      </c>
      <c r="H85" s="229">
        <v>1590</v>
      </c>
      <c r="I85" s="146">
        <v>362</v>
      </c>
      <c r="J85" s="146">
        <v>49.29468299488451</v>
      </c>
      <c r="K85" s="254">
        <v>11.223066191288172</v>
      </c>
      <c r="L85" s="218"/>
    </row>
    <row r="86" spans="1:12" ht="11.25">
      <c r="A86" s="221" t="s">
        <v>153</v>
      </c>
      <c r="B86" s="145" t="s">
        <v>154</v>
      </c>
      <c r="C86" s="146">
        <v>0</v>
      </c>
      <c r="D86" s="146">
        <v>0</v>
      </c>
      <c r="E86" s="146">
        <v>0</v>
      </c>
      <c r="F86" s="228">
        <v>0</v>
      </c>
      <c r="H86" s="229">
        <v>20</v>
      </c>
      <c r="I86" s="146">
        <v>0</v>
      </c>
      <c r="J86" s="146">
        <v>0.6200589055960316</v>
      </c>
      <c r="K86" s="254">
        <v>0</v>
      </c>
      <c r="L86" s="218"/>
    </row>
    <row r="87" spans="1:12" ht="11.25">
      <c r="A87" s="221" t="s">
        <v>155</v>
      </c>
      <c r="B87" s="145" t="s">
        <v>156</v>
      </c>
      <c r="C87" s="146">
        <v>578</v>
      </c>
      <c r="D87" s="146">
        <v>105</v>
      </c>
      <c r="E87" s="146">
        <v>15.718054007016017</v>
      </c>
      <c r="F87" s="228">
        <v>2.8553558317243626</v>
      </c>
      <c r="H87" s="229">
        <v>20804</v>
      </c>
      <c r="I87" s="146">
        <v>1471</v>
      </c>
      <c r="J87" s="146">
        <v>644.9852736009921</v>
      </c>
      <c r="K87" s="254">
        <v>45.60533250658812</v>
      </c>
      <c r="L87" s="219"/>
    </row>
    <row r="88" spans="1:12" ht="11.25">
      <c r="A88" s="222" t="s">
        <v>157</v>
      </c>
      <c r="B88" s="147" t="s">
        <v>158</v>
      </c>
      <c r="C88" s="148">
        <v>13626867</v>
      </c>
      <c r="D88" s="148">
        <v>21683449</v>
      </c>
      <c r="E88" s="148">
        <v>370567.18244364066</v>
      </c>
      <c r="F88" s="230">
        <v>589656.7862290267</v>
      </c>
      <c r="H88" s="231">
        <v>14064158</v>
      </c>
      <c r="I88" s="148">
        <v>27329881</v>
      </c>
      <c r="J88" s="148">
        <v>436030.3208804836</v>
      </c>
      <c r="K88" s="255">
        <v>847306.8051464888</v>
      </c>
      <c r="L88" s="219"/>
    </row>
    <row r="89" spans="1:12" ht="11.25">
      <c r="A89" s="220" t="s">
        <v>159</v>
      </c>
      <c r="B89" s="155" t="s">
        <v>160</v>
      </c>
      <c r="C89" s="156">
        <v>19095</v>
      </c>
      <c r="D89" s="156">
        <v>49700</v>
      </c>
      <c r="E89" s="156">
        <v>519.2668533978734</v>
      </c>
      <c r="F89" s="232">
        <v>1351.535093682865</v>
      </c>
      <c r="G89" s="233"/>
      <c r="H89" s="234">
        <v>21158</v>
      </c>
      <c r="I89" s="156">
        <v>39098</v>
      </c>
      <c r="J89" s="156">
        <v>655.9603162300418</v>
      </c>
      <c r="K89" s="253">
        <v>1212.153154549682</v>
      </c>
      <c r="L89" s="218"/>
    </row>
    <row r="90" spans="1:12" ht="11.25">
      <c r="A90" s="221" t="s">
        <v>161</v>
      </c>
      <c r="B90" s="145" t="s">
        <v>162</v>
      </c>
      <c r="C90" s="146">
        <v>867136</v>
      </c>
      <c r="D90" s="146">
        <v>575342</v>
      </c>
      <c r="E90" s="146">
        <v>23580.779376172733</v>
      </c>
      <c r="F90" s="228">
        <v>15645.772713675793</v>
      </c>
      <c r="H90" s="229">
        <v>1399090</v>
      </c>
      <c r="I90" s="146">
        <v>625492</v>
      </c>
      <c r="J90" s="146">
        <v>43375.910711517594</v>
      </c>
      <c r="K90" s="254">
        <v>19392.09424895365</v>
      </c>
      <c r="L90" s="218"/>
    </row>
    <row r="91" spans="1:12" ht="11.25">
      <c r="A91" s="221" t="s">
        <v>163</v>
      </c>
      <c r="B91" s="145" t="s">
        <v>164</v>
      </c>
      <c r="C91" s="146">
        <v>1100926</v>
      </c>
      <c r="D91" s="146">
        <v>4642116</v>
      </c>
      <c r="E91" s="146">
        <v>29938.433089495007</v>
      </c>
      <c r="F91" s="228">
        <v>126237.0761156283</v>
      </c>
      <c r="H91" s="229">
        <v>987989</v>
      </c>
      <c r="I91" s="146">
        <v>4526002</v>
      </c>
      <c r="J91" s="146">
        <v>30630.568904045882</v>
      </c>
      <c r="K91" s="254">
        <v>140319.3923422725</v>
      </c>
      <c r="L91" s="219"/>
    </row>
    <row r="92" spans="1:12" ht="11.25">
      <c r="A92" s="221" t="s">
        <v>165</v>
      </c>
      <c r="B92" s="145" t="s">
        <v>166</v>
      </c>
      <c r="C92" s="146">
        <v>1657369</v>
      </c>
      <c r="D92" s="146">
        <v>899917</v>
      </c>
      <c r="E92" s="146">
        <v>45070.26894732548</v>
      </c>
      <c r="F92" s="228">
        <v>24472.22146683708</v>
      </c>
      <c r="H92" s="229">
        <v>2571814</v>
      </c>
      <c r="I92" s="146">
        <v>1089456</v>
      </c>
      <c r="J92" s="146">
        <v>79733.80871182762</v>
      </c>
      <c r="K92" s="254">
        <v>33776.34475275151</v>
      </c>
      <c r="L92" s="218"/>
    </row>
    <row r="93" spans="1:12" ht="11.25">
      <c r="A93" s="223" t="s">
        <v>167</v>
      </c>
      <c r="B93" s="153" t="s">
        <v>168</v>
      </c>
      <c r="C93" s="154">
        <v>2604190</v>
      </c>
      <c r="D93" s="154">
        <v>27905</v>
      </c>
      <c r="E93" s="154">
        <v>70817.99146112637</v>
      </c>
      <c r="F93" s="235">
        <v>758.8448046120794</v>
      </c>
      <c r="G93" s="236"/>
      <c r="H93" s="237">
        <v>3611978</v>
      </c>
      <c r="I93" s="154">
        <v>47196</v>
      </c>
      <c r="J93" s="154">
        <v>111981.95628584715</v>
      </c>
      <c r="K93" s="256">
        <v>1463.2150054255153</v>
      </c>
      <c r="L93" s="218"/>
    </row>
    <row r="94" spans="1:12" ht="11.25">
      <c r="A94" s="224" t="s">
        <v>169</v>
      </c>
      <c r="B94" s="143" t="s">
        <v>170</v>
      </c>
      <c r="C94" s="144">
        <v>0</v>
      </c>
      <c r="D94" s="144">
        <v>37752</v>
      </c>
      <c r="E94" s="144">
        <v>0</v>
      </c>
      <c r="F94" s="226">
        <v>1026.6227938976965</v>
      </c>
      <c r="H94" s="227">
        <v>1</v>
      </c>
      <c r="I94" s="144">
        <v>197054</v>
      </c>
      <c r="J94" s="144">
        <v>0.031002945279801578</v>
      </c>
      <c r="K94" s="257">
        <v>6109.25437916602</v>
      </c>
      <c r="L94" s="218"/>
    </row>
    <row r="95" spans="1:12" ht="11.25">
      <c r="A95" s="221" t="s">
        <v>171</v>
      </c>
      <c r="B95" s="145" t="s">
        <v>172</v>
      </c>
      <c r="C95" s="146">
        <v>328488</v>
      </c>
      <c r="D95" s="146">
        <v>149510</v>
      </c>
      <c r="E95" s="146">
        <v>8932.85834715688</v>
      </c>
      <c r="F95" s="228">
        <v>4065.754765724852</v>
      </c>
      <c r="H95" s="229">
        <v>614705</v>
      </c>
      <c r="I95" s="146">
        <v>209722</v>
      </c>
      <c r="J95" s="146">
        <v>19057.665478220428</v>
      </c>
      <c r="K95" s="254">
        <v>6501.999689970547</v>
      </c>
      <c r="L95" s="218"/>
    </row>
    <row r="96" spans="1:12" ht="11.25">
      <c r="A96" s="221" t="s">
        <v>173</v>
      </c>
      <c r="B96" s="145" t="s">
        <v>174</v>
      </c>
      <c r="C96" s="146">
        <v>3492597</v>
      </c>
      <c r="D96" s="146">
        <v>897954</v>
      </c>
      <c r="E96" s="146">
        <v>94977.21154107632</v>
      </c>
      <c r="F96" s="228">
        <v>24418.839909716367</v>
      </c>
      <c r="H96" s="229">
        <v>3701381</v>
      </c>
      <c r="I96" s="146">
        <v>2120983</v>
      </c>
      <c r="J96" s="146">
        <v>114753.71260269724</v>
      </c>
      <c r="K96" s="254">
        <v>65756.71988838939</v>
      </c>
      <c r="L96" s="218"/>
    </row>
    <row r="97" spans="1:12" ht="11.25">
      <c r="A97" s="221" t="s">
        <v>175</v>
      </c>
      <c r="B97" s="145" t="s">
        <v>176</v>
      </c>
      <c r="C97" s="146">
        <v>54278</v>
      </c>
      <c r="D97" s="146">
        <v>28958</v>
      </c>
      <c r="E97" s="146">
        <v>1476.0286079460473</v>
      </c>
      <c r="F97" s="228">
        <v>787.4799445245152</v>
      </c>
      <c r="H97" s="229">
        <v>47823</v>
      </c>
      <c r="I97" s="146">
        <v>90817</v>
      </c>
      <c r="J97" s="146">
        <v>1482.653852115951</v>
      </c>
      <c r="K97" s="254">
        <v>2815.59448147574</v>
      </c>
      <c r="L97" s="219"/>
    </row>
    <row r="98" spans="1:12" ht="11.25">
      <c r="A98" s="222" t="s">
        <v>177</v>
      </c>
      <c r="B98" s="147" t="s">
        <v>178</v>
      </c>
      <c r="C98" s="148">
        <v>664794</v>
      </c>
      <c r="D98" s="148">
        <v>729629</v>
      </c>
      <c r="E98" s="148">
        <v>18078.31833138444</v>
      </c>
      <c r="F98" s="230">
        <v>19841.432572811573</v>
      </c>
      <c r="H98" s="231">
        <v>604510</v>
      </c>
      <c r="I98" s="148">
        <v>725120</v>
      </c>
      <c r="J98" s="148">
        <v>18741.590451092852</v>
      </c>
      <c r="K98" s="255">
        <v>22480.855681289722</v>
      </c>
      <c r="L98" s="218"/>
    </row>
    <row r="99" spans="1:12" ht="11.25">
      <c r="A99" s="220" t="s">
        <v>179</v>
      </c>
      <c r="B99" s="155" t="s">
        <v>180</v>
      </c>
      <c r="C99" s="156">
        <v>489207</v>
      </c>
      <c r="D99" s="156">
        <v>15987</v>
      </c>
      <c r="E99" s="156">
        <v>13303.429146384575</v>
      </c>
      <c r="F99" s="232">
        <v>434.74832077883224</v>
      </c>
      <c r="G99" s="233"/>
      <c r="H99" s="234">
        <v>1067664</v>
      </c>
      <c r="I99" s="156">
        <v>756</v>
      </c>
      <c r="J99" s="156">
        <v>33100.72856921407</v>
      </c>
      <c r="K99" s="253">
        <v>23.438226631529993</v>
      </c>
      <c r="L99" s="218"/>
    </row>
    <row r="100" spans="1:12" ht="11.25">
      <c r="A100" s="221" t="s">
        <v>181</v>
      </c>
      <c r="B100" s="145" t="s">
        <v>182</v>
      </c>
      <c r="C100" s="146">
        <v>15636067</v>
      </c>
      <c r="D100" s="146">
        <v>2950348</v>
      </c>
      <c r="E100" s="146">
        <v>425205.09613031294</v>
      </c>
      <c r="F100" s="228">
        <v>80231.36540396485</v>
      </c>
      <c r="H100" s="229">
        <v>18681201</v>
      </c>
      <c r="I100" s="146">
        <v>2874888</v>
      </c>
      <c r="J100" s="146">
        <v>579172.2523639746</v>
      </c>
      <c r="K100" s="254">
        <v>89129.9953495582</v>
      </c>
      <c r="L100" s="218"/>
    </row>
    <row r="101" spans="1:12" ht="11.25">
      <c r="A101" s="221" t="s">
        <v>183</v>
      </c>
      <c r="B101" s="145" t="s">
        <v>184</v>
      </c>
      <c r="C101" s="146">
        <v>2122</v>
      </c>
      <c r="D101" s="146">
        <v>75832</v>
      </c>
      <c r="E101" s="146">
        <v>57.70538166589617</v>
      </c>
      <c r="F101" s="228">
        <v>2062.1651755363987</v>
      </c>
      <c r="H101" s="229">
        <v>86</v>
      </c>
      <c r="I101" s="146">
        <v>117252</v>
      </c>
      <c r="J101" s="146">
        <v>2.666253294062936</v>
      </c>
      <c r="K101" s="254">
        <v>3635.1573399472945</v>
      </c>
      <c r="L101" s="218"/>
    </row>
    <row r="102" spans="1:12" ht="11.25">
      <c r="A102" s="221" t="s">
        <v>185</v>
      </c>
      <c r="B102" s="145" t="s">
        <v>186</v>
      </c>
      <c r="C102" s="146">
        <v>21349</v>
      </c>
      <c r="D102" s="146">
        <v>82750</v>
      </c>
      <c r="E102" s="146">
        <v>580.561825252223</v>
      </c>
      <c r="F102" s="228">
        <v>2250.292334049438</v>
      </c>
      <c r="H102" s="229">
        <v>37526</v>
      </c>
      <c r="I102" s="146">
        <v>51963</v>
      </c>
      <c r="J102" s="146">
        <v>1163.416524569834</v>
      </c>
      <c r="K102" s="254">
        <v>1611.0060455743294</v>
      </c>
      <c r="L102" s="218"/>
    </row>
    <row r="103" spans="1:12" ht="11.25">
      <c r="A103" s="223" t="s">
        <v>187</v>
      </c>
      <c r="B103" s="153" t="s">
        <v>188</v>
      </c>
      <c r="C103" s="154">
        <v>267061</v>
      </c>
      <c r="D103" s="154">
        <v>477826</v>
      </c>
      <c r="E103" s="154">
        <v>7262.420797868001</v>
      </c>
      <c r="F103" s="235">
        <v>12993.935768090718</v>
      </c>
      <c r="G103" s="236"/>
      <c r="H103" s="237">
        <v>329278</v>
      </c>
      <c r="I103" s="154">
        <v>1426516</v>
      </c>
      <c r="J103" s="154">
        <v>10208.587815842504</v>
      </c>
      <c r="K103" s="256">
        <v>44226.19748876143</v>
      </c>
      <c r="L103" s="219"/>
    </row>
    <row r="104" spans="1:12" ht="11.25">
      <c r="A104" s="224" t="s">
        <v>189</v>
      </c>
      <c r="B104" s="143" t="s">
        <v>190</v>
      </c>
      <c r="C104" s="144">
        <v>35</v>
      </c>
      <c r="D104" s="144">
        <v>2</v>
      </c>
      <c r="E104" s="144">
        <v>0.9517852772414542</v>
      </c>
      <c r="F104" s="226">
        <v>0.0543877301280831</v>
      </c>
      <c r="H104" s="227">
        <v>0</v>
      </c>
      <c r="I104" s="144">
        <v>0</v>
      </c>
      <c r="J104" s="144">
        <v>0</v>
      </c>
      <c r="K104" s="257">
        <v>0</v>
      </c>
      <c r="L104" s="218"/>
    </row>
    <row r="105" spans="1:12" ht="11.25">
      <c r="A105" s="221" t="s">
        <v>191</v>
      </c>
      <c r="B105" s="145" t="s">
        <v>192</v>
      </c>
      <c r="C105" s="146">
        <v>16291</v>
      </c>
      <c r="D105" s="146">
        <v>1627</v>
      </c>
      <c r="E105" s="146">
        <v>443.0152557583009</v>
      </c>
      <c r="F105" s="228">
        <v>44.2444184591956</v>
      </c>
      <c r="H105" s="229">
        <v>18955</v>
      </c>
      <c r="I105" s="146">
        <v>7</v>
      </c>
      <c r="J105" s="146">
        <v>587.6608277786389</v>
      </c>
      <c r="K105" s="254">
        <v>0.21702061695861105</v>
      </c>
      <c r="L105" s="218"/>
    </row>
    <row r="106" spans="1:12" ht="11.25">
      <c r="A106" s="221" t="s">
        <v>193</v>
      </c>
      <c r="B106" s="145" t="s">
        <v>194</v>
      </c>
      <c r="C106" s="146">
        <v>39158</v>
      </c>
      <c r="D106" s="146">
        <v>19366</v>
      </c>
      <c r="E106" s="146">
        <v>1064.857368177739</v>
      </c>
      <c r="F106" s="228">
        <v>526.6363908302286</v>
      </c>
      <c r="H106" s="229">
        <v>52813</v>
      </c>
      <c r="I106" s="146">
        <v>2585</v>
      </c>
      <c r="J106" s="146">
        <v>1637.3585490621608</v>
      </c>
      <c r="K106" s="254">
        <v>80.14261354828709</v>
      </c>
      <c r="L106" s="219"/>
    </row>
    <row r="107" spans="1:12" ht="11.25">
      <c r="A107" s="221" t="s">
        <v>195</v>
      </c>
      <c r="B107" s="145" t="s">
        <v>196</v>
      </c>
      <c r="C107" s="146">
        <v>1045685</v>
      </c>
      <c r="D107" s="146">
        <v>3122374</v>
      </c>
      <c r="E107" s="146">
        <v>28436.21678949229</v>
      </c>
      <c r="F107" s="228">
        <v>84909.41723547167</v>
      </c>
      <c r="H107" s="229">
        <v>1054430</v>
      </c>
      <c r="I107" s="146">
        <v>1949512</v>
      </c>
      <c r="J107" s="146">
        <v>32690.435591381178</v>
      </c>
      <c r="K107" s="254">
        <v>60440.61385831654</v>
      </c>
      <c r="L107" s="218"/>
    </row>
    <row r="108" spans="1:12" ht="11.25">
      <c r="A108" s="222" t="s">
        <v>197</v>
      </c>
      <c r="B108" s="147" t="s">
        <v>198</v>
      </c>
      <c r="C108" s="148">
        <v>0</v>
      </c>
      <c r="D108" s="148">
        <v>94</v>
      </c>
      <c r="E108" s="148">
        <v>0</v>
      </c>
      <c r="F108" s="230">
        <v>2.5562233160199055</v>
      </c>
      <c r="H108" s="231">
        <v>2</v>
      </c>
      <c r="I108" s="148">
        <v>1998</v>
      </c>
      <c r="J108" s="148">
        <v>0.062005890559603156</v>
      </c>
      <c r="K108" s="255">
        <v>61.943884669043555</v>
      </c>
      <c r="L108" s="218"/>
    </row>
    <row r="109" spans="1:12" ht="11.25">
      <c r="A109" s="220" t="s">
        <v>199</v>
      </c>
      <c r="B109" s="155" t="s">
        <v>200</v>
      </c>
      <c r="C109" s="156">
        <v>30</v>
      </c>
      <c r="D109" s="156">
        <v>88918</v>
      </c>
      <c r="E109" s="156">
        <v>0.8158159519212465</v>
      </c>
      <c r="F109" s="232">
        <v>2418.0240937644467</v>
      </c>
      <c r="G109" s="233"/>
      <c r="H109" s="234">
        <v>20577</v>
      </c>
      <c r="I109" s="156">
        <v>193311</v>
      </c>
      <c r="J109" s="156">
        <v>637.9476050224771</v>
      </c>
      <c r="K109" s="253">
        <v>5993.210354983723</v>
      </c>
      <c r="L109" s="218"/>
    </row>
    <row r="110" spans="1:12" ht="11.25">
      <c r="A110" s="221" t="s">
        <v>201</v>
      </c>
      <c r="B110" s="145" t="s">
        <v>202</v>
      </c>
      <c r="C110" s="146">
        <v>591657</v>
      </c>
      <c r="D110" s="146">
        <v>801953</v>
      </c>
      <c r="E110" s="146">
        <v>16089.44062219563</v>
      </c>
      <c r="F110" s="228">
        <v>21808.201669703314</v>
      </c>
      <c r="H110" s="229">
        <v>512786</v>
      </c>
      <c r="I110" s="146">
        <v>939201</v>
      </c>
      <c r="J110" s="146">
        <v>15897.876298248333</v>
      </c>
      <c r="K110" s="254">
        <v>29117.997209734924</v>
      </c>
      <c r="L110" s="219"/>
    </row>
    <row r="111" spans="1:12" ht="11.25">
      <c r="A111" s="221" t="s">
        <v>203</v>
      </c>
      <c r="B111" s="145" t="s">
        <v>204</v>
      </c>
      <c r="C111" s="146">
        <v>13008</v>
      </c>
      <c r="D111" s="146">
        <v>29399</v>
      </c>
      <c r="E111" s="146">
        <v>353.73779675305246</v>
      </c>
      <c r="F111" s="228">
        <v>799.4724390177576</v>
      </c>
      <c r="H111" s="229">
        <v>12489</v>
      </c>
      <c r="I111" s="146">
        <v>36391</v>
      </c>
      <c r="J111" s="146">
        <v>387.19578359944194</v>
      </c>
      <c r="K111" s="254">
        <v>1128.2281816772593</v>
      </c>
      <c r="L111" s="218"/>
    </row>
    <row r="112" spans="1:12" ht="11.25">
      <c r="A112" s="221" t="s">
        <v>205</v>
      </c>
      <c r="B112" s="145" t="s">
        <v>206</v>
      </c>
      <c r="C112" s="146">
        <v>48374</v>
      </c>
      <c r="D112" s="146">
        <v>23603</v>
      </c>
      <c r="E112" s="146">
        <v>1315.4760286079459</v>
      </c>
      <c r="F112" s="228">
        <v>641.8567971065727</v>
      </c>
      <c r="H112" s="229">
        <v>26448</v>
      </c>
      <c r="I112" s="146">
        <v>26853</v>
      </c>
      <c r="J112" s="146">
        <v>819.9658967601922</v>
      </c>
      <c r="K112" s="254">
        <v>832.5220895985118</v>
      </c>
      <c r="L112" s="218"/>
    </row>
    <row r="113" spans="1:12" ht="11.25">
      <c r="A113" s="223" t="s">
        <v>207</v>
      </c>
      <c r="B113" s="153" t="s">
        <v>208</v>
      </c>
      <c r="C113" s="154">
        <v>11</v>
      </c>
      <c r="D113" s="154">
        <v>82</v>
      </c>
      <c r="E113" s="154">
        <v>0.29913251570445704</v>
      </c>
      <c r="F113" s="235">
        <v>2.229896935251407</v>
      </c>
      <c r="G113" s="236"/>
      <c r="H113" s="237">
        <v>153303</v>
      </c>
      <c r="I113" s="154">
        <v>174</v>
      </c>
      <c r="J113" s="154">
        <v>4752.8445202294215</v>
      </c>
      <c r="K113" s="256">
        <v>5.394512478685475</v>
      </c>
      <c r="L113" s="219"/>
    </row>
    <row r="114" spans="1:12" ht="11.25">
      <c r="A114" s="224" t="s">
        <v>209</v>
      </c>
      <c r="B114" s="143" t="s">
        <v>210</v>
      </c>
      <c r="C114" s="144">
        <v>306479</v>
      </c>
      <c r="D114" s="144">
        <v>92452</v>
      </c>
      <c r="E114" s="144">
        <v>8334.348570962391</v>
      </c>
      <c r="F114" s="226">
        <v>2514.1272129007693</v>
      </c>
      <c r="H114" s="227">
        <v>358729</v>
      </c>
      <c r="I114" s="144">
        <v>50864</v>
      </c>
      <c r="J114" s="144">
        <v>11121.65555727794</v>
      </c>
      <c r="K114" s="257">
        <v>1576.9338087118274</v>
      </c>
      <c r="L114" s="218"/>
    </row>
    <row r="115" spans="1:12" ht="11.25">
      <c r="A115" s="221" t="s">
        <v>211</v>
      </c>
      <c r="B115" s="145" t="s">
        <v>212</v>
      </c>
      <c r="C115" s="146">
        <v>208</v>
      </c>
      <c r="D115" s="146">
        <v>36</v>
      </c>
      <c r="E115" s="146">
        <v>5.6563239333206425</v>
      </c>
      <c r="F115" s="228">
        <v>0.9789791423054958</v>
      </c>
      <c r="H115" s="229">
        <v>1041</v>
      </c>
      <c r="I115" s="146">
        <v>378</v>
      </c>
      <c r="J115" s="146">
        <v>32.274066036273446</v>
      </c>
      <c r="K115" s="254">
        <v>11.719113315764996</v>
      </c>
      <c r="L115" s="218"/>
    </row>
    <row r="116" spans="1:12" ht="11.25">
      <c r="A116" s="221" t="s">
        <v>213</v>
      </c>
      <c r="B116" s="145" t="s">
        <v>214</v>
      </c>
      <c r="C116" s="146">
        <v>2476</v>
      </c>
      <c r="D116" s="146">
        <v>815</v>
      </c>
      <c r="E116" s="146">
        <v>67.33200989856688</v>
      </c>
      <c r="F116" s="228">
        <v>22.163000027193863</v>
      </c>
      <c r="H116" s="229">
        <v>5886</v>
      </c>
      <c r="I116" s="146">
        <v>4562</v>
      </c>
      <c r="J116" s="146">
        <v>182.4833359169121</v>
      </c>
      <c r="K116" s="254">
        <v>141.4354363664548</v>
      </c>
      <c r="L116" s="218"/>
    </row>
    <row r="117" spans="1:12" ht="11.25">
      <c r="A117" s="221" t="s">
        <v>215</v>
      </c>
      <c r="B117" s="145" t="s">
        <v>216</v>
      </c>
      <c r="C117" s="146">
        <v>0</v>
      </c>
      <c r="D117" s="146">
        <v>5070</v>
      </c>
      <c r="E117" s="146">
        <v>0</v>
      </c>
      <c r="F117" s="228">
        <v>137.87289587469067</v>
      </c>
      <c r="H117" s="229">
        <v>70</v>
      </c>
      <c r="I117" s="146">
        <v>17036</v>
      </c>
      <c r="J117" s="146">
        <v>2.1702061695861103</v>
      </c>
      <c r="K117" s="254">
        <v>528.1661757866997</v>
      </c>
      <c r="L117" s="218"/>
    </row>
    <row r="118" spans="1:12" ht="11.25">
      <c r="A118" s="222" t="s">
        <v>217</v>
      </c>
      <c r="B118" s="147" t="s">
        <v>218</v>
      </c>
      <c r="C118" s="148">
        <v>63851</v>
      </c>
      <c r="D118" s="148">
        <v>436</v>
      </c>
      <c r="E118" s="148">
        <v>1736.355478204117</v>
      </c>
      <c r="F118" s="230">
        <v>11.856525167922115</v>
      </c>
      <c r="H118" s="231">
        <v>15434</v>
      </c>
      <c r="I118" s="148">
        <v>21993</v>
      </c>
      <c r="J118" s="148">
        <v>478.4994574484576</v>
      </c>
      <c r="K118" s="255">
        <v>681.8477755386762</v>
      </c>
      <c r="L118" s="218"/>
    </row>
    <row r="119" spans="1:12" ht="11.25">
      <c r="A119" s="220" t="s">
        <v>219</v>
      </c>
      <c r="B119" s="155" t="s">
        <v>220</v>
      </c>
      <c r="C119" s="156">
        <v>7075946</v>
      </c>
      <c r="D119" s="156">
        <v>454935</v>
      </c>
      <c r="E119" s="156">
        <v>192422.32072444455</v>
      </c>
      <c r="F119" s="232">
        <v>12371.441002909742</v>
      </c>
      <c r="G119" s="233"/>
      <c r="H119" s="234">
        <v>17041675</v>
      </c>
      <c r="I119" s="156">
        <v>723012</v>
      </c>
      <c r="J119" s="156">
        <v>528342.1175011626</v>
      </c>
      <c r="K119" s="253">
        <v>22415.5014726399</v>
      </c>
      <c r="L119" s="218"/>
    </row>
    <row r="120" spans="1:12" ht="11.25">
      <c r="A120" s="221" t="s">
        <v>221</v>
      </c>
      <c r="B120" s="145" t="s">
        <v>222</v>
      </c>
      <c r="C120" s="146">
        <v>663848</v>
      </c>
      <c r="D120" s="146">
        <v>126308</v>
      </c>
      <c r="E120" s="146">
        <v>18052.592935033856</v>
      </c>
      <c r="F120" s="228">
        <v>3434.80270850896</v>
      </c>
      <c r="H120" s="229">
        <v>794539</v>
      </c>
      <c r="I120" s="146">
        <v>66188</v>
      </c>
      <c r="J120" s="146">
        <v>24633.049139668266</v>
      </c>
      <c r="K120" s="254">
        <v>2052.022942179507</v>
      </c>
      <c r="L120" s="218"/>
    </row>
    <row r="121" spans="1:12" ht="11.25">
      <c r="A121" s="221" t="s">
        <v>223</v>
      </c>
      <c r="B121" s="145" t="s">
        <v>224</v>
      </c>
      <c r="C121" s="146">
        <v>8235</v>
      </c>
      <c r="D121" s="146">
        <v>230749</v>
      </c>
      <c r="E121" s="146">
        <v>223.94147880238216</v>
      </c>
      <c r="F121" s="228">
        <v>6274.9571696625235</v>
      </c>
      <c r="H121" s="229">
        <v>20605</v>
      </c>
      <c r="I121" s="146">
        <v>638691</v>
      </c>
      <c r="J121" s="146">
        <v>638.8156874903116</v>
      </c>
      <c r="K121" s="254">
        <v>19801.30212370175</v>
      </c>
      <c r="L121" s="218"/>
    </row>
    <row r="122" spans="1:12" ht="11.25">
      <c r="A122" s="221" t="s">
        <v>225</v>
      </c>
      <c r="B122" s="145" t="s">
        <v>226</v>
      </c>
      <c r="C122" s="146">
        <v>5</v>
      </c>
      <c r="D122" s="146">
        <v>288160</v>
      </c>
      <c r="E122" s="146">
        <v>0.13596932532020775</v>
      </c>
      <c r="F122" s="228">
        <v>7836.184156854213</v>
      </c>
      <c r="H122" s="229">
        <v>163</v>
      </c>
      <c r="I122" s="146">
        <v>736984</v>
      </c>
      <c r="J122" s="146">
        <v>5.053480080607657</v>
      </c>
      <c r="K122" s="254">
        <v>22848.674624089286</v>
      </c>
      <c r="L122" s="218"/>
    </row>
    <row r="123" spans="1:12" ht="11.25">
      <c r="A123" s="223" t="s">
        <v>227</v>
      </c>
      <c r="B123" s="153" t="s">
        <v>228</v>
      </c>
      <c r="C123" s="154">
        <v>2258</v>
      </c>
      <c r="D123" s="154">
        <v>322</v>
      </c>
      <c r="E123" s="154">
        <v>61.403747314605816</v>
      </c>
      <c r="F123" s="235">
        <v>8.756424550621379</v>
      </c>
      <c r="G123" s="236"/>
      <c r="H123" s="237">
        <v>4876</v>
      </c>
      <c r="I123" s="154">
        <v>626</v>
      </c>
      <c r="J123" s="154">
        <v>151.1703611843125</v>
      </c>
      <c r="K123" s="256">
        <v>19.407843745155787</v>
      </c>
      <c r="L123" s="218"/>
    </row>
    <row r="124" spans="1:12" ht="11.25">
      <c r="A124" s="224" t="s">
        <v>229</v>
      </c>
      <c r="B124" s="143" t="s">
        <v>230</v>
      </c>
      <c r="C124" s="144">
        <v>0</v>
      </c>
      <c r="D124" s="144">
        <v>19</v>
      </c>
      <c r="E124" s="144">
        <v>0</v>
      </c>
      <c r="F124" s="226">
        <v>0.5166834362167895</v>
      </c>
      <c r="H124" s="227">
        <v>27</v>
      </c>
      <c r="I124" s="144">
        <v>0</v>
      </c>
      <c r="J124" s="144">
        <v>0.8370795225546426</v>
      </c>
      <c r="K124" s="257">
        <v>0</v>
      </c>
      <c r="L124" s="218"/>
    </row>
    <row r="125" spans="1:12" ht="11.25">
      <c r="A125" s="221" t="s">
        <v>231</v>
      </c>
      <c r="B125" s="145" t="s">
        <v>232</v>
      </c>
      <c r="C125" s="146">
        <v>1376</v>
      </c>
      <c r="D125" s="146">
        <v>459651</v>
      </c>
      <c r="E125" s="146">
        <v>37.41875832812117</v>
      </c>
      <c r="F125" s="228">
        <v>12499.687270551762</v>
      </c>
      <c r="H125" s="229">
        <v>5375</v>
      </c>
      <c r="I125" s="146">
        <v>359212</v>
      </c>
      <c r="J125" s="146">
        <v>166.64083087893349</v>
      </c>
      <c r="K125" s="254">
        <v>11136.629979848085</v>
      </c>
      <c r="L125" s="218"/>
    </row>
    <row r="126" spans="1:12" ht="11.25">
      <c r="A126" s="221" t="s">
        <v>233</v>
      </c>
      <c r="B126" s="145" t="s">
        <v>234</v>
      </c>
      <c r="C126" s="146">
        <v>11</v>
      </c>
      <c r="D126" s="146">
        <v>339</v>
      </c>
      <c r="E126" s="146">
        <v>0.29913251570445704</v>
      </c>
      <c r="F126" s="228">
        <v>9.218720256710085</v>
      </c>
      <c r="H126" s="229">
        <v>1</v>
      </c>
      <c r="I126" s="146">
        <v>39</v>
      </c>
      <c r="J126" s="146">
        <v>0.031002945279801578</v>
      </c>
      <c r="K126" s="254">
        <v>1.2091148659122615</v>
      </c>
      <c r="L126" s="219"/>
    </row>
    <row r="127" spans="1:12" ht="11.25">
      <c r="A127" s="221" t="s">
        <v>235</v>
      </c>
      <c r="B127" s="145" t="s">
        <v>236</v>
      </c>
      <c r="C127" s="146">
        <v>0</v>
      </c>
      <c r="D127" s="146">
        <v>108368</v>
      </c>
      <c r="E127" s="146">
        <v>0</v>
      </c>
      <c r="F127" s="228">
        <v>2946.9447692600547</v>
      </c>
      <c r="H127" s="229">
        <v>16</v>
      </c>
      <c r="I127" s="146">
        <v>35606</v>
      </c>
      <c r="J127" s="146">
        <v>0.49604712447682525</v>
      </c>
      <c r="K127" s="254">
        <v>1103.890869632615</v>
      </c>
      <c r="L127" s="218"/>
    </row>
    <row r="128" spans="1:12" ht="11.25">
      <c r="A128" s="222" t="s">
        <v>237</v>
      </c>
      <c r="B128" s="147" t="s">
        <v>238</v>
      </c>
      <c r="C128" s="148">
        <v>106746</v>
      </c>
      <c r="D128" s="148">
        <v>88993</v>
      </c>
      <c r="E128" s="148">
        <v>2902.836320126179</v>
      </c>
      <c r="F128" s="230">
        <v>2420.0636336442494</v>
      </c>
      <c r="H128" s="231">
        <v>45307</v>
      </c>
      <c r="I128" s="148">
        <v>133543</v>
      </c>
      <c r="J128" s="148">
        <v>1404.65044179197</v>
      </c>
      <c r="K128" s="255">
        <v>4140.226321500542</v>
      </c>
      <c r="L128" s="218"/>
    </row>
    <row r="129" spans="1:12" ht="11.25">
      <c r="A129" s="220" t="s">
        <v>239</v>
      </c>
      <c r="B129" s="155" t="s">
        <v>240</v>
      </c>
      <c r="C129" s="156">
        <v>442397</v>
      </c>
      <c r="D129" s="156">
        <v>2334410</v>
      </c>
      <c r="E129" s="156">
        <v>12030.48432273679</v>
      </c>
      <c r="F129" s="232">
        <v>63481.63054414924</v>
      </c>
      <c r="G129" s="233"/>
      <c r="H129" s="234">
        <v>466076</v>
      </c>
      <c r="I129" s="156">
        <v>2194038</v>
      </c>
      <c r="J129" s="156">
        <v>14449.7287242288</v>
      </c>
      <c r="K129" s="253">
        <v>68021.6400558053</v>
      </c>
      <c r="L129" s="218"/>
    </row>
    <row r="130" spans="1:12" ht="11.25">
      <c r="A130" s="221" t="s">
        <v>241</v>
      </c>
      <c r="B130" s="145" t="s">
        <v>242</v>
      </c>
      <c r="C130" s="146">
        <v>306244</v>
      </c>
      <c r="D130" s="146">
        <v>1267737</v>
      </c>
      <c r="E130" s="146">
        <v>8327.958012672341</v>
      </c>
      <c r="F130" s="228">
        <v>34474.66891469284</v>
      </c>
      <c r="H130" s="229">
        <v>291484</v>
      </c>
      <c r="I130" s="146">
        <v>1758849</v>
      </c>
      <c r="J130" s="146">
        <v>9036.862501937683</v>
      </c>
      <c r="K130" s="254">
        <v>54529.499302433724</v>
      </c>
      <c r="L130" s="218"/>
    </row>
    <row r="131" spans="1:12" ht="11.25">
      <c r="A131" s="221" t="s">
        <v>243</v>
      </c>
      <c r="B131" s="145" t="s">
        <v>244</v>
      </c>
      <c r="C131" s="146">
        <v>587284</v>
      </c>
      <c r="D131" s="146">
        <v>1858350</v>
      </c>
      <c r="E131" s="146">
        <v>15970.521850270577</v>
      </c>
      <c r="F131" s="228">
        <v>50535.71914176161</v>
      </c>
      <c r="H131" s="229">
        <v>737972</v>
      </c>
      <c r="I131" s="146">
        <v>1087243</v>
      </c>
      <c r="J131" s="146">
        <v>22879.30553402573</v>
      </c>
      <c r="K131" s="254">
        <v>33707.73523484731</v>
      </c>
      <c r="L131" s="218"/>
    </row>
    <row r="132" spans="1:12" ht="11.25">
      <c r="A132" s="221" t="s">
        <v>245</v>
      </c>
      <c r="B132" s="145" t="s">
        <v>246</v>
      </c>
      <c r="C132" s="146">
        <v>20624</v>
      </c>
      <c r="D132" s="146">
        <v>455</v>
      </c>
      <c r="E132" s="146">
        <v>560.8462730807929</v>
      </c>
      <c r="F132" s="228">
        <v>12.373208604138906</v>
      </c>
      <c r="H132" s="229">
        <v>29936</v>
      </c>
      <c r="I132" s="146">
        <v>1012</v>
      </c>
      <c r="J132" s="146">
        <v>928.1041698961401</v>
      </c>
      <c r="K132" s="254">
        <v>31.374980623159196</v>
      </c>
      <c r="L132" s="218"/>
    </row>
    <row r="133" spans="1:12" ht="11.25">
      <c r="A133" s="223" t="s">
        <v>247</v>
      </c>
      <c r="B133" s="153" t="s">
        <v>248</v>
      </c>
      <c r="C133" s="154">
        <v>58852</v>
      </c>
      <c r="D133" s="154">
        <v>139082</v>
      </c>
      <c r="E133" s="154">
        <v>1600.4133467489733</v>
      </c>
      <c r="F133" s="235">
        <v>3782.177140837027</v>
      </c>
      <c r="G133" s="236"/>
      <c r="H133" s="237">
        <v>131717</v>
      </c>
      <c r="I133" s="154">
        <v>349513</v>
      </c>
      <c r="J133" s="154">
        <v>4083.6149434196245</v>
      </c>
      <c r="K133" s="256">
        <v>10835.932413579289</v>
      </c>
      <c r="L133" s="218"/>
    </row>
    <row r="134" spans="1:12" ht="11.25">
      <c r="A134" s="224" t="s">
        <v>249</v>
      </c>
      <c r="B134" s="143" t="s">
        <v>250</v>
      </c>
      <c r="C134" s="144">
        <v>922</v>
      </c>
      <c r="D134" s="144">
        <v>650</v>
      </c>
      <c r="E134" s="144">
        <v>25.072743589046308</v>
      </c>
      <c r="F134" s="226">
        <v>17.676012291627007</v>
      </c>
      <c r="H134" s="227">
        <v>3235</v>
      </c>
      <c r="I134" s="144">
        <v>4110</v>
      </c>
      <c r="J134" s="144">
        <v>100.29452798015811</v>
      </c>
      <c r="K134" s="257">
        <v>127.42210509998449</v>
      </c>
      <c r="L134" s="218"/>
    </row>
    <row r="135" spans="1:12" ht="11.25">
      <c r="A135" s="221" t="s">
        <v>251</v>
      </c>
      <c r="B135" s="145" t="s">
        <v>252</v>
      </c>
      <c r="C135" s="146">
        <v>28379351</v>
      </c>
      <c r="D135" s="146">
        <v>39123634</v>
      </c>
      <c r="E135" s="146">
        <v>771744.2416990726</v>
      </c>
      <c r="F135" s="228">
        <v>1063922.823810948</v>
      </c>
      <c r="H135" s="229">
        <v>31848732</v>
      </c>
      <c r="I135" s="146">
        <v>46522552</v>
      </c>
      <c r="J135" s="146">
        <v>987404.4954270655</v>
      </c>
      <c r="K135" s="254">
        <v>1442336.1339327234</v>
      </c>
      <c r="L135" s="218"/>
    </row>
    <row r="136" spans="1:12" ht="11.25">
      <c r="A136" s="221" t="s">
        <v>253</v>
      </c>
      <c r="B136" s="145" t="s">
        <v>254</v>
      </c>
      <c r="C136" s="146">
        <v>3482714</v>
      </c>
      <c r="D136" s="146">
        <v>296438</v>
      </c>
      <c r="E136" s="146">
        <v>94708.4545726484</v>
      </c>
      <c r="F136" s="228">
        <v>8061.294971854349</v>
      </c>
      <c r="H136" s="229">
        <v>4312008</v>
      </c>
      <c r="I136" s="146">
        <v>673756</v>
      </c>
      <c r="J136" s="146">
        <v>133684.94807006663</v>
      </c>
      <c r="K136" s="254">
        <v>20888.420399937993</v>
      </c>
      <c r="L136" s="218"/>
    </row>
    <row r="137" spans="1:12" ht="11.25">
      <c r="A137" s="221" t="s">
        <v>255</v>
      </c>
      <c r="B137" s="145" t="s">
        <v>256</v>
      </c>
      <c r="C137" s="146">
        <v>26389</v>
      </c>
      <c r="D137" s="146">
        <v>0</v>
      </c>
      <c r="E137" s="146">
        <v>717.6189051749925</v>
      </c>
      <c r="F137" s="228">
        <v>0</v>
      </c>
      <c r="H137" s="229">
        <v>11492</v>
      </c>
      <c r="I137" s="146">
        <v>0</v>
      </c>
      <c r="J137" s="146">
        <v>356.28584715547976</v>
      </c>
      <c r="K137" s="254">
        <v>0</v>
      </c>
      <c r="L137" s="219"/>
    </row>
    <row r="138" spans="1:12" ht="11.25">
      <c r="A138" s="222" t="s">
        <v>257</v>
      </c>
      <c r="B138" s="147" t="s">
        <v>258</v>
      </c>
      <c r="C138" s="148">
        <v>254</v>
      </c>
      <c r="D138" s="148">
        <v>0</v>
      </c>
      <c r="E138" s="148">
        <v>6.9072417262665535</v>
      </c>
      <c r="F138" s="230">
        <v>0</v>
      </c>
      <c r="H138" s="231">
        <v>40</v>
      </c>
      <c r="I138" s="148">
        <v>0</v>
      </c>
      <c r="J138" s="148">
        <v>1.2401178111920632</v>
      </c>
      <c r="K138" s="255">
        <v>0</v>
      </c>
      <c r="L138" s="218"/>
    </row>
    <row r="139" spans="1:12" ht="11.25">
      <c r="A139" s="220" t="s">
        <v>259</v>
      </c>
      <c r="B139" s="155" t="s">
        <v>260</v>
      </c>
      <c r="C139" s="156">
        <v>145</v>
      </c>
      <c r="D139" s="156">
        <v>198</v>
      </c>
      <c r="E139" s="156">
        <v>3.943110434286025</v>
      </c>
      <c r="F139" s="232">
        <v>5.384385282680227</v>
      </c>
      <c r="G139" s="233"/>
      <c r="H139" s="234">
        <v>732</v>
      </c>
      <c r="I139" s="156">
        <v>377</v>
      </c>
      <c r="J139" s="156">
        <v>22.694155944814757</v>
      </c>
      <c r="K139" s="253">
        <v>11.688110370485195</v>
      </c>
      <c r="L139" s="219"/>
    </row>
    <row r="140" spans="1:12" ht="11.25">
      <c r="A140" s="221" t="s">
        <v>261</v>
      </c>
      <c r="B140" s="145" t="s">
        <v>262</v>
      </c>
      <c r="C140" s="146">
        <v>43543</v>
      </c>
      <c r="D140" s="146">
        <v>57261</v>
      </c>
      <c r="E140" s="146">
        <v>1184.102466483561</v>
      </c>
      <c r="F140" s="228">
        <v>1557.1479074320832</v>
      </c>
      <c r="H140" s="229">
        <v>79020</v>
      </c>
      <c r="I140" s="146">
        <v>87885</v>
      </c>
      <c r="J140" s="146">
        <v>2449.8527360099206</v>
      </c>
      <c r="K140" s="254">
        <v>2724.6938459153616</v>
      </c>
      <c r="L140" s="218"/>
    </row>
    <row r="141" spans="1:12" ht="11.25">
      <c r="A141" s="221" t="s">
        <v>263</v>
      </c>
      <c r="B141" s="145" t="s">
        <v>264</v>
      </c>
      <c r="C141" s="146">
        <v>346853</v>
      </c>
      <c r="D141" s="146">
        <v>139350</v>
      </c>
      <c r="E141" s="146">
        <v>9432.273679058004</v>
      </c>
      <c r="F141" s="228">
        <v>3789.46509667419</v>
      </c>
      <c r="H141" s="229">
        <v>423758</v>
      </c>
      <c r="I141" s="146">
        <v>250012</v>
      </c>
      <c r="J141" s="146">
        <v>13137.746085878158</v>
      </c>
      <c r="K141" s="254">
        <v>7751.1083552937525</v>
      </c>
      <c r="L141" s="218"/>
    </row>
    <row r="142" spans="1:12" ht="11.25">
      <c r="A142" s="221" t="s">
        <v>265</v>
      </c>
      <c r="B142" s="145" t="s">
        <v>266</v>
      </c>
      <c r="C142" s="146">
        <v>0</v>
      </c>
      <c r="D142" s="146">
        <v>69</v>
      </c>
      <c r="E142" s="146">
        <v>0</v>
      </c>
      <c r="F142" s="228">
        <v>1.876376689418867</v>
      </c>
      <c r="H142" s="229">
        <v>0</v>
      </c>
      <c r="I142" s="146">
        <v>15583</v>
      </c>
      <c r="J142" s="146">
        <v>0</v>
      </c>
      <c r="K142" s="254">
        <v>483.118896295148</v>
      </c>
      <c r="L142" s="218"/>
    </row>
    <row r="143" spans="1:12" ht="11.25">
      <c r="A143" s="223" t="s">
        <v>267</v>
      </c>
      <c r="B143" s="153" t="s">
        <v>268</v>
      </c>
      <c r="C143" s="154">
        <v>4234</v>
      </c>
      <c r="D143" s="154">
        <v>2648</v>
      </c>
      <c r="E143" s="154">
        <v>115.13882468115192</v>
      </c>
      <c r="F143" s="235">
        <v>72.00935468958203</v>
      </c>
      <c r="G143" s="236"/>
      <c r="H143" s="237">
        <v>6779</v>
      </c>
      <c r="I143" s="154">
        <v>27218</v>
      </c>
      <c r="J143" s="154">
        <v>210.1689660517749</v>
      </c>
      <c r="K143" s="256">
        <v>843.8381646256394</v>
      </c>
      <c r="L143" s="218"/>
    </row>
    <row r="144" spans="1:12" ht="11.25">
      <c r="A144" s="224" t="s">
        <v>269</v>
      </c>
      <c r="B144" s="143" t="s">
        <v>270</v>
      </c>
      <c r="C144" s="144">
        <v>97</v>
      </c>
      <c r="D144" s="144">
        <v>2614</v>
      </c>
      <c r="E144" s="144">
        <v>2.6378049112120303</v>
      </c>
      <c r="F144" s="226">
        <v>71.0847632774046</v>
      </c>
      <c r="H144" s="227">
        <v>37</v>
      </c>
      <c r="I144" s="144">
        <v>15024</v>
      </c>
      <c r="J144" s="144">
        <v>1.1471089753526584</v>
      </c>
      <c r="K144" s="257">
        <v>465.7882498837389</v>
      </c>
      <c r="L144" s="218"/>
    </row>
    <row r="145" spans="1:12" ht="11.25">
      <c r="A145" s="221" t="s">
        <v>271</v>
      </c>
      <c r="B145" s="145" t="s">
        <v>272</v>
      </c>
      <c r="C145" s="146">
        <v>34655</v>
      </c>
      <c r="D145" s="146">
        <v>0</v>
      </c>
      <c r="E145" s="146">
        <v>942.4033937943599</v>
      </c>
      <c r="F145" s="228">
        <v>0</v>
      </c>
      <c r="H145" s="229">
        <v>8557</v>
      </c>
      <c r="I145" s="146">
        <v>0</v>
      </c>
      <c r="J145" s="146">
        <v>265.2922027592621</v>
      </c>
      <c r="K145" s="254">
        <v>0</v>
      </c>
      <c r="L145" s="219"/>
    </row>
    <row r="146" spans="1:12" ht="11.25">
      <c r="A146" s="221" t="s">
        <v>273</v>
      </c>
      <c r="B146" s="145" t="s">
        <v>274</v>
      </c>
      <c r="C146" s="146">
        <v>463424</v>
      </c>
      <c r="D146" s="146">
        <v>1156980</v>
      </c>
      <c r="E146" s="146">
        <v>12602.28972343839</v>
      </c>
      <c r="F146" s="228">
        <v>31462.75800179479</v>
      </c>
      <c r="H146" s="229">
        <v>797908</v>
      </c>
      <c r="I146" s="146">
        <v>1289889</v>
      </c>
      <c r="J146" s="146">
        <v>24737.498062315917</v>
      </c>
      <c r="K146" s="254">
        <v>39990.35808401798</v>
      </c>
      <c r="L146" s="218"/>
    </row>
    <row r="147" spans="1:12" ht="11.25">
      <c r="A147" s="221" t="s">
        <v>275</v>
      </c>
      <c r="B147" s="145" t="s">
        <v>276</v>
      </c>
      <c r="C147" s="146">
        <v>0</v>
      </c>
      <c r="D147" s="146">
        <v>239</v>
      </c>
      <c r="E147" s="146">
        <v>0</v>
      </c>
      <c r="F147" s="228">
        <v>6.49933375030593</v>
      </c>
      <c r="H147" s="229">
        <v>97</v>
      </c>
      <c r="I147" s="146">
        <v>0</v>
      </c>
      <c r="J147" s="146">
        <v>3.007285692140753</v>
      </c>
      <c r="K147" s="254">
        <v>0</v>
      </c>
      <c r="L147" s="218"/>
    </row>
    <row r="148" spans="1:12" ht="11.25">
      <c r="A148" s="222" t="s">
        <v>277</v>
      </c>
      <c r="B148" s="147" t="s">
        <v>278</v>
      </c>
      <c r="C148" s="148">
        <v>8644</v>
      </c>
      <c r="D148" s="148">
        <v>2480</v>
      </c>
      <c r="E148" s="148">
        <v>235.06376961357515</v>
      </c>
      <c r="F148" s="230">
        <v>67.44078535882305</v>
      </c>
      <c r="H148" s="231">
        <v>13452</v>
      </c>
      <c r="I148" s="148">
        <v>0</v>
      </c>
      <c r="J148" s="148">
        <v>417.0516199038908</v>
      </c>
      <c r="K148" s="255">
        <v>0</v>
      </c>
      <c r="L148" s="219"/>
    </row>
    <row r="149" spans="1:12" ht="11.25">
      <c r="A149" s="220" t="s">
        <v>279</v>
      </c>
      <c r="B149" s="155" t="s">
        <v>280</v>
      </c>
      <c r="C149" s="156">
        <v>55790</v>
      </c>
      <c r="D149" s="156">
        <v>381796</v>
      </c>
      <c r="E149" s="156">
        <v>1517.145731922878</v>
      </c>
      <c r="F149" s="232">
        <v>10382.508905990808</v>
      </c>
      <c r="G149" s="233"/>
      <c r="H149" s="234">
        <v>243402</v>
      </c>
      <c r="I149" s="156">
        <v>447107</v>
      </c>
      <c r="J149" s="156">
        <v>7546.178886994264</v>
      </c>
      <c r="K149" s="253">
        <v>13861.633855216245</v>
      </c>
      <c r="L149" s="219"/>
    </row>
    <row r="150" spans="1:12" ht="11.25">
      <c r="A150" s="221" t="s">
        <v>281</v>
      </c>
      <c r="B150" s="145" t="s">
        <v>282</v>
      </c>
      <c r="C150" s="146">
        <v>1375</v>
      </c>
      <c r="D150" s="146">
        <v>5492</v>
      </c>
      <c r="E150" s="146">
        <v>37.39156446305713</v>
      </c>
      <c r="F150" s="228">
        <v>149.34870693171618</v>
      </c>
      <c r="H150" s="229">
        <v>4372</v>
      </c>
      <c r="I150" s="146">
        <v>21239</v>
      </c>
      <c r="J150" s="146">
        <v>135.5448767632925</v>
      </c>
      <c r="K150" s="254">
        <v>658.4715547977057</v>
      </c>
      <c r="L150" s="218"/>
    </row>
    <row r="151" spans="1:12" ht="11.25">
      <c r="A151" s="221" t="s">
        <v>283</v>
      </c>
      <c r="B151" s="145" t="s">
        <v>284</v>
      </c>
      <c r="C151" s="146">
        <v>183</v>
      </c>
      <c r="D151" s="146">
        <v>0</v>
      </c>
      <c r="E151" s="146">
        <v>4.9764773067196035</v>
      </c>
      <c r="F151" s="228">
        <v>0</v>
      </c>
      <c r="H151" s="229">
        <v>36</v>
      </c>
      <c r="I151" s="146">
        <v>0</v>
      </c>
      <c r="J151" s="146">
        <v>1.116106030072857</v>
      </c>
      <c r="K151" s="254">
        <v>0</v>
      </c>
      <c r="L151" s="218"/>
    </row>
    <row r="152" spans="1:12" ht="11.25">
      <c r="A152" s="221" t="s">
        <v>285</v>
      </c>
      <c r="B152" s="145" t="s">
        <v>286</v>
      </c>
      <c r="C152" s="146">
        <v>1133</v>
      </c>
      <c r="D152" s="146">
        <v>240</v>
      </c>
      <c r="E152" s="146">
        <v>30.810649117559077</v>
      </c>
      <c r="F152" s="228">
        <v>6.526527615369972</v>
      </c>
      <c r="H152" s="229">
        <v>6689</v>
      </c>
      <c r="I152" s="146">
        <v>12955</v>
      </c>
      <c r="J152" s="146">
        <v>207.37870097659277</v>
      </c>
      <c r="K152" s="254">
        <v>401.64315609982947</v>
      </c>
      <c r="L152" s="218"/>
    </row>
    <row r="153" spans="1:12" ht="11.25">
      <c r="A153" s="223" t="s">
        <v>287</v>
      </c>
      <c r="B153" s="153" t="s">
        <v>288</v>
      </c>
      <c r="C153" s="154">
        <v>278</v>
      </c>
      <c r="D153" s="154">
        <v>1226</v>
      </c>
      <c r="E153" s="154">
        <v>7.559894487803551</v>
      </c>
      <c r="F153" s="235">
        <v>33.33967856851494</v>
      </c>
      <c r="G153" s="236"/>
      <c r="H153" s="237">
        <v>32725</v>
      </c>
      <c r="I153" s="154">
        <v>401</v>
      </c>
      <c r="J153" s="154">
        <v>1014.5713842815067</v>
      </c>
      <c r="K153" s="256">
        <v>12.432181057200433</v>
      </c>
      <c r="L153" s="219"/>
    </row>
    <row r="154" spans="1:12" ht="11.25">
      <c r="A154" s="224" t="s">
        <v>289</v>
      </c>
      <c r="B154" s="143" t="s">
        <v>290</v>
      </c>
      <c r="C154" s="144">
        <v>4</v>
      </c>
      <c r="D154" s="144">
        <v>179</v>
      </c>
      <c r="E154" s="144">
        <v>0.1087754602561662</v>
      </c>
      <c r="F154" s="226">
        <v>4.867701846463437</v>
      </c>
      <c r="H154" s="227">
        <v>28</v>
      </c>
      <c r="I154" s="144">
        <v>304</v>
      </c>
      <c r="J154" s="144">
        <v>0.8680824678344442</v>
      </c>
      <c r="K154" s="257">
        <v>9.42489536505968</v>
      </c>
      <c r="L154" s="218"/>
    </row>
    <row r="155" spans="1:12" ht="11.25">
      <c r="A155" s="221" t="s">
        <v>291</v>
      </c>
      <c r="B155" s="145" t="s">
        <v>292</v>
      </c>
      <c r="C155" s="146">
        <v>210631754</v>
      </c>
      <c r="D155" s="146">
        <v>247679878</v>
      </c>
      <c r="E155" s="146">
        <v>5727891.496478394</v>
      </c>
      <c r="F155" s="228">
        <v>6735373.181410274</v>
      </c>
      <c r="H155" s="229">
        <v>224396953</v>
      </c>
      <c r="I155" s="146">
        <v>256791163</v>
      </c>
      <c r="J155" s="146">
        <v>6956966.454813207</v>
      </c>
      <c r="K155" s="254">
        <v>7961282.374825608</v>
      </c>
      <c r="L155" s="218"/>
    </row>
    <row r="156" spans="1:12" ht="11.25">
      <c r="A156" s="221" t="s">
        <v>293</v>
      </c>
      <c r="B156" s="145" t="s">
        <v>294</v>
      </c>
      <c r="C156" s="146">
        <v>5100</v>
      </c>
      <c r="D156" s="146">
        <v>3082</v>
      </c>
      <c r="E156" s="146">
        <v>138.6887118266119</v>
      </c>
      <c r="F156" s="228">
        <v>83.81149212737606</v>
      </c>
      <c r="H156" s="229">
        <v>2328</v>
      </c>
      <c r="I156" s="146">
        <v>63369</v>
      </c>
      <c r="J156" s="146">
        <v>72.17485661137808</v>
      </c>
      <c r="K156" s="254">
        <v>1964.6256394357463</v>
      </c>
      <c r="L156" s="219"/>
    </row>
    <row r="157" spans="1:12" ht="11.25">
      <c r="A157" s="221" t="s">
        <v>295</v>
      </c>
      <c r="B157" s="145" t="s">
        <v>296</v>
      </c>
      <c r="C157" s="146">
        <v>219</v>
      </c>
      <c r="D157" s="146">
        <v>8618</v>
      </c>
      <c r="E157" s="146">
        <v>5.9554564490251</v>
      </c>
      <c r="F157" s="228">
        <v>234.35672912191006</v>
      </c>
      <c r="H157" s="229">
        <v>41</v>
      </c>
      <c r="I157" s="146">
        <v>4874</v>
      </c>
      <c r="J157" s="146">
        <v>1.2711207564718647</v>
      </c>
      <c r="K157" s="254">
        <v>151.1083552937529</v>
      </c>
      <c r="L157" s="218"/>
    </row>
    <row r="158" spans="1:12" ht="11.25">
      <c r="A158" s="222" t="s">
        <v>297</v>
      </c>
      <c r="B158" s="147" t="s">
        <v>298</v>
      </c>
      <c r="C158" s="148">
        <v>936</v>
      </c>
      <c r="D158" s="148">
        <v>100219</v>
      </c>
      <c r="E158" s="148">
        <v>25.45345769994289</v>
      </c>
      <c r="F158" s="230">
        <v>2725.34196285318</v>
      </c>
      <c r="H158" s="231">
        <v>261</v>
      </c>
      <c r="I158" s="148">
        <v>39261</v>
      </c>
      <c r="J158" s="148">
        <v>8.091768718028211</v>
      </c>
      <c r="K158" s="255">
        <v>1217.2066346302897</v>
      </c>
      <c r="L158" s="218"/>
    </row>
    <row r="159" spans="1:12" ht="11.25">
      <c r="A159" s="220" t="s">
        <v>299</v>
      </c>
      <c r="B159" s="155" t="s">
        <v>300</v>
      </c>
      <c r="C159" s="156">
        <v>1467</v>
      </c>
      <c r="D159" s="156">
        <v>1591</v>
      </c>
      <c r="E159" s="156">
        <v>39.893400048948955</v>
      </c>
      <c r="F159" s="232">
        <v>43.2654393168901</v>
      </c>
      <c r="G159" s="233"/>
      <c r="H159" s="234">
        <v>7211</v>
      </c>
      <c r="I159" s="156">
        <v>750</v>
      </c>
      <c r="J159" s="156">
        <v>223.56223841264918</v>
      </c>
      <c r="K159" s="253">
        <v>23.252208959851185</v>
      </c>
      <c r="L159" s="218"/>
    </row>
    <row r="160" spans="1:12" ht="11.25">
      <c r="A160" s="221" t="s">
        <v>301</v>
      </c>
      <c r="B160" s="145" t="s">
        <v>302</v>
      </c>
      <c r="C160" s="146">
        <v>0</v>
      </c>
      <c r="D160" s="146">
        <v>0</v>
      </c>
      <c r="E160" s="146">
        <v>0</v>
      </c>
      <c r="F160" s="228">
        <v>0</v>
      </c>
      <c r="H160" s="229">
        <v>0</v>
      </c>
      <c r="I160" s="146">
        <v>5131</v>
      </c>
      <c r="J160" s="146">
        <v>0</v>
      </c>
      <c r="K160" s="254">
        <v>159.0761122306619</v>
      </c>
      <c r="L160" s="218"/>
    </row>
    <row r="161" spans="1:12" ht="11.25">
      <c r="A161" s="221" t="s">
        <v>303</v>
      </c>
      <c r="B161" s="145" t="s">
        <v>304</v>
      </c>
      <c r="C161" s="146">
        <v>0</v>
      </c>
      <c r="D161" s="146">
        <v>0</v>
      </c>
      <c r="E161" s="146">
        <v>0</v>
      </c>
      <c r="F161" s="228">
        <v>0</v>
      </c>
      <c r="H161" s="229">
        <v>0</v>
      </c>
      <c r="I161" s="146">
        <v>153</v>
      </c>
      <c r="J161" s="146">
        <v>0</v>
      </c>
      <c r="K161" s="254">
        <v>4.743450627809642</v>
      </c>
      <c r="L161" s="218"/>
    </row>
    <row r="162" spans="1:12" ht="11.25">
      <c r="A162" s="221" t="s">
        <v>305</v>
      </c>
      <c r="B162" s="145" t="s">
        <v>306</v>
      </c>
      <c r="C162" s="146">
        <v>1135532</v>
      </c>
      <c r="D162" s="146">
        <v>1883145</v>
      </c>
      <c r="E162" s="146">
        <v>30879.503983901228</v>
      </c>
      <c r="F162" s="228">
        <v>51209.99102602452</v>
      </c>
      <c r="H162" s="229">
        <v>1297463</v>
      </c>
      <c r="I162" s="146">
        <v>2486023</v>
      </c>
      <c r="J162" s="146">
        <v>40225.1743915672</v>
      </c>
      <c r="K162" s="254">
        <v>77074.03503332815</v>
      </c>
      <c r="L162" s="218"/>
    </row>
    <row r="163" spans="1:12" ht="11.25">
      <c r="A163" s="223" t="s">
        <v>307</v>
      </c>
      <c r="B163" s="153" t="s">
        <v>308</v>
      </c>
      <c r="C163" s="154">
        <v>26</v>
      </c>
      <c r="D163" s="154">
        <v>1517</v>
      </c>
      <c r="E163" s="154">
        <v>0.7070404916650803</v>
      </c>
      <c r="F163" s="235">
        <v>41.25309330215103</v>
      </c>
      <c r="G163" s="236"/>
      <c r="H163" s="237">
        <v>0</v>
      </c>
      <c r="I163" s="154">
        <v>35381</v>
      </c>
      <c r="J163" s="154">
        <v>0</v>
      </c>
      <c r="K163" s="256">
        <v>1096.9152069446598</v>
      </c>
      <c r="L163" s="218"/>
    </row>
    <row r="164" spans="1:12" ht="11.25">
      <c r="A164" s="224" t="s">
        <v>309</v>
      </c>
      <c r="B164" s="143" t="s">
        <v>310</v>
      </c>
      <c r="C164" s="144">
        <v>108990</v>
      </c>
      <c r="D164" s="144">
        <v>366444</v>
      </c>
      <c r="E164" s="144">
        <v>2963.8593533298886</v>
      </c>
      <c r="F164" s="226">
        <v>9965.028689527642</v>
      </c>
      <c r="H164" s="227">
        <v>135297</v>
      </c>
      <c r="I164" s="144">
        <v>195560</v>
      </c>
      <c r="J164" s="144">
        <v>4194.605487521314</v>
      </c>
      <c r="K164" s="257">
        <v>6062.935978917997</v>
      </c>
      <c r="L164" s="218"/>
    </row>
    <row r="165" spans="1:12" ht="11.25">
      <c r="A165" s="221" t="s">
        <v>311</v>
      </c>
      <c r="B165" s="145" t="s">
        <v>312</v>
      </c>
      <c r="C165" s="146">
        <v>7</v>
      </c>
      <c r="D165" s="146">
        <v>12</v>
      </c>
      <c r="E165" s="146">
        <v>0.19035705544829085</v>
      </c>
      <c r="F165" s="228">
        <v>0.3263263807684986</v>
      </c>
      <c r="H165" s="229">
        <v>257</v>
      </c>
      <c r="I165" s="146">
        <v>13725</v>
      </c>
      <c r="J165" s="146">
        <v>7.967756936909006</v>
      </c>
      <c r="K165" s="254">
        <v>425.5154239652767</v>
      </c>
      <c r="L165" s="218"/>
    </row>
    <row r="166" spans="1:12" ht="11.25">
      <c r="A166" s="221" t="s">
        <v>313</v>
      </c>
      <c r="B166" s="145" t="s">
        <v>314</v>
      </c>
      <c r="C166" s="146">
        <v>1389</v>
      </c>
      <c r="D166" s="146">
        <v>112026</v>
      </c>
      <c r="E166" s="146">
        <v>37.77227857395371</v>
      </c>
      <c r="F166" s="228">
        <v>3046.4199276643185</v>
      </c>
      <c r="H166" s="229">
        <v>47693</v>
      </c>
      <c r="I166" s="146">
        <v>180133</v>
      </c>
      <c r="J166" s="146">
        <v>1478.6234692295766</v>
      </c>
      <c r="K166" s="254">
        <v>5584.6535420864975</v>
      </c>
      <c r="L166" s="218"/>
    </row>
    <row r="167" spans="1:12" ht="11.25">
      <c r="A167" s="221" t="s">
        <v>315</v>
      </c>
      <c r="B167" s="145" t="s">
        <v>316</v>
      </c>
      <c r="C167" s="146">
        <v>401091</v>
      </c>
      <c r="D167" s="146">
        <v>21981</v>
      </c>
      <c r="E167" s="146">
        <v>10907.21453240149</v>
      </c>
      <c r="F167" s="228">
        <v>597.7483479726973</v>
      </c>
      <c r="H167" s="229">
        <v>425113</v>
      </c>
      <c r="I167" s="146">
        <v>127770</v>
      </c>
      <c r="J167" s="146">
        <v>13179.755076732288</v>
      </c>
      <c r="K167" s="254">
        <v>3961.2463184002477</v>
      </c>
      <c r="L167" s="219"/>
    </row>
    <row r="168" spans="1:12" ht="11.25">
      <c r="A168" s="222" t="s">
        <v>317</v>
      </c>
      <c r="B168" s="147" t="s">
        <v>318</v>
      </c>
      <c r="C168" s="148">
        <v>147614</v>
      </c>
      <c r="D168" s="148">
        <v>71040</v>
      </c>
      <c r="E168" s="148">
        <v>4014.1951975634292</v>
      </c>
      <c r="F168" s="230">
        <v>1931.8521741495117</v>
      </c>
      <c r="H168" s="231">
        <v>274023</v>
      </c>
      <c r="I168" s="148">
        <v>38258</v>
      </c>
      <c r="J168" s="148">
        <v>8495.520074407068</v>
      </c>
      <c r="K168" s="255">
        <v>1186.1106805146487</v>
      </c>
      <c r="L168" s="219"/>
    </row>
    <row r="169" spans="1:12" ht="11.25">
      <c r="A169" s="220" t="s">
        <v>319</v>
      </c>
      <c r="B169" s="155" t="s">
        <v>320</v>
      </c>
      <c r="C169" s="156">
        <v>662</v>
      </c>
      <c r="D169" s="156">
        <v>2391</v>
      </c>
      <c r="E169" s="156">
        <v>18.002338672395506</v>
      </c>
      <c r="F169" s="232">
        <v>65.02053136812334</v>
      </c>
      <c r="G169" s="233"/>
      <c r="H169" s="234">
        <v>23</v>
      </c>
      <c r="I169" s="156">
        <v>0</v>
      </c>
      <c r="J169" s="156">
        <v>0.7130677414354363</v>
      </c>
      <c r="K169" s="253">
        <v>0</v>
      </c>
      <c r="L169" s="218"/>
    </row>
    <row r="170" spans="1:12" ht="11.25">
      <c r="A170" s="221" t="s">
        <v>321</v>
      </c>
      <c r="B170" s="145" t="s">
        <v>322</v>
      </c>
      <c r="C170" s="146">
        <v>5248</v>
      </c>
      <c r="D170" s="146">
        <v>313</v>
      </c>
      <c r="E170" s="146">
        <v>142.71340385609005</v>
      </c>
      <c r="F170" s="228">
        <v>8.511679765045004</v>
      </c>
      <c r="H170" s="229">
        <v>739</v>
      </c>
      <c r="I170" s="146">
        <v>4715</v>
      </c>
      <c r="J170" s="146">
        <v>22.911176561773367</v>
      </c>
      <c r="K170" s="254">
        <v>146.17888699426445</v>
      </c>
      <c r="L170" s="218"/>
    </row>
    <row r="171" spans="1:12" ht="11.25">
      <c r="A171" s="221" t="s">
        <v>323</v>
      </c>
      <c r="B171" s="145" t="s">
        <v>324</v>
      </c>
      <c r="C171" s="146">
        <v>160094</v>
      </c>
      <c r="D171" s="146">
        <v>38251</v>
      </c>
      <c r="E171" s="146">
        <v>4353.574633562668</v>
      </c>
      <c r="F171" s="228">
        <v>1040.1925325646532</v>
      </c>
      <c r="H171" s="229">
        <v>112265</v>
      </c>
      <c r="I171" s="146">
        <v>108551</v>
      </c>
      <c r="J171" s="146">
        <v>3480.545651836924</v>
      </c>
      <c r="K171" s="254">
        <v>3365.400713067741</v>
      </c>
      <c r="L171" s="218"/>
    </row>
    <row r="172" spans="1:12" ht="11.25">
      <c r="A172" s="221" t="s">
        <v>325</v>
      </c>
      <c r="B172" s="145" t="s">
        <v>326</v>
      </c>
      <c r="C172" s="146">
        <v>828</v>
      </c>
      <c r="D172" s="146">
        <v>614</v>
      </c>
      <c r="E172" s="146">
        <v>22.516520273026405</v>
      </c>
      <c r="F172" s="228">
        <v>16.697033149321513</v>
      </c>
      <c r="H172" s="229">
        <v>4551</v>
      </c>
      <c r="I172" s="146">
        <v>0</v>
      </c>
      <c r="J172" s="146">
        <v>141.09440396837698</v>
      </c>
      <c r="K172" s="254">
        <v>0</v>
      </c>
      <c r="L172" s="219"/>
    </row>
    <row r="173" spans="1:12" ht="11.25">
      <c r="A173" s="223" t="s">
        <v>327</v>
      </c>
      <c r="B173" s="153" t="s">
        <v>328</v>
      </c>
      <c r="C173" s="154">
        <v>883674</v>
      </c>
      <c r="D173" s="154">
        <v>3143</v>
      </c>
      <c r="E173" s="154">
        <v>24030.51151660185</v>
      </c>
      <c r="F173" s="235">
        <v>85.4703178962826</v>
      </c>
      <c r="G173" s="236"/>
      <c r="H173" s="237">
        <v>668047</v>
      </c>
      <c r="I173" s="154">
        <v>5009</v>
      </c>
      <c r="J173" s="154">
        <v>20711.424585335604</v>
      </c>
      <c r="K173" s="256">
        <v>155.2937529065261</v>
      </c>
      <c r="L173" s="219"/>
    </row>
    <row r="174" spans="1:12" ht="11.25">
      <c r="A174" s="224" t="s">
        <v>329</v>
      </c>
      <c r="B174" s="143" t="s">
        <v>330</v>
      </c>
      <c r="C174" s="144">
        <v>29149781</v>
      </c>
      <c r="D174" s="144">
        <v>38382778</v>
      </c>
      <c r="E174" s="144">
        <v>792695.2111603621</v>
      </c>
      <c r="F174" s="226">
        <v>1043776.0857150626</v>
      </c>
      <c r="H174" s="227">
        <v>36673549</v>
      </c>
      <c r="I174" s="144">
        <v>49143684</v>
      </c>
      <c r="J174" s="144">
        <v>1136988.032863122</v>
      </c>
      <c r="K174" s="257">
        <v>1523598.9458998605</v>
      </c>
      <c r="L174" s="218"/>
    </row>
    <row r="175" spans="1:12" ht="11.25">
      <c r="A175" s="221" t="s">
        <v>331</v>
      </c>
      <c r="B175" s="145" t="s">
        <v>332</v>
      </c>
      <c r="C175" s="146">
        <v>2254250</v>
      </c>
      <c r="D175" s="146">
        <v>1609677</v>
      </c>
      <c r="E175" s="146">
        <v>61301.770320615666</v>
      </c>
      <c r="F175" s="228">
        <v>43773.33913469121</v>
      </c>
      <c r="H175" s="229">
        <v>1978847</v>
      </c>
      <c r="I175" s="146">
        <v>1983035</v>
      </c>
      <c r="J175" s="146">
        <v>61350.08525809951</v>
      </c>
      <c r="K175" s="254">
        <v>61479.92559293132</v>
      </c>
      <c r="L175" s="218"/>
    </row>
    <row r="176" spans="1:12" ht="11.25">
      <c r="A176" s="221" t="s">
        <v>333</v>
      </c>
      <c r="B176" s="145" t="s">
        <v>334</v>
      </c>
      <c r="C176" s="146">
        <v>36206268</v>
      </c>
      <c r="D176" s="146">
        <v>59725599</v>
      </c>
      <c r="E176" s="146">
        <v>984588.3664645255</v>
      </c>
      <c r="F176" s="228">
        <v>1624169.880075055</v>
      </c>
      <c r="H176" s="229">
        <v>40257740</v>
      </c>
      <c r="I176" s="146">
        <v>70229989</v>
      </c>
      <c r="J176" s="146">
        <v>1248108.5103084792</v>
      </c>
      <c r="K176" s="254">
        <v>2177336.505968067</v>
      </c>
      <c r="L176" s="219"/>
    </row>
    <row r="177" spans="1:12" ht="11.25">
      <c r="A177" s="221" t="s">
        <v>335</v>
      </c>
      <c r="B177" s="145" t="s">
        <v>336</v>
      </c>
      <c r="C177" s="146">
        <v>0</v>
      </c>
      <c r="D177" s="146">
        <v>1776</v>
      </c>
      <c r="E177" s="146">
        <v>0</v>
      </c>
      <c r="F177" s="228">
        <v>48.296304353737796</v>
      </c>
      <c r="H177" s="229">
        <v>0</v>
      </c>
      <c r="I177" s="146">
        <v>6210</v>
      </c>
      <c r="J177" s="146">
        <v>0</v>
      </c>
      <c r="K177" s="254">
        <v>192.5282901875678</v>
      </c>
      <c r="L177" s="218"/>
    </row>
    <row r="178" spans="1:12" ht="11.25">
      <c r="A178" s="222" t="s">
        <v>337</v>
      </c>
      <c r="B178" s="147" t="s">
        <v>338</v>
      </c>
      <c r="C178" s="148">
        <v>3533551</v>
      </c>
      <c r="D178" s="148">
        <v>7876414</v>
      </c>
      <c r="E178" s="148">
        <v>96090.90909090909</v>
      </c>
      <c r="F178" s="230">
        <v>214190.13950452776</v>
      </c>
      <c r="H178" s="231">
        <v>4522686</v>
      </c>
      <c r="I178" s="148">
        <v>10832185</v>
      </c>
      <c r="J178" s="148">
        <v>140216.58657572468</v>
      </c>
      <c r="K178" s="255">
        <v>335829.63881568745</v>
      </c>
      <c r="L178" s="218"/>
    </row>
    <row r="179" spans="1:12" ht="11.25">
      <c r="A179" s="220" t="s">
        <v>339</v>
      </c>
      <c r="B179" s="155" t="s">
        <v>340</v>
      </c>
      <c r="C179" s="156">
        <v>89595005</v>
      </c>
      <c r="D179" s="156">
        <v>9816712</v>
      </c>
      <c r="E179" s="156">
        <v>2436434.476382128</v>
      </c>
      <c r="F179" s="232">
        <v>266954.34150055744</v>
      </c>
      <c r="G179" s="233"/>
      <c r="H179" s="234">
        <v>88509048</v>
      </c>
      <c r="I179" s="156">
        <v>10823653</v>
      </c>
      <c r="J179" s="156">
        <v>2744041.1719113314</v>
      </c>
      <c r="K179" s="253">
        <v>335565.1216865602</v>
      </c>
      <c r="L179" s="214"/>
    </row>
    <row r="180" spans="1:12" ht="11.25">
      <c r="A180" s="221" t="s">
        <v>341</v>
      </c>
      <c r="B180" s="145" t="s">
        <v>342</v>
      </c>
      <c r="C180" s="146">
        <v>2388</v>
      </c>
      <c r="D180" s="146">
        <v>49</v>
      </c>
      <c r="E180" s="146">
        <v>64.93894977293122</v>
      </c>
      <c r="F180" s="228">
        <v>1.332499388138036</v>
      </c>
      <c r="H180" s="229">
        <v>2429</v>
      </c>
      <c r="I180" s="146">
        <v>820</v>
      </c>
      <c r="J180" s="146">
        <v>75.30615408463804</v>
      </c>
      <c r="K180" s="254">
        <v>25.422415129437294</v>
      </c>
      <c r="L180" s="215"/>
    </row>
    <row r="181" spans="1:12" ht="11.25">
      <c r="A181" s="221" t="s">
        <v>343</v>
      </c>
      <c r="B181" s="145" t="s">
        <v>344</v>
      </c>
      <c r="C181" s="146">
        <v>0</v>
      </c>
      <c r="D181" s="146">
        <v>0</v>
      </c>
      <c r="E181" s="146">
        <v>0</v>
      </c>
      <c r="F181" s="228">
        <v>0</v>
      </c>
      <c r="H181" s="229">
        <v>471</v>
      </c>
      <c r="I181" s="146">
        <v>0</v>
      </c>
      <c r="J181" s="146">
        <v>14.602387226786544</v>
      </c>
      <c r="K181" s="254">
        <v>0</v>
      </c>
      <c r="L181" s="215"/>
    </row>
    <row r="182" spans="1:12" ht="11.25">
      <c r="A182" s="221" t="s">
        <v>345</v>
      </c>
      <c r="B182" s="145" t="s">
        <v>346</v>
      </c>
      <c r="C182" s="146">
        <v>3873</v>
      </c>
      <c r="D182" s="146">
        <v>35771</v>
      </c>
      <c r="E182" s="146">
        <v>105.32183939303292</v>
      </c>
      <c r="F182" s="228">
        <v>972.7517472058303</v>
      </c>
      <c r="H182" s="229">
        <v>842</v>
      </c>
      <c r="I182" s="146">
        <v>944</v>
      </c>
      <c r="J182" s="146">
        <v>26.10447992559293</v>
      </c>
      <c r="K182" s="254">
        <v>29.26678034413269</v>
      </c>
      <c r="L182" s="215"/>
    </row>
    <row r="183" spans="1:12" ht="11.25">
      <c r="A183" s="223" t="s">
        <v>347</v>
      </c>
      <c r="B183" s="153" t="s">
        <v>348</v>
      </c>
      <c r="C183" s="154">
        <v>3528</v>
      </c>
      <c r="D183" s="154">
        <v>219880</v>
      </c>
      <c r="E183" s="154">
        <v>95.93995594593859</v>
      </c>
      <c r="F183" s="235">
        <v>5979.387050281456</v>
      </c>
      <c r="G183" s="236"/>
      <c r="H183" s="237">
        <v>4782</v>
      </c>
      <c r="I183" s="154">
        <v>165587</v>
      </c>
      <c r="J183" s="154">
        <v>148.25608432801116</v>
      </c>
      <c r="K183" s="256">
        <v>5133.684700046504</v>
      </c>
      <c r="L183" s="214"/>
    </row>
    <row r="184" spans="1:12" ht="11.25">
      <c r="A184" s="224" t="s">
        <v>349</v>
      </c>
      <c r="B184" s="143" t="s">
        <v>350</v>
      </c>
      <c r="C184" s="144">
        <v>75345</v>
      </c>
      <c r="D184" s="144">
        <v>403546</v>
      </c>
      <c r="E184" s="144">
        <v>2048.9217632502105</v>
      </c>
      <c r="F184" s="226">
        <v>10973.975471133712</v>
      </c>
      <c r="H184" s="227">
        <v>135231</v>
      </c>
      <c r="I184" s="144">
        <v>595971</v>
      </c>
      <c r="J184" s="144">
        <v>4192.559293132847</v>
      </c>
      <c r="K184" s="257">
        <v>18476.856301348627</v>
      </c>
      <c r="L184" s="215"/>
    </row>
    <row r="185" spans="1:12" ht="11.25">
      <c r="A185" s="221" t="s">
        <v>351</v>
      </c>
      <c r="B185" s="145" t="s">
        <v>352</v>
      </c>
      <c r="C185" s="146">
        <v>105</v>
      </c>
      <c r="D185" s="146">
        <v>14475</v>
      </c>
      <c r="E185" s="146">
        <v>2.8553558317243626</v>
      </c>
      <c r="F185" s="228">
        <v>393.63119680200145</v>
      </c>
      <c r="H185" s="229">
        <v>899</v>
      </c>
      <c r="I185" s="146">
        <v>10067</v>
      </c>
      <c r="J185" s="146">
        <v>27.87164780654162</v>
      </c>
      <c r="K185" s="254">
        <v>312.1066501317625</v>
      </c>
      <c r="L185" s="215"/>
    </row>
    <row r="186" spans="1:12" ht="11.25">
      <c r="A186" s="221" t="s">
        <v>353</v>
      </c>
      <c r="B186" s="145" t="s">
        <v>354</v>
      </c>
      <c r="C186" s="146">
        <v>0</v>
      </c>
      <c r="D186" s="146">
        <v>0</v>
      </c>
      <c r="E186" s="146">
        <v>0</v>
      </c>
      <c r="F186" s="228">
        <v>0</v>
      </c>
      <c r="H186" s="229">
        <v>89</v>
      </c>
      <c r="I186" s="146">
        <v>0</v>
      </c>
      <c r="J186" s="146">
        <v>2.7592621299023405</v>
      </c>
      <c r="K186" s="254">
        <v>0</v>
      </c>
      <c r="L186" s="215"/>
    </row>
    <row r="187" spans="1:12" ht="11.25">
      <c r="A187" s="221" t="s">
        <v>355</v>
      </c>
      <c r="B187" s="145" t="s">
        <v>356</v>
      </c>
      <c r="C187" s="146">
        <v>13</v>
      </c>
      <c r="D187" s="146">
        <v>713</v>
      </c>
      <c r="E187" s="146">
        <v>0.35352024583254016</v>
      </c>
      <c r="F187" s="228">
        <v>19.389225790661627</v>
      </c>
      <c r="H187" s="229">
        <v>3079</v>
      </c>
      <c r="I187" s="146">
        <v>11712</v>
      </c>
      <c r="J187" s="146">
        <v>95.45806851650906</v>
      </c>
      <c r="K187" s="254">
        <v>363.1064951170361</v>
      </c>
      <c r="L187" s="214"/>
    </row>
    <row r="188" spans="1:12" ht="11.25">
      <c r="A188" s="222" t="s">
        <v>357</v>
      </c>
      <c r="B188" s="147" t="s">
        <v>358</v>
      </c>
      <c r="C188" s="148">
        <v>2532</v>
      </c>
      <c r="D188" s="148">
        <v>6078</v>
      </c>
      <c r="E188" s="148">
        <v>68.8548663421532</v>
      </c>
      <c r="F188" s="230">
        <v>165.28431185924455</v>
      </c>
      <c r="H188" s="231">
        <v>2433</v>
      </c>
      <c r="I188" s="148">
        <v>1189</v>
      </c>
      <c r="J188" s="148">
        <v>75.43016586575725</v>
      </c>
      <c r="K188" s="255">
        <v>36.86250193768408</v>
      </c>
      <c r="L188" s="214"/>
    </row>
    <row r="189" spans="1:12" ht="11.25">
      <c r="A189" s="220" t="s">
        <v>359</v>
      </c>
      <c r="B189" s="155" t="s">
        <v>360</v>
      </c>
      <c r="C189" s="156">
        <v>1255941</v>
      </c>
      <c r="D189" s="156">
        <v>1023098</v>
      </c>
      <c r="E189" s="156">
        <v>34153.89008239741</v>
      </c>
      <c r="F189" s="232">
        <v>27821.988959290782</v>
      </c>
      <c r="G189" s="233"/>
      <c r="H189" s="234">
        <v>1346061</v>
      </c>
      <c r="I189" s="156">
        <v>703055</v>
      </c>
      <c r="J189" s="156">
        <v>41731.855526274994</v>
      </c>
      <c r="K189" s="253">
        <v>21796.7756936909</v>
      </c>
      <c r="L189" s="215"/>
    </row>
    <row r="190" spans="1:12" ht="11.25">
      <c r="A190" s="221" t="s">
        <v>361</v>
      </c>
      <c r="B190" s="145" t="s">
        <v>362</v>
      </c>
      <c r="C190" s="146">
        <v>6336232</v>
      </c>
      <c r="D190" s="146">
        <v>0</v>
      </c>
      <c r="E190" s="146">
        <v>172306.6380224621</v>
      </c>
      <c r="F190" s="228">
        <v>0</v>
      </c>
      <c r="H190" s="229">
        <v>5583526</v>
      </c>
      <c r="I190" s="146">
        <v>12425</v>
      </c>
      <c r="J190" s="146">
        <v>173105.75104634938</v>
      </c>
      <c r="K190" s="254">
        <v>385.2115951015346</v>
      </c>
      <c r="L190" s="215"/>
    </row>
    <row r="191" spans="1:12" ht="11.25">
      <c r="A191" s="221" t="s">
        <v>363</v>
      </c>
      <c r="B191" s="145" t="s">
        <v>364</v>
      </c>
      <c r="C191" s="146">
        <v>7469030</v>
      </c>
      <c r="D191" s="146">
        <v>6678072</v>
      </c>
      <c r="E191" s="146">
        <v>203111.79397927827</v>
      </c>
      <c r="F191" s="228">
        <v>181602.5888559541</v>
      </c>
      <c r="H191" s="229">
        <v>7421059</v>
      </c>
      <c r="I191" s="146">
        <v>7674308</v>
      </c>
      <c r="J191" s="146">
        <v>230074.68609517903</v>
      </c>
      <c r="K191" s="254">
        <v>237926.1509843435</v>
      </c>
      <c r="L191" s="215"/>
    </row>
    <row r="192" spans="1:12" ht="11.25">
      <c r="A192" s="221" t="s">
        <v>365</v>
      </c>
      <c r="B192" s="145" t="s">
        <v>366</v>
      </c>
      <c r="C192" s="146">
        <v>0</v>
      </c>
      <c r="D192" s="146">
        <v>593</v>
      </c>
      <c r="E192" s="146">
        <v>0</v>
      </c>
      <c r="F192" s="228">
        <v>16.12596198297664</v>
      </c>
      <c r="H192" s="229">
        <v>52</v>
      </c>
      <c r="I192" s="146">
        <v>0</v>
      </c>
      <c r="J192" s="146">
        <v>1.612153154549682</v>
      </c>
      <c r="K192" s="254">
        <v>0</v>
      </c>
      <c r="L192" s="214"/>
    </row>
    <row r="193" spans="1:12" ht="11.25">
      <c r="A193" s="223" t="s">
        <v>367</v>
      </c>
      <c r="B193" s="153" t="s">
        <v>368</v>
      </c>
      <c r="C193" s="154">
        <v>40503</v>
      </c>
      <c r="D193" s="154">
        <v>779443</v>
      </c>
      <c r="E193" s="154">
        <v>1101.4331166888749</v>
      </c>
      <c r="F193" s="235">
        <v>21196.067767111737</v>
      </c>
      <c r="G193" s="236"/>
      <c r="H193" s="237">
        <v>97670</v>
      </c>
      <c r="I193" s="154">
        <v>1194263</v>
      </c>
      <c r="J193" s="154">
        <v>3028.0576654782203</v>
      </c>
      <c r="K193" s="256">
        <v>37025.670438691675</v>
      </c>
      <c r="L193" s="215"/>
    </row>
    <row r="194" spans="1:12" ht="11.25">
      <c r="A194" s="224" t="s">
        <v>369</v>
      </c>
      <c r="B194" s="143" t="s">
        <v>370</v>
      </c>
      <c r="C194" s="144">
        <v>17626959</v>
      </c>
      <c r="D194" s="144">
        <v>16960219</v>
      </c>
      <c r="E194" s="144">
        <v>479345.14453539276</v>
      </c>
      <c r="F194" s="226">
        <v>461213.9069425937</v>
      </c>
      <c r="H194" s="227">
        <v>17131939</v>
      </c>
      <c r="I194" s="144">
        <v>25758938</v>
      </c>
      <c r="J194" s="144">
        <v>531140.5673538985</v>
      </c>
      <c r="K194" s="257">
        <v>798602.9452798015</v>
      </c>
      <c r="L194" s="214"/>
    </row>
    <row r="195" spans="1:12" ht="11.25">
      <c r="A195" s="221" t="s">
        <v>371</v>
      </c>
      <c r="B195" s="145" t="s">
        <v>372</v>
      </c>
      <c r="C195" s="146">
        <v>16105622</v>
      </c>
      <c r="D195" s="146">
        <v>42215994</v>
      </c>
      <c r="E195" s="146">
        <v>437974.111440459</v>
      </c>
      <c r="F195" s="228">
        <v>1148016.0443803878</v>
      </c>
      <c r="H195" s="229">
        <v>15399476</v>
      </c>
      <c r="I195" s="146">
        <v>42630177</v>
      </c>
      <c r="J195" s="146">
        <v>477429.1117656177</v>
      </c>
      <c r="K195" s="254">
        <v>1321661.044799256</v>
      </c>
      <c r="L195" s="215"/>
    </row>
    <row r="196" spans="1:12" ht="11.25">
      <c r="A196" s="221" t="s">
        <v>373</v>
      </c>
      <c r="B196" s="145" t="s">
        <v>374</v>
      </c>
      <c r="C196" s="146">
        <v>0</v>
      </c>
      <c r="D196" s="146">
        <v>0</v>
      </c>
      <c r="E196" s="146">
        <v>0</v>
      </c>
      <c r="F196" s="228">
        <v>0</v>
      </c>
      <c r="H196" s="229">
        <v>755208</v>
      </c>
      <c r="I196" s="146">
        <v>3700045</v>
      </c>
      <c r="J196" s="146">
        <v>23413.67229886839</v>
      </c>
      <c r="K196" s="254">
        <v>114712.29266780343</v>
      </c>
      <c r="L196" s="215"/>
    </row>
    <row r="197" spans="1:12" ht="11.25">
      <c r="A197" s="221" t="s">
        <v>375</v>
      </c>
      <c r="B197" s="145" t="s">
        <v>376</v>
      </c>
      <c r="C197" s="146">
        <v>82148</v>
      </c>
      <c r="D197" s="146">
        <v>19677</v>
      </c>
      <c r="E197" s="146">
        <v>2233.9216272808853</v>
      </c>
      <c r="F197" s="228">
        <v>535.0936828651455</v>
      </c>
      <c r="H197" s="229">
        <v>76791</v>
      </c>
      <c r="I197" s="146">
        <v>16066</v>
      </c>
      <c r="J197" s="146">
        <v>2380.747170981243</v>
      </c>
      <c r="K197" s="254">
        <v>498.0933188652922</v>
      </c>
      <c r="L197" s="215"/>
    </row>
    <row r="198" spans="1:12" ht="11.25">
      <c r="A198" s="222" t="s">
        <v>377</v>
      </c>
      <c r="B198" s="147" t="s">
        <v>378</v>
      </c>
      <c r="C198" s="148">
        <v>35104</v>
      </c>
      <c r="D198" s="148">
        <v>59</v>
      </c>
      <c r="E198" s="148">
        <v>954.6134392081145</v>
      </c>
      <c r="F198" s="230">
        <v>1.6044380387784514</v>
      </c>
      <c r="H198" s="231">
        <v>5279</v>
      </c>
      <c r="I198" s="148">
        <v>0</v>
      </c>
      <c r="J198" s="148">
        <v>163.66454813207253</v>
      </c>
      <c r="K198" s="255">
        <v>0</v>
      </c>
      <c r="L198" s="214"/>
    </row>
    <row r="199" spans="1:12" ht="11.25">
      <c r="A199" s="220" t="s">
        <v>379</v>
      </c>
      <c r="B199" s="155" t="s">
        <v>380</v>
      </c>
      <c r="C199" s="156">
        <v>639</v>
      </c>
      <c r="D199" s="156">
        <v>57106</v>
      </c>
      <c r="E199" s="156">
        <v>17.37687977592255</v>
      </c>
      <c r="F199" s="232">
        <v>1552.9328583471568</v>
      </c>
      <c r="G199" s="233"/>
      <c r="H199" s="234">
        <v>601</v>
      </c>
      <c r="I199" s="156">
        <v>71268</v>
      </c>
      <c r="J199" s="156">
        <v>18.63277011316075</v>
      </c>
      <c r="K199" s="253">
        <v>2209.517904200899</v>
      </c>
      <c r="L199" s="215"/>
    </row>
    <row r="200" spans="1:12" ht="11.25">
      <c r="A200" s="221" t="s">
        <v>381</v>
      </c>
      <c r="B200" s="145" t="s">
        <v>382</v>
      </c>
      <c r="C200" s="146">
        <v>2538</v>
      </c>
      <c r="D200" s="146">
        <v>6072</v>
      </c>
      <c r="E200" s="146">
        <v>69.01802953253745</v>
      </c>
      <c r="F200" s="228">
        <v>165.1211486688603</v>
      </c>
      <c r="H200" s="229">
        <v>45971</v>
      </c>
      <c r="I200" s="146">
        <v>9241</v>
      </c>
      <c r="J200" s="146">
        <v>1425.2363974577584</v>
      </c>
      <c r="K200" s="254">
        <v>286.4982173306464</v>
      </c>
      <c r="L200" s="215"/>
    </row>
    <row r="201" spans="1:12" ht="11.25">
      <c r="A201" s="221" t="s">
        <v>383</v>
      </c>
      <c r="B201" s="145" t="s">
        <v>384</v>
      </c>
      <c r="C201" s="146">
        <v>876</v>
      </c>
      <c r="D201" s="146">
        <v>0</v>
      </c>
      <c r="E201" s="146">
        <v>23.8218257961004</v>
      </c>
      <c r="F201" s="228">
        <v>0</v>
      </c>
      <c r="H201" s="229">
        <v>136803</v>
      </c>
      <c r="I201" s="146">
        <v>10183</v>
      </c>
      <c r="J201" s="146">
        <v>4241.295923112695</v>
      </c>
      <c r="K201" s="254">
        <v>315.7029917842195</v>
      </c>
      <c r="L201" s="215"/>
    </row>
    <row r="202" spans="1:12" ht="11.25">
      <c r="A202" s="221" t="s">
        <v>385</v>
      </c>
      <c r="B202" s="145" t="s">
        <v>386</v>
      </c>
      <c r="C202" s="146">
        <v>784</v>
      </c>
      <c r="D202" s="146">
        <v>0</v>
      </c>
      <c r="E202" s="146">
        <v>21.319990210208577</v>
      </c>
      <c r="F202" s="228">
        <v>0</v>
      </c>
      <c r="H202" s="229">
        <v>1051</v>
      </c>
      <c r="I202" s="146">
        <v>0</v>
      </c>
      <c r="J202" s="146">
        <v>32.58409548907146</v>
      </c>
      <c r="K202" s="254">
        <v>0</v>
      </c>
      <c r="L202" s="215"/>
    </row>
    <row r="203" spans="1:12" ht="11.25">
      <c r="A203" s="223" t="s">
        <v>387</v>
      </c>
      <c r="B203" s="153" t="s">
        <v>388</v>
      </c>
      <c r="C203" s="154">
        <v>99</v>
      </c>
      <c r="D203" s="154">
        <v>0</v>
      </c>
      <c r="E203" s="154">
        <v>2.6921926413401134</v>
      </c>
      <c r="F203" s="235">
        <v>0</v>
      </c>
      <c r="G203" s="236"/>
      <c r="H203" s="237">
        <v>0</v>
      </c>
      <c r="I203" s="154">
        <v>0</v>
      </c>
      <c r="J203" s="154">
        <v>0</v>
      </c>
      <c r="K203" s="256">
        <v>0</v>
      </c>
      <c r="L203" s="215"/>
    </row>
    <row r="204" spans="1:12" ht="11.25">
      <c r="A204" s="224" t="s">
        <v>389</v>
      </c>
      <c r="B204" s="143" t="s">
        <v>390</v>
      </c>
      <c r="C204" s="144">
        <v>41</v>
      </c>
      <c r="D204" s="144">
        <v>223</v>
      </c>
      <c r="E204" s="144">
        <v>1.1149484676257035</v>
      </c>
      <c r="F204" s="226">
        <v>6.064231909281266</v>
      </c>
      <c r="H204" s="227">
        <v>201</v>
      </c>
      <c r="I204" s="144">
        <v>0</v>
      </c>
      <c r="J204" s="144">
        <v>6.231592001240117</v>
      </c>
      <c r="K204" s="257">
        <v>0</v>
      </c>
      <c r="L204" s="215"/>
    </row>
    <row r="205" spans="1:12" ht="11.25">
      <c r="A205" s="221" t="s">
        <v>391</v>
      </c>
      <c r="B205" s="145" t="s">
        <v>392</v>
      </c>
      <c r="C205" s="146">
        <v>18</v>
      </c>
      <c r="D205" s="146">
        <v>0</v>
      </c>
      <c r="E205" s="146">
        <v>0.4894895711527479</v>
      </c>
      <c r="F205" s="228">
        <v>0</v>
      </c>
      <c r="H205" s="229">
        <v>1044</v>
      </c>
      <c r="I205" s="146">
        <v>11671</v>
      </c>
      <c r="J205" s="146">
        <v>32.367074872112845</v>
      </c>
      <c r="K205" s="254">
        <v>361.83537436056423</v>
      </c>
      <c r="L205" s="214"/>
    </row>
    <row r="206" spans="1:12" ht="11.25">
      <c r="A206" s="221" t="s">
        <v>393</v>
      </c>
      <c r="B206" s="145" t="s">
        <v>394</v>
      </c>
      <c r="C206" s="146">
        <v>0</v>
      </c>
      <c r="D206" s="146">
        <v>1467</v>
      </c>
      <c r="E206" s="146">
        <v>0</v>
      </c>
      <c r="F206" s="228">
        <v>39.893400048948955</v>
      </c>
      <c r="H206" s="229">
        <v>0</v>
      </c>
      <c r="I206" s="146">
        <v>2192</v>
      </c>
      <c r="J206" s="146">
        <v>0</v>
      </c>
      <c r="K206" s="254">
        <v>67.95845605332507</v>
      </c>
      <c r="L206" s="214"/>
    </row>
    <row r="207" spans="1:12" ht="11.25">
      <c r="A207" s="221" t="s">
        <v>395</v>
      </c>
      <c r="B207" s="145" t="s">
        <v>396</v>
      </c>
      <c r="C207" s="146">
        <v>11251</v>
      </c>
      <c r="D207" s="146">
        <v>210874</v>
      </c>
      <c r="E207" s="146">
        <v>305.95817583553145</v>
      </c>
      <c r="F207" s="228">
        <v>5734.4791015146975</v>
      </c>
      <c r="H207" s="229">
        <v>7544</v>
      </c>
      <c r="I207" s="146">
        <v>131390</v>
      </c>
      <c r="J207" s="146">
        <v>233.8862191908231</v>
      </c>
      <c r="K207" s="254">
        <v>4073.4769803131294</v>
      </c>
      <c r="L207" s="215"/>
    </row>
    <row r="208" spans="1:12" ht="11.25">
      <c r="A208" s="222" t="s">
        <v>397</v>
      </c>
      <c r="B208" s="147" t="s">
        <v>398</v>
      </c>
      <c r="C208" s="148">
        <v>5</v>
      </c>
      <c r="D208" s="148">
        <v>0</v>
      </c>
      <c r="E208" s="148">
        <v>0.13596932532020775</v>
      </c>
      <c r="F208" s="230">
        <v>0</v>
      </c>
      <c r="H208" s="231">
        <v>0</v>
      </c>
      <c r="I208" s="148">
        <v>1716</v>
      </c>
      <c r="J208" s="148">
        <v>0</v>
      </c>
      <c r="K208" s="255">
        <v>53.20105410013951</v>
      </c>
      <c r="L208" s="214"/>
    </row>
    <row r="209" spans="1:12" ht="11.25">
      <c r="A209" s="220" t="s">
        <v>399</v>
      </c>
      <c r="B209" s="155" t="s">
        <v>400</v>
      </c>
      <c r="C209" s="156">
        <v>22419893</v>
      </c>
      <c r="D209" s="156">
        <v>13123334</v>
      </c>
      <c r="E209" s="156">
        <v>609683.5449922497</v>
      </c>
      <c r="F209" s="232">
        <v>356874.1739863487</v>
      </c>
      <c r="G209" s="233"/>
      <c r="H209" s="234">
        <v>19151164</v>
      </c>
      <c r="I209" s="156">
        <v>16025663</v>
      </c>
      <c r="J209" s="156">
        <v>593742.4895365059</v>
      </c>
      <c r="K209" s="253">
        <v>496842.75306154083</v>
      </c>
      <c r="L209" s="215"/>
    </row>
    <row r="210" spans="1:12" ht="11.25">
      <c r="A210" s="221" t="s">
        <v>401</v>
      </c>
      <c r="B210" s="145" t="s">
        <v>402</v>
      </c>
      <c r="C210" s="146">
        <v>9593052</v>
      </c>
      <c r="D210" s="146">
        <v>8859684</v>
      </c>
      <c r="E210" s="146">
        <v>260872.1616403339</v>
      </c>
      <c r="F210" s="228">
        <v>240929.0512060479</v>
      </c>
      <c r="H210" s="229">
        <v>8919202</v>
      </c>
      <c r="I210" s="146">
        <v>7378713</v>
      </c>
      <c r="J210" s="146">
        <v>276521.5315454968</v>
      </c>
      <c r="K210" s="254">
        <v>228761.83537436055</v>
      </c>
      <c r="L210" s="215"/>
    </row>
    <row r="211" spans="1:12" ht="11.25">
      <c r="A211" s="221" t="s">
        <v>403</v>
      </c>
      <c r="B211" s="145" t="s">
        <v>404</v>
      </c>
      <c r="C211" s="146">
        <v>7860774</v>
      </c>
      <c r="D211" s="146">
        <v>6143650</v>
      </c>
      <c r="E211" s="146">
        <v>213764.82745492616</v>
      </c>
      <c r="F211" s="228">
        <v>167069.58910069885</v>
      </c>
      <c r="H211" s="229">
        <v>8737554</v>
      </c>
      <c r="I211" s="146">
        <v>8093615</v>
      </c>
      <c r="J211" s="146">
        <v>270889.9085413114</v>
      </c>
      <c r="K211" s="254">
        <v>250925.90296078124</v>
      </c>
      <c r="L211" s="214"/>
    </row>
    <row r="212" spans="1:12" ht="11.25">
      <c r="A212" s="221" t="s">
        <v>405</v>
      </c>
      <c r="B212" s="145" t="s">
        <v>406</v>
      </c>
      <c r="C212" s="146">
        <v>921856</v>
      </c>
      <c r="D212" s="146">
        <v>4071</v>
      </c>
      <c r="E212" s="146">
        <v>25068.827672477088</v>
      </c>
      <c r="F212" s="228">
        <v>110.70622467571314</v>
      </c>
      <c r="H212" s="229">
        <v>329720</v>
      </c>
      <c r="I212" s="146">
        <v>11800</v>
      </c>
      <c r="J212" s="146">
        <v>10222.291117656176</v>
      </c>
      <c r="K212" s="254">
        <v>365.8347543016586</v>
      </c>
      <c r="L212" s="215"/>
    </row>
    <row r="213" spans="1:12" ht="11.25">
      <c r="A213" s="223" t="s">
        <v>407</v>
      </c>
      <c r="B213" s="153" t="s">
        <v>408</v>
      </c>
      <c r="C213" s="154">
        <v>6168036</v>
      </c>
      <c r="D213" s="154">
        <v>408151</v>
      </c>
      <c r="E213" s="154">
        <v>167732.73869415058</v>
      </c>
      <c r="F213" s="235">
        <v>11099.203219753623</v>
      </c>
      <c r="G213" s="236"/>
      <c r="H213" s="237">
        <v>7449405</v>
      </c>
      <c r="I213" s="154">
        <v>783394</v>
      </c>
      <c r="J213" s="154">
        <v>230953.49558208027</v>
      </c>
      <c r="K213" s="256">
        <v>24287.521314524878</v>
      </c>
      <c r="L213" s="215"/>
    </row>
    <row r="214" spans="1:12" ht="11.25">
      <c r="A214" s="224" t="s">
        <v>409</v>
      </c>
      <c r="B214" s="143" t="s">
        <v>410</v>
      </c>
      <c r="C214" s="144">
        <v>50995244</v>
      </c>
      <c r="D214" s="144">
        <v>60132333</v>
      </c>
      <c r="E214" s="144">
        <v>1386757.7842438745</v>
      </c>
      <c r="F214" s="226">
        <v>1635230.5495880127</v>
      </c>
      <c r="H214" s="227">
        <v>52644942</v>
      </c>
      <c r="I214" s="144">
        <v>57050790</v>
      </c>
      <c r="J214" s="144">
        <v>1632148.2560843278</v>
      </c>
      <c r="K214" s="257">
        <v>1768742.5205394512</v>
      </c>
      <c r="L214" s="215"/>
    </row>
    <row r="215" spans="1:12" ht="11.25">
      <c r="A215" s="221" t="s">
        <v>411</v>
      </c>
      <c r="B215" s="145" t="s">
        <v>412</v>
      </c>
      <c r="C215" s="146">
        <v>9776</v>
      </c>
      <c r="D215" s="146">
        <v>19831</v>
      </c>
      <c r="E215" s="146">
        <v>265.8472248660702</v>
      </c>
      <c r="F215" s="228">
        <v>539.2815380850079</v>
      </c>
      <c r="H215" s="229">
        <v>3938</v>
      </c>
      <c r="I215" s="146">
        <v>27584</v>
      </c>
      <c r="J215" s="146">
        <v>122.08959851185861</v>
      </c>
      <c r="K215" s="254">
        <v>855.1852425980468</v>
      </c>
      <c r="L215" s="215"/>
    </row>
    <row r="216" spans="1:12" ht="11.25">
      <c r="A216" s="221" t="s">
        <v>413</v>
      </c>
      <c r="B216" s="145" t="s">
        <v>414</v>
      </c>
      <c r="C216" s="146">
        <v>1893971</v>
      </c>
      <c r="D216" s="146">
        <v>213903</v>
      </c>
      <c r="E216" s="146">
        <v>51504.39180920784</v>
      </c>
      <c r="F216" s="228">
        <v>5816.849318793679</v>
      </c>
      <c r="H216" s="229">
        <v>1711586</v>
      </c>
      <c r="I216" s="146">
        <v>265401</v>
      </c>
      <c r="J216" s="146">
        <v>53064.207099674466</v>
      </c>
      <c r="K216" s="254">
        <v>8228.212680204619</v>
      </c>
      <c r="L216" s="215"/>
    </row>
    <row r="217" spans="1:12" ht="11.25">
      <c r="A217" s="221" t="s">
        <v>415</v>
      </c>
      <c r="B217" s="145" t="s">
        <v>416</v>
      </c>
      <c r="C217" s="146">
        <v>5</v>
      </c>
      <c r="D217" s="146">
        <v>10913</v>
      </c>
      <c r="E217" s="146">
        <v>0.13596932532020775</v>
      </c>
      <c r="F217" s="228">
        <v>296.76664944388546</v>
      </c>
      <c r="H217" s="229">
        <v>163</v>
      </c>
      <c r="I217" s="146">
        <v>1605</v>
      </c>
      <c r="J217" s="146">
        <v>5.053480080607657</v>
      </c>
      <c r="K217" s="254">
        <v>49.75972717408153</v>
      </c>
      <c r="L217" s="214"/>
    </row>
    <row r="218" spans="1:12" ht="11.25">
      <c r="A218" s="222" t="s">
        <v>417</v>
      </c>
      <c r="B218" s="147" t="s">
        <v>418</v>
      </c>
      <c r="C218" s="148">
        <v>585</v>
      </c>
      <c r="D218" s="148">
        <v>0</v>
      </c>
      <c r="E218" s="148">
        <v>15.908411062464307</v>
      </c>
      <c r="F218" s="230">
        <v>0</v>
      </c>
      <c r="H218" s="231">
        <v>1764</v>
      </c>
      <c r="I218" s="148">
        <v>1</v>
      </c>
      <c r="J218" s="148">
        <v>54.68919547356999</v>
      </c>
      <c r="K218" s="255">
        <v>0.031002945279801578</v>
      </c>
      <c r="L218" s="214"/>
    </row>
    <row r="219" spans="1:12" ht="11.25">
      <c r="A219" s="220" t="s">
        <v>419</v>
      </c>
      <c r="B219" s="155" t="s">
        <v>420</v>
      </c>
      <c r="C219" s="156">
        <v>106</v>
      </c>
      <c r="D219" s="156">
        <v>19314</v>
      </c>
      <c r="E219" s="156">
        <v>2.8825496967884043</v>
      </c>
      <c r="F219" s="232">
        <v>525.2223098468985</v>
      </c>
      <c r="G219" s="233"/>
      <c r="H219" s="234">
        <v>181</v>
      </c>
      <c r="I219" s="156">
        <v>24948</v>
      </c>
      <c r="J219" s="156">
        <v>5.611533095644086</v>
      </c>
      <c r="K219" s="253">
        <v>773.4614788404898</v>
      </c>
      <c r="L219" s="215"/>
    </row>
    <row r="220" spans="1:12" ht="11.25">
      <c r="A220" s="221" t="s">
        <v>421</v>
      </c>
      <c r="B220" s="145" t="s">
        <v>422</v>
      </c>
      <c r="C220" s="146">
        <v>474537</v>
      </c>
      <c r="D220" s="146">
        <v>112512</v>
      </c>
      <c r="E220" s="146">
        <v>12904.495145895085</v>
      </c>
      <c r="F220" s="228">
        <v>3059.6361460854428</v>
      </c>
      <c r="H220" s="229">
        <v>215235</v>
      </c>
      <c r="I220" s="146">
        <v>123997</v>
      </c>
      <c r="J220" s="146">
        <v>6672.918927298093</v>
      </c>
      <c r="K220" s="254">
        <v>3844.2722058595564</v>
      </c>
      <c r="L220" s="214"/>
    </row>
    <row r="221" spans="1:12" ht="11.25">
      <c r="A221" s="221" t="s">
        <v>423</v>
      </c>
      <c r="B221" s="145" t="s">
        <v>424</v>
      </c>
      <c r="C221" s="146">
        <v>4062782</v>
      </c>
      <c r="D221" s="146">
        <v>5723099</v>
      </c>
      <c r="E221" s="146">
        <v>110482.74549261686</v>
      </c>
      <c r="F221" s="228">
        <v>155633.18195415114</v>
      </c>
      <c r="H221" s="229">
        <v>5162495</v>
      </c>
      <c r="I221" s="146">
        <v>6203621</v>
      </c>
      <c r="J221" s="146">
        <v>160052.54999224926</v>
      </c>
      <c r="K221" s="254">
        <v>192330.52239962795</v>
      </c>
      <c r="L221" s="215"/>
    </row>
    <row r="222" spans="1:12" ht="11.25">
      <c r="A222" s="221" t="s">
        <v>425</v>
      </c>
      <c r="B222" s="145" t="s">
        <v>426</v>
      </c>
      <c r="C222" s="146">
        <v>32972</v>
      </c>
      <c r="D222" s="146">
        <v>105003</v>
      </c>
      <c r="E222" s="146">
        <v>896.636118891578</v>
      </c>
      <c r="F222" s="228">
        <v>2855.4374133195547</v>
      </c>
      <c r="H222" s="229">
        <v>6413896</v>
      </c>
      <c r="I222" s="146">
        <v>56462</v>
      </c>
      <c r="J222" s="146">
        <v>198849.66671833824</v>
      </c>
      <c r="K222" s="254">
        <v>1750.4882963881566</v>
      </c>
      <c r="L222" s="215"/>
    </row>
    <row r="223" spans="1:12" ht="11.25">
      <c r="A223" s="223" t="s">
        <v>427</v>
      </c>
      <c r="B223" s="153" t="s">
        <v>428</v>
      </c>
      <c r="C223" s="154">
        <v>0</v>
      </c>
      <c r="D223" s="154">
        <v>0</v>
      </c>
      <c r="E223" s="154">
        <v>0</v>
      </c>
      <c r="F223" s="235">
        <v>0</v>
      </c>
      <c r="G223" s="236"/>
      <c r="H223" s="237">
        <v>4453</v>
      </c>
      <c r="I223" s="154">
        <v>0</v>
      </c>
      <c r="J223" s="154">
        <v>138.05611533095643</v>
      </c>
      <c r="K223" s="256">
        <v>0</v>
      </c>
      <c r="L223" s="214"/>
    </row>
    <row r="224" spans="1:12" ht="11.25">
      <c r="A224" s="220" t="s">
        <v>429</v>
      </c>
      <c r="B224" s="155" t="s">
        <v>430</v>
      </c>
      <c r="C224" s="156">
        <v>233</v>
      </c>
      <c r="D224" s="156">
        <v>0</v>
      </c>
      <c r="E224" s="156">
        <v>6.3361705599216815</v>
      </c>
      <c r="F224" s="232">
        <v>0</v>
      </c>
      <c r="G224" s="238"/>
      <c r="H224" s="234">
        <v>5</v>
      </c>
      <c r="I224" s="156">
        <v>0</v>
      </c>
      <c r="J224" s="156">
        <v>0.1550147263990079</v>
      </c>
      <c r="K224" s="253">
        <v>0</v>
      </c>
      <c r="L224" s="215"/>
    </row>
    <row r="225" spans="1:12" ht="11.25">
      <c r="A225" s="221" t="s">
        <v>431</v>
      </c>
      <c r="B225" s="145" t="s">
        <v>432</v>
      </c>
      <c r="C225" s="146">
        <v>6865</v>
      </c>
      <c r="D225" s="146">
        <v>11372</v>
      </c>
      <c r="E225" s="146">
        <v>186.68588366464525</v>
      </c>
      <c r="F225" s="228">
        <v>309.2486335082805</v>
      </c>
      <c r="G225" s="239"/>
      <c r="H225" s="229">
        <v>3584</v>
      </c>
      <c r="I225" s="146">
        <v>13706</v>
      </c>
      <c r="J225" s="146">
        <v>111.11455588280886</v>
      </c>
      <c r="K225" s="254">
        <v>424.92636800496047</v>
      </c>
      <c r="L225" s="215"/>
    </row>
    <row r="226" spans="1:12" ht="11.25">
      <c r="A226" s="221" t="s">
        <v>433</v>
      </c>
      <c r="B226" s="145" t="s">
        <v>434</v>
      </c>
      <c r="C226" s="146">
        <v>8585878</v>
      </c>
      <c r="D226" s="146">
        <v>8152227</v>
      </c>
      <c r="E226" s="146">
        <v>233483.20778832294</v>
      </c>
      <c r="F226" s="228">
        <v>221690.56100943626</v>
      </c>
      <c r="G226" s="239"/>
      <c r="H226" s="229">
        <v>13347868</v>
      </c>
      <c r="I226" s="146">
        <v>9555672</v>
      </c>
      <c r="J226" s="146">
        <v>413823.2212060145</v>
      </c>
      <c r="K226" s="254">
        <v>296253.97612773214</v>
      </c>
      <c r="L226" s="215"/>
    </row>
    <row r="227" spans="1:12" ht="11.25">
      <c r="A227" s="221" t="s">
        <v>435</v>
      </c>
      <c r="B227" s="145" t="s">
        <v>436</v>
      </c>
      <c r="C227" s="146">
        <v>37921</v>
      </c>
      <c r="D227" s="146">
        <v>1630</v>
      </c>
      <c r="E227" s="146">
        <v>1031.2185570935196</v>
      </c>
      <c r="F227" s="228">
        <v>44.32600005438773</v>
      </c>
      <c r="G227" s="239"/>
      <c r="H227" s="229">
        <v>29890</v>
      </c>
      <c r="I227" s="146">
        <v>526</v>
      </c>
      <c r="J227" s="146">
        <v>926.6780344132692</v>
      </c>
      <c r="K227" s="254">
        <v>16.30754921717563</v>
      </c>
      <c r="L227" s="215"/>
    </row>
    <row r="228" spans="1:12" ht="11.25">
      <c r="A228" s="223" t="s">
        <v>437</v>
      </c>
      <c r="B228" s="153" t="s">
        <v>438</v>
      </c>
      <c r="C228" s="154">
        <v>119978</v>
      </c>
      <c r="D228" s="154">
        <v>126639</v>
      </c>
      <c r="E228" s="154">
        <v>3262.665542653577</v>
      </c>
      <c r="F228" s="235">
        <v>3443.803877845158</v>
      </c>
      <c r="G228" s="240"/>
      <c r="H228" s="237">
        <v>48865</v>
      </c>
      <c r="I228" s="154">
        <v>240406</v>
      </c>
      <c r="J228" s="154">
        <v>1514.9589210975041</v>
      </c>
      <c r="K228" s="256">
        <v>7453.294062935978</v>
      </c>
      <c r="L228" s="215"/>
    </row>
    <row r="229" spans="1:12" ht="11.25">
      <c r="A229" s="220" t="s">
        <v>439</v>
      </c>
      <c r="B229" s="155" t="s">
        <v>440</v>
      </c>
      <c r="C229" s="156">
        <v>51</v>
      </c>
      <c r="D229" s="156">
        <v>0</v>
      </c>
      <c r="E229" s="156">
        <v>1.386887118266119</v>
      </c>
      <c r="F229" s="232">
        <v>0</v>
      </c>
      <c r="G229" s="238"/>
      <c r="H229" s="234">
        <v>74</v>
      </c>
      <c r="I229" s="156">
        <v>0</v>
      </c>
      <c r="J229" s="156">
        <v>2.294217950705317</v>
      </c>
      <c r="K229" s="253">
        <v>0</v>
      </c>
      <c r="L229" s="215"/>
    </row>
    <row r="230" spans="1:12" ht="11.25">
      <c r="A230" s="221" t="s">
        <v>441</v>
      </c>
      <c r="B230" s="145" t="s">
        <v>442</v>
      </c>
      <c r="C230" s="146">
        <v>20</v>
      </c>
      <c r="D230" s="146">
        <v>926</v>
      </c>
      <c r="E230" s="146">
        <v>0.543877301280831</v>
      </c>
      <c r="F230" s="228">
        <v>25.181519049302477</v>
      </c>
      <c r="G230" s="239"/>
      <c r="H230" s="229">
        <v>20</v>
      </c>
      <c r="I230" s="146">
        <v>0</v>
      </c>
      <c r="J230" s="146">
        <v>0.6200589055960316</v>
      </c>
      <c r="K230" s="254">
        <v>0</v>
      </c>
      <c r="L230" s="214"/>
    </row>
    <row r="231" spans="1:12" ht="11.25">
      <c r="A231" s="221" t="s">
        <v>443</v>
      </c>
      <c r="B231" s="145" t="s">
        <v>444</v>
      </c>
      <c r="C231" s="146">
        <v>38252</v>
      </c>
      <c r="D231" s="146">
        <v>19797</v>
      </c>
      <c r="E231" s="146">
        <v>1040.2197264297174</v>
      </c>
      <c r="F231" s="228">
        <v>538.3569466728305</v>
      </c>
      <c r="G231" s="239"/>
      <c r="H231" s="229">
        <v>89590</v>
      </c>
      <c r="I231" s="146">
        <v>87491</v>
      </c>
      <c r="J231" s="146">
        <v>2777.5538676174233</v>
      </c>
      <c r="K231" s="254">
        <v>2712.47868547512</v>
      </c>
      <c r="L231" s="214"/>
    </row>
    <row r="232" spans="1:12" ht="11.25">
      <c r="A232" s="221" t="s">
        <v>445</v>
      </c>
      <c r="B232" s="145" t="s">
        <v>446</v>
      </c>
      <c r="C232" s="146">
        <v>3</v>
      </c>
      <c r="D232" s="146">
        <v>0</v>
      </c>
      <c r="E232" s="146">
        <v>0.08158159519212466</v>
      </c>
      <c r="F232" s="228">
        <v>0</v>
      </c>
      <c r="G232" s="239"/>
      <c r="H232" s="229">
        <v>11655</v>
      </c>
      <c r="I232" s="146">
        <v>0</v>
      </c>
      <c r="J232" s="146">
        <v>361.3393272360874</v>
      </c>
      <c r="K232" s="254">
        <v>0</v>
      </c>
      <c r="L232" s="215"/>
    </row>
    <row r="233" spans="1:12" ht="11.25">
      <c r="A233" s="223" t="s">
        <v>447</v>
      </c>
      <c r="B233" s="153" t="s">
        <v>448</v>
      </c>
      <c r="C233" s="154">
        <v>740822</v>
      </c>
      <c r="D233" s="154">
        <v>83707</v>
      </c>
      <c r="E233" s="154">
        <v>20145.81350447339</v>
      </c>
      <c r="F233" s="235">
        <v>2276.3168629157262</v>
      </c>
      <c r="G233" s="240"/>
      <c r="H233" s="237">
        <v>701849</v>
      </c>
      <c r="I233" s="154">
        <v>71904</v>
      </c>
      <c r="J233" s="154">
        <v>21759.38614168346</v>
      </c>
      <c r="K233" s="256">
        <v>2229.235777398853</v>
      </c>
      <c r="L233" s="215"/>
    </row>
    <row r="234" spans="1:12" ht="11.25">
      <c r="A234" s="224" t="s">
        <v>449</v>
      </c>
      <c r="B234" s="143" t="s">
        <v>450</v>
      </c>
      <c r="C234" s="144">
        <v>0</v>
      </c>
      <c r="D234" s="144">
        <v>0</v>
      </c>
      <c r="E234" s="144">
        <v>0</v>
      </c>
      <c r="F234" s="226">
        <v>0</v>
      </c>
      <c r="H234" s="227">
        <v>256</v>
      </c>
      <c r="I234" s="144">
        <v>0</v>
      </c>
      <c r="J234" s="144">
        <v>7.936753991629204</v>
      </c>
      <c r="K234" s="257">
        <v>0</v>
      </c>
      <c r="L234" s="215"/>
    </row>
    <row r="235" spans="1:12" ht="11.25">
      <c r="A235" s="221" t="s">
        <v>451</v>
      </c>
      <c r="B235" s="145" t="s">
        <v>452</v>
      </c>
      <c r="C235" s="146">
        <v>1714</v>
      </c>
      <c r="D235" s="146">
        <v>16454</v>
      </c>
      <c r="E235" s="146">
        <v>46.610284719767215</v>
      </c>
      <c r="F235" s="228">
        <v>447.44785576373965</v>
      </c>
      <c r="H235" s="229">
        <v>3</v>
      </c>
      <c r="I235" s="146">
        <v>548</v>
      </c>
      <c r="J235" s="146">
        <v>0.09300883583940474</v>
      </c>
      <c r="K235" s="254">
        <v>16.989614013331266</v>
      </c>
      <c r="L235" s="215"/>
    </row>
    <row r="236" spans="1:12" ht="11.25">
      <c r="A236" s="223" t="s">
        <v>453</v>
      </c>
      <c r="B236" s="153" t="s">
        <v>454</v>
      </c>
      <c r="C236" s="154">
        <v>17094</v>
      </c>
      <c r="D236" s="154">
        <v>2962</v>
      </c>
      <c r="E236" s="154">
        <v>464.85192940472626</v>
      </c>
      <c r="F236" s="235">
        <v>80.54822831969108</v>
      </c>
      <c r="G236" s="236"/>
      <c r="H236" s="237">
        <v>6586</v>
      </c>
      <c r="I236" s="154">
        <v>4480</v>
      </c>
      <c r="J236" s="154">
        <v>204.1853976127732</v>
      </c>
      <c r="K236" s="256">
        <v>138.89319485351106</v>
      </c>
      <c r="L236" s="214"/>
    </row>
    <row r="237" ht="16.5" customHeight="1"/>
    <row r="238" spans="1:11" s="16" customFormat="1" ht="12.75">
      <c r="A238" s="2"/>
      <c r="B238" s="2"/>
      <c r="C238" s="3"/>
      <c r="D238" s="3"/>
      <c r="E238" s="10"/>
      <c r="F238" s="11"/>
      <c r="G238" s="152"/>
      <c r="H238" s="12"/>
      <c r="I238" s="13"/>
      <c r="J238" s="14"/>
      <c r="K238" s="15"/>
    </row>
    <row r="239" spans="1:11" s="16" customFormat="1" ht="12.75">
      <c r="A239" s="17" t="s">
        <v>455</v>
      </c>
      <c r="B239" s="13"/>
      <c r="C239" s="13"/>
      <c r="D239" s="13"/>
      <c r="E239" s="10"/>
      <c r="F239" s="11"/>
      <c r="G239" s="152"/>
      <c r="H239" s="12"/>
      <c r="I239" s="13"/>
      <c r="J239" s="14"/>
      <c r="K239" s="15"/>
    </row>
    <row r="240" spans="1:4" ht="12.75">
      <c r="A240" s="18" t="s">
        <v>456</v>
      </c>
      <c r="B240" s="13"/>
      <c r="C240" s="13"/>
      <c r="D240" s="13"/>
    </row>
  </sheetData>
  <printOptions/>
  <pageMargins left="0.34" right="0.24" top="0.39" bottom="0.56" header="0.23" footer="0.29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Ruzicky</cp:lastModifiedBy>
  <cp:lastPrinted>2005-05-23T12:23:22Z</cp:lastPrinted>
  <dcterms:created xsi:type="dcterms:W3CDTF">2004-12-12T12:01:06Z</dcterms:created>
  <dcterms:modified xsi:type="dcterms:W3CDTF">2005-05-23T12:23:27Z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-1899737850</vt:i4>
  </property>
  <property fmtid="{D5CDD505-2E9C-101B-9397-08002B2CF9AE}" pid="4" name="_EmailSubje">
    <vt:lpwstr>Material do vlády - Správa o výsledkoch zahr obchodu SR za rok 2004</vt:lpwstr>
  </property>
  <property fmtid="{D5CDD505-2E9C-101B-9397-08002B2CF9AE}" pid="5" name="_AuthorEma">
    <vt:lpwstr>Ruzicky@economy.gov.sk</vt:lpwstr>
  </property>
  <property fmtid="{D5CDD505-2E9C-101B-9397-08002B2CF9AE}" pid="6" name="_AuthorEmailDisplayNa">
    <vt:lpwstr>Ruzicky</vt:lpwstr>
  </property>
</Properties>
</file>