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lhy k 28. 2. 200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<sst xmlns="http://schemas.openxmlformats.org/spreadsheetml/2006/main" count="30" uniqueCount="26">
  <si>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Dlhy zdravotníckych zariadení</t>
  </si>
  <si>
    <t xml:space="preserve">Spolu k </t>
  </si>
  <si>
    <t>Spolu k</t>
  </si>
  <si>
    <t>Palivá</t>
  </si>
  <si>
    <t>SPP</t>
  </si>
  <si>
    <t>VaK</t>
  </si>
  <si>
    <t xml:space="preserve">SEZ </t>
  </si>
  <si>
    <t>Spolu energie</t>
  </si>
  <si>
    <t>Potraviny</t>
  </si>
  <si>
    <t>Lieky a ŠZM</t>
  </si>
  <si>
    <t>Zdravotné poisťovne</t>
  </si>
  <si>
    <t>Sociálna poisťovňa</t>
  </si>
  <si>
    <t>NÚP</t>
  </si>
  <si>
    <t>Spolu poistné</t>
  </si>
  <si>
    <t>Ostatné</t>
  </si>
  <si>
    <t>Dlhy ZP za lieky a ŠZM</t>
  </si>
  <si>
    <t>SPOLU</t>
  </si>
  <si>
    <t>Index</t>
  </si>
  <si>
    <t>2001/2000</t>
  </si>
  <si>
    <t>Dlhy zdravotných poisťovní</t>
  </si>
  <si>
    <t>tis. Sk</t>
  </si>
  <si>
    <t>v zmysle uznesenia vlády SR v roku 2001</t>
  </si>
  <si>
    <t>MZ SR - Odbor dlhovej služby</t>
  </si>
  <si>
    <t>V Bratislave, február 2002</t>
  </si>
  <si>
    <t>*ZP nahlásili záväzky po lehote splatnosti v roku 2002 vo výške 3.660 458 tis. Sk</t>
  </si>
  <si>
    <t>*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</si>
</sst>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14" fontId="1" fillId="2" borderId="9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0" fillId="0" borderId="18" xfId="0" applyNumberFormat="1" applyFont="1" applyBorder="1" applyAlignment="1">
      <alignment horizontal="right"/>
    </xf>
    <xf numFmtId="4" fontId="0" fillId="0" borderId="19" xfId="0" applyNumberFormat="1" applyBorder="1" applyAlignment="1">
      <alignment/>
    </xf>
    <xf numFmtId="3" fontId="0" fillId="0" borderId="20" xfId="0" applyNumberFormat="1" applyFont="1" applyBorder="1" applyAlignment="1">
      <alignment horizontal="right"/>
    </xf>
    <xf numFmtId="4" fontId="0" fillId="0" borderId="21" xfId="0" applyNumberFormat="1" applyBorder="1" applyAlignment="1">
      <alignment/>
    </xf>
    <xf numFmtId="3" fontId="0" fillId="0" borderId="17" xfId="0" applyNumberFormat="1" applyFont="1" applyBorder="1" applyAlignment="1">
      <alignment horizontal="right"/>
    </xf>
    <xf numFmtId="4" fontId="0" fillId="0" borderId="22" xfId="0" applyNumberForma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6"/>
  <sheetViews>
    <sheetView tabSelected="1" workbookViewId="0" topLeftCell="A1">
      <selection activeCell="B33" sqref="B33"/>
    </sheetView>
  </sheetViews>
  <sheetFormatPr defaultColWidth="9.00390625" defaultRowHeight="12.75"/>
  <cols>
    <col min="1" max="1" width="31.25390625" style="0" customWidth="1"/>
    <col min="2" max="5" width="12.75390625" style="1" customWidth="1"/>
    <col min="6" max="6" width="12.75390625" style="0" customWidth="1"/>
    <col min="7" max="7" width="9.375" style="0" customWidth="1"/>
  </cols>
  <sheetData>
    <row r="8" spans="1:3" ht="12.75">
      <c r="A8" s="4"/>
      <c r="B8" s="4" t="s">
        <v>21</v>
      </c>
      <c r="C8" s="4"/>
    </row>
    <row r="9" ht="13.5" thickBot="1">
      <c r="G9" t="s">
        <v>20</v>
      </c>
    </row>
    <row r="10" spans="1:7" ht="12.75">
      <c r="A10" s="11" t="s">
        <v>0</v>
      </c>
      <c r="B10" s="12" t="s">
        <v>1</v>
      </c>
      <c r="C10" s="13" t="s">
        <v>2</v>
      </c>
      <c r="D10" s="13" t="s">
        <v>1</v>
      </c>
      <c r="E10" s="13" t="s">
        <v>1</v>
      </c>
      <c r="F10" s="13" t="s">
        <v>1</v>
      </c>
      <c r="G10" s="40" t="s">
        <v>17</v>
      </c>
    </row>
    <row r="11" spans="1:7" ht="13.5" thickBot="1">
      <c r="A11" s="14"/>
      <c r="B11" s="15">
        <v>36160</v>
      </c>
      <c r="C11" s="15">
        <v>36525</v>
      </c>
      <c r="D11" s="15">
        <v>36891</v>
      </c>
      <c r="E11" s="15">
        <v>36950</v>
      </c>
      <c r="F11" s="15">
        <v>37256</v>
      </c>
      <c r="G11" s="41" t="s">
        <v>18</v>
      </c>
    </row>
    <row r="12" spans="1:7" ht="12.75">
      <c r="A12" s="29">
        <v>1</v>
      </c>
      <c r="B12" s="30">
        <v>2</v>
      </c>
      <c r="C12" s="30">
        <v>3</v>
      </c>
      <c r="D12" s="31">
        <v>4</v>
      </c>
      <c r="E12" s="30">
        <v>5</v>
      </c>
      <c r="F12" s="38">
        <v>6</v>
      </c>
      <c r="G12" s="39">
        <v>7</v>
      </c>
    </row>
    <row r="13" spans="1:7" ht="12.75">
      <c r="A13" s="6" t="s">
        <v>3</v>
      </c>
      <c r="B13" s="21">
        <v>198200</v>
      </c>
      <c r="C13" s="21">
        <v>207290</v>
      </c>
      <c r="D13" s="22">
        <v>294976</v>
      </c>
      <c r="E13" s="21">
        <v>294976</v>
      </c>
      <c r="F13" s="21">
        <v>379970</v>
      </c>
      <c r="G13" s="25">
        <f>F13/D13</f>
        <v>1.2881386960295076</v>
      </c>
    </row>
    <row r="14" spans="1:7" ht="12.75">
      <c r="A14" s="9" t="s">
        <v>4</v>
      </c>
      <c r="B14" s="23"/>
      <c r="C14" s="23"/>
      <c r="D14" s="23"/>
      <c r="E14" s="24">
        <v>789654</v>
      </c>
      <c r="F14" s="32"/>
      <c r="G14" s="33"/>
    </row>
    <row r="15" spans="1:7" ht="12.75">
      <c r="A15" s="9" t="s">
        <v>5</v>
      </c>
      <c r="B15" s="23"/>
      <c r="C15" s="23"/>
      <c r="D15" s="23"/>
      <c r="E15" s="24">
        <v>480458</v>
      </c>
      <c r="F15" s="34"/>
      <c r="G15" s="35"/>
    </row>
    <row r="16" spans="1:7" ht="12.75">
      <c r="A16" s="9" t="s">
        <v>6</v>
      </c>
      <c r="B16" s="23"/>
      <c r="C16" s="23"/>
      <c r="D16" s="23"/>
      <c r="E16" s="24">
        <v>531481</v>
      </c>
      <c r="F16" s="36"/>
      <c r="G16" s="37"/>
    </row>
    <row r="17" spans="1:7" ht="12.75">
      <c r="A17" s="10" t="s">
        <v>7</v>
      </c>
      <c r="B17" s="21">
        <v>916860</v>
      </c>
      <c r="C17" s="21">
        <v>949708</v>
      </c>
      <c r="D17" s="21">
        <v>1271653</v>
      </c>
      <c r="E17" s="21">
        <v>1801584</v>
      </c>
      <c r="F17" s="21">
        <v>1838199</v>
      </c>
      <c r="G17" s="25">
        <f aca="true" t="shared" si="0" ref="G17:G24">F17/D17</f>
        <v>1.4455193358565583</v>
      </c>
    </row>
    <row r="18" spans="1:7" ht="12.75">
      <c r="A18" s="10" t="s">
        <v>8</v>
      </c>
      <c r="B18" s="21">
        <v>196043</v>
      </c>
      <c r="C18" s="21">
        <v>212582</v>
      </c>
      <c r="D18" s="21">
        <v>178558</v>
      </c>
      <c r="E18" s="21">
        <v>178559</v>
      </c>
      <c r="F18" s="21">
        <v>195037</v>
      </c>
      <c r="G18" s="25">
        <f t="shared" si="0"/>
        <v>1.09228934015838</v>
      </c>
    </row>
    <row r="19" spans="1:7" ht="12.75">
      <c r="A19" s="10" t="s">
        <v>9</v>
      </c>
      <c r="B19" s="21">
        <v>3548357</v>
      </c>
      <c r="C19" s="21">
        <v>3728280</v>
      </c>
      <c r="D19" s="21">
        <v>3788765</v>
      </c>
      <c r="E19" s="21">
        <v>3373765</v>
      </c>
      <c r="F19" s="21">
        <v>3844395</v>
      </c>
      <c r="G19" s="25">
        <f t="shared" si="0"/>
        <v>1.014682884792274</v>
      </c>
    </row>
    <row r="20" spans="1:7" ht="12.75">
      <c r="A20" s="9" t="s">
        <v>10</v>
      </c>
      <c r="B20" s="23"/>
      <c r="C20" s="23"/>
      <c r="D20" s="23"/>
      <c r="E20" s="24">
        <v>174205</v>
      </c>
      <c r="F20" s="32"/>
      <c r="G20" s="33"/>
    </row>
    <row r="21" spans="1:7" ht="12.75">
      <c r="A21" s="9" t="s">
        <v>11</v>
      </c>
      <c r="B21" s="23"/>
      <c r="C21" s="23"/>
      <c r="D21" s="23"/>
      <c r="E21" s="24">
        <v>2332000</v>
      </c>
      <c r="F21" s="34"/>
      <c r="G21" s="35"/>
    </row>
    <row r="22" spans="1:7" ht="12.75">
      <c r="A22" s="9" t="s">
        <v>12</v>
      </c>
      <c r="B22" s="23"/>
      <c r="C22" s="23"/>
      <c r="D22" s="23"/>
      <c r="E22" s="24">
        <v>630000</v>
      </c>
      <c r="F22" s="36"/>
      <c r="G22" s="37"/>
    </row>
    <row r="23" spans="1:7" ht="12.75">
      <c r="A23" s="10" t="s">
        <v>13</v>
      </c>
      <c r="B23" s="21">
        <v>1772256</v>
      </c>
      <c r="C23" s="21">
        <v>3058841</v>
      </c>
      <c r="D23" s="21">
        <v>4355859</v>
      </c>
      <c r="E23" s="21">
        <v>3136205</v>
      </c>
      <c r="F23" s="21">
        <v>5075509</v>
      </c>
      <c r="G23" s="25">
        <f t="shared" si="0"/>
        <v>1.1652142550987072</v>
      </c>
    </row>
    <row r="24" spans="1:7" ht="12.75">
      <c r="A24" s="10" t="s">
        <v>14</v>
      </c>
      <c r="B24" s="21">
        <v>1791795</v>
      </c>
      <c r="C24" s="21">
        <v>2431254</v>
      </c>
      <c r="D24" s="21">
        <v>2135619</v>
      </c>
      <c r="E24" s="21">
        <v>2135619</v>
      </c>
      <c r="F24" s="21">
        <v>2840165</v>
      </c>
      <c r="G24" s="25">
        <f t="shared" si="0"/>
        <v>1.3299024779232624</v>
      </c>
    </row>
    <row r="25" spans="1:7" ht="12.75">
      <c r="A25" s="10" t="s">
        <v>16</v>
      </c>
      <c r="B25" s="5">
        <f>B13+B17+B18+B19+B23+B24</f>
        <v>8423511</v>
      </c>
      <c r="C25" s="5">
        <f>C13+C17+C18+C19+C23+C24</f>
        <v>10587955</v>
      </c>
      <c r="D25" s="5">
        <f>D13+D17+D18+D19+D23+D24</f>
        <v>12025430</v>
      </c>
      <c r="E25" s="5">
        <f>E13+E17+E18+E19+E23+E24</f>
        <v>10920708</v>
      </c>
      <c r="F25" s="5">
        <f>F13+F17+F18+F19+F23+F24</f>
        <v>14173275</v>
      </c>
      <c r="G25" s="26">
        <f>F25/D25</f>
        <v>1.1786085819800207</v>
      </c>
    </row>
    <row r="26" spans="1:7" ht="12.75">
      <c r="A26" s="16" t="s">
        <v>19</v>
      </c>
      <c r="B26" s="17" t="s">
        <v>25</v>
      </c>
      <c r="C26" s="18"/>
      <c r="D26" s="18"/>
      <c r="E26" s="18"/>
      <c r="F26" s="19"/>
      <c r="G26" s="20"/>
    </row>
    <row r="27" spans="1:7" ht="12.75">
      <c r="A27" s="10" t="s">
        <v>15</v>
      </c>
      <c r="B27" s="5">
        <v>4146800</v>
      </c>
      <c r="C27" s="5">
        <v>3928928</v>
      </c>
      <c r="D27" s="5">
        <v>5089793</v>
      </c>
      <c r="E27" s="5">
        <v>4839793</v>
      </c>
      <c r="F27" s="5">
        <v>5314718</v>
      </c>
      <c r="G27" s="28">
        <f>F27/D27</f>
        <v>1.0441913846005133</v>
      </c>
    </row>
    <row r="28" spans="1:7" s="2" customFormat="1" ht="13.5" thickBot="1">
      <c r="A28" s="7" t="s">
        <v>16</v>
      </c>
      <c r="B28" s="8">
        <f>B13+B14+B15+B16+B17+B18+B19+B20+B21+B22+B23+B24+B27</f>
        <v>12570311</v>
      </c>
      <c r="C28" s="8">
        <f>C13+C14+C15+C16+C17+C18+C19+C20+C21+C22+C23+C24+C27</f>
        <v>14516883</v>
      </c>
      <c r="D28" s="8">
        <f>D13+D14+D15+D16+D17+D18+D19+D20+D21+D22+D23+D24+D27</f>
        <v>17115223</v>
      </c>
      <c r="E28" s="8">
        <f>E13+E17+E18+E19+E23+E24+E27</f>
        <v>15760501</v>
      </c>
      <c r="F28" s="8">
        <f>F13+F17+F18+F19+F23+F24+F27</f>
        <v>19487993</v>
      </c>
      <c r="G28" s="27">
        <f>F28/D28</f>
        <v>1.1386350618978205</v>
      </c>
    </row>
    <row r="29" spans="1:6" ht="12.75">
      <c r="A29" s="4"/>
      <c r="B29" s="3"/>
      <c r="C29" s="3"/>
      <c r="D29" s="3"/>
      <c r="E29" s="3"/>
      <c r="F29" s="3"/>
    </row>
    <row r="30" spans="1:6" ht="12.75">
      <c r="A30" s="4" t="s">
        <v>24</v>
      </c>
      <c r="B30" s="3"/>
      <c r="C30" s="3"/>
      <c r="D30" s="3"/>
      <c r="E30" s="3"/>
      <c r="F30" s="3"/>
    </row>
    <row r="31" spans="1:6" ht="12.75">
      <c r="A31" s="4" t="s">
        <v>22</v>
      </c>
      <c r="B31" s="3"/>
      <c r="C31" s="3"/>
      <c r="D31" s="3"/>
      <c r="E31" s="3"/>
      <c r="F31" s="3"/>
    </row>
    <row r="32" spans="1:6" ht="12.75">
      <c r="A32" s="4" t="s">
        <v>23</v>
      </c>
      <c r="B32" s="3"/>
      <c r="C32" s="3"/>
      <c r="D32" s="3"/>
      <c r="E32" s="3"/>
      <c r="F32" s="3"/>
    </row>
    <row r="33" spans="1:6" ht="12.75">
      <c r="A33" s="4"/>
      <c r="B33" s="3"/>
      <c r="C33" s="3"/>
      <c r="D33" s="3"/>
      <c r="E33" s="3"/>
      <c r="F33" s="3"/>
    </row>
    <row r="34" spans="2:6" ht="12.75">
      <c r="B34" s="3"/>
      <c r="C34" s="3"/>
      <c r="D34" s="3"/>
      <c r="E34" s="3"/>
      <c r="F34" s="3"/>
    </row>
    <row r="35" spans="2:6" ht="12.75">
      <c r="B35" s="3"/>
      <c r="C35" s="3"/>
      <c r="D35" s="3"/>
      <c r="E35" s="3"/>
      <c r="F35" s="3"/>
    </row>
    <row r="36" spans="2:6" ht="12.75">
      <c r="B36" s="3"/>
      <c r="C36" s="3"/>
      <c r="D36" s="3"/>
      <c r="E36" s="3"/>
      <c r="F36" s="3"/>
    </row>
  </sheetData>
  <printOptions/>
  <pageMargins left="1.62" right="0.75" top="1" bottom="1" header="0.4921259845" footer="0.4921259845"/>
  <pageSetup horizontalDpi="300" verticalDpi="300" orientation="landscape" paperSize="9" r:id="rId1"/>
  <headerFooter alignWithMargins="0">
    <oddHeader>&amp;C&amp;"Arial CE,Tučné"&amp;14
&amp;12Vývoj dlhov rezortu zdravotníctva pred a po oddĺžení - stav k 31. 12. 2001&amp;RTab. č. 13 .b)
(Príloha č. 1 k uzneseniu vlády SR č. 502/2001, doplnená o stav dlhov k 31.12.2001)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cp:lastPrinted>2002-05-10T07:25:20Z</cp:lastPrinted>
  <dcterms:created xsi:type="dcterms:W3CDTF">2002-03-13T10:49:17Z</dcterms:created>
  <dcterms:modified xsi:type="dcterms:W3CDTF">2002-05-10T07:25:38Z</dcterms:modified>
  <cp:category/>
  <cp:version/>
  <cp:contentType/>
  <cp:contentStatus/>
</cp:coreProperties>
</file>