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<sst xmlns="http://schemas.openxmlformats.org/spreadsheetml/2006/main" count="70" uniqueCount="62">
  <si>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Por. č.</t>
  </si>
  <si>
    <t>Kód programu</t>
  </si>
  <si>
    <t>Názov programu</t>
  </si>
  <si>
    <t>f</t>
  </si>
  <si>
    <t>I.</t>
  </si>
  <si>
    <t>1.</t>
  </si>
  <si>
    <t>2.</t>
  </si>
  <si>
    <t>II.</t>
  </si>
  <si>
    <t>3.</t>
  </si>
  <si>
    <t>4.</t>
  </si>
  <si>
    <t>III.</t>
  </si>
  <si>
    <t>IV.</t>
  </si>
  <si>
    <t>V.</t>
  </si>
  <si>
    <t>Šport pre všetkých</t>
  </si>
  <si>
    <t>Športové aktivity so zameraním na sociálno-zdravotný aspekt</t>
  </si>
  <si>
    <t>Štátna športová reprezentácia</t>
  </si>
  <si>
    <t>Účasť na vrcholových športových podujatiach</t>
  </si>
  <si>
    <t>Starostlivosť o špičkových športovcov, dopingová kontrola, zdravotné zabezpečenie</t>
  </si>
  <si>
    <t>Podpora telovýchovných a športových občianskych združení</t>
  </si>
  <si>
    <t>Investície do športových zariadení</t>
  </si>
  <si>
    <t>Koordinácia projektov a medzinárodná spolupráca v oblasti športu</t>
  </si>
  <si>
    <t>Usmerňovanie, koordinácia a podpora aktivít v oblasti športu</t>
  </si>
  <si>
    <t>02602</t>
  </si>
  <si>
    <t>0260201</t>
  </si>
  <si>
    <t>0260202</t>
  </si>
  <si>
    <t>0260203</t>
  </si>
  <si>
    <t>0260204</t>
  </si>
  <si>
    <t>02603</t>
  </si>
  <si>
    <t>0260301</t>
  </si>
  <si>
    <t>Príprava štátnej športovej reprezentácie</t>
  </si>
  <si>
    <t>Organizovanie významných športových podujatí v SR</t>
  </si>
  <si>
    <t>0260302</t>
  </si>
  <si>
    <t>Organizovanie významných mládežníckych športových podujatí v SR</t>
  </si>
  <si>
    <t>026</t>
  </si>
  <si>
    <t>02601</t>
  </si>
  <si>
    <t>0260102</t>
  </si>
  <si>
    <t>02604</t>
  </si>
  <si>
    <t>0260401</t>
  </si>
  <si>
    <t>0260402</t>
  </si>
  <si>
    <t>02605</t>
  </si>
  <si>
    <t>0260502</t>
  </si>
  <si>
    <t>Podpora činnosti telovýchovných občianskych združení</t>
  </si>
  <si>
    <t>v tom mzdy, dohody, živnosti</t>
  </si>
  <si>
    <t>NÁRODNÝ PROGRAM ROZVOJA ŠPORTU V SR</t>
  </si>
  <si>
    <t>027</t>
  </si>
  <si>
    <t>PROGRAM MLÁDEŽ</t>
  </si>
  <si>
    <t>02701</t>
  </si>
  <si>
    <t>Podpora detských a mládežníckych občianskych združení</t>
  </si>
  <si>
    <t>g</t>
  </si>
  <si>
    <t>Celkom</t>
  </si>
  <si>
    <t>z toho</t>
  </si>
  <si>
    <t>bežné transfery</t>
  </si>
  <si>
    <t>kapitálové transfery</t>
  </si>
  <si>
    <t>(pre obč. združ.)</t>
  </si>
  <si>
    <t>0260501</t>
  </si>
  <si>
    <t>Medzinárodná športová spolupráca a propagácia slovenského športu</t>
  </si>
  <si>
    <t>VPS na rok 2002 po vykonaní nevyhnutných presunov</t>
  </si>
  <si>
    <t>VPS - I. polrok 2002 po vykonaní nevyhnutných presunov</t>
  </si>
  <si>
    <t>Požiadavka na uvoľnenie v II. polroku 2002</t>
  </si>
  <si>
    <t>z toho Tatranská horská služba TANAP</t>
  </si>
  <si>
    <t>Športovotalentovaná mládež</t>
  </si>
  <si>
    <t>Výber a príprava športovotalentovanej mládeže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</si>
</sst>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" xfId="19" applyNumberFormat="1" applyFont="1" applyBorder="1" applyAlignment="1">
      <alignment/>
    </xf>
    <xf numFmtId="3" fontId="1" fillId="2" borderId="1" xfId="19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3" fontId="2" fillId="2" borderId="1" xfId="19" applyNumberFormat="1" applyFont="1" applyFill="1" applyBorder="1" applyAlignment="1">
      <alignment/>
    </xf>
    <xf numFmtId="3" fontId="1" fillId="0" borderId="1" xfId="19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/>
    </xf>
    <xf numFmtId="3" fontId="2" fillId="0" borderId="1" xfId="19" applyNumberFormat="1" applyFont="1" applyFill="1" applyBorder="1" applyAlignment="1">
      <alignment/>
    </xf>
    <xf numFmtId="3" fontId="1" fillId="0" borderId="1" xfId="19" applyNumberFormat="1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4">
      <selection activeCell="C16" sqref="C16:D16"/>
    </sheetView>
  </sheetViews>
  <sheetFormatPr defaultColWidth="9.00390625" defaultRowHeight="12.75"/>
  <cols>
    <col min="1" max="1" width="4.125" style="11" customWidth="1"/>
    <col min="2" max="2" width="8.75390625" style="11" customWidth="1"/>
    <col min="3" max="3" width="5.375" style="11" customWidth="1"/>
    <col min="4" max="4" width="29.625" style="11" customWidth="1"/>
    <col min="5" max="5" width="12.375" style="9" customWidth="1"/>
    <col min="6" max="7" width="12.25390625" style="9" customWidth="1"/>
    <col min="8" max="8" width="8.875" style="9" customWidth="1"/>
    <col min="9" max="9" width="13.00390625" style="9" customWidth="1"/>
    <col min="10" max="10" width="9.00390625" style="11" customWidth="1"/>
    <col min="11" max="11" width="12.375" style="11" customWidth="1"/>
    <col min="12" max="16384" width="9.125" style="12" customWidth="1"/>
  </cols>
  <sheetData>
    <row r="1" spans="1:10" s="8" customFormat="1" ht="12.75" customHeight="1">
      <c r="A1" s="48" t="s">
        <v>0</v>
      </c>
      <c r="B1" s="48" t="s">
        <v>1</v>
      </c>
      <c r="C1" s="48" t="s">
        <v>2</v>
      </c>
      <c r="D1" s="48"/>
      <c r="E1" s="46" t="s">
        <v>56</v>
      </c>
      <c r="F1" s="47" t="s">
        <v>57</v>
      </c>
      <c r="G1" s="48" t="s">
        <v>58</v>
      </c>
      <c r="H1" s="48"/>
      <c r="I1" s="48"/>
      <c r="J1" s="48"/>
    </row>
    <row r="2" spans="1:10" s="8" customFormat="1" ht="12.75" customHeight="1">
      <c r="A2" s="48"/>
      <c r="B2" s="48"/>
      <c r="C2" s="48"/>
      <c r="D2" s="48"/>
      <c r="E2" s="46"/>
      <c r="F2" s="47"/>
      <c r="G2" s="46" t="s">
        <v>50</v>
      </c>
      <c r="H2" s="46"/>
      <c r="I2" s="46"/>
      <c r="J2" s="46"/>
    </row>
    <row r="3" spans="1:10" s="8" customFormat="1" ht="24.75" customHeight="1">
      <c r="A3" s="48"/>
      <c r="B3" s="48"/>
      <c r="C3" s="48"/>
      <c r="D3" s="48"/>
      <c r="E3" s="46"/>
      <c r="F3" s="47"/>
      <c r="G3" s="46" t="s">
        <v>49</v>
      </c>
      <c r="H3" s="15" t="s">
        <v>51</v>
      </c>
      <c r="I3" s="16" t="s">
        <v>42</v>
      </c>
      <c r="J3" s="17" t="s">
        <v>52</v>
      </c>
    </row>
    <row r="4" spans="1:10" s="8" customFormat="1" ht="12.75" customHeight="1">
      <c r="A4" s="48"/>
      <c r="B4" s="48"/>
      <c r="C4" s="48"/>
      <c r="D4" s="48"/>
      <c r="E4" s="46"/>
      <c r="F4" s="47"/>
      <c r="G4" s="46"/>
      <c r="H4" s="15">
        <v>640</v>
      </c>
      <c r="I4" s="16" t="s">
        <v>53</v>
      </c>
      <c r="J4" s="17">
        <v>720</v>
      </c>
    </row>
    <row r="5" spans="1:10" s="8" customFormat="1" ht="12.75" customHeight="1">
      <c r="A5" s="5"/>
      <c r="B5" s="5"/>
      <c r="C5" s="49"/>
      <c r="D5" s="49"/>
      <c r="E5" s="6"/>
      <c r="F5" s="18"/>
      <c r="G5" s="5"/>
      <c r="H5" s="6"/>
      <c r="I5" s="7"/>
      <c r="J5" s="5"/>
    </row>
    <row r="6" spans="1:10" s="10" customFormat="1" ht="24.75" customHeight="1">
      <c r="A6" s="22" t="s">
        <v>3</v>
      </c>
      <c r="B6" s="23" t="s">
        <v>33</v>
      </c>
      <c r="C6" s="40" t="s">
        <v>43</v>
      </c>
      <c r="D6" s="40"/>
      <c r="E6" s="24">
        <f aca="true" t="shared" si="0" ref="E6:J6">E7+E9+E14+E17+E21</f>
        <v>550000</v>
      </c>
      <c r="F6" s="1">
        <f t="shared" si="0"/>
        <v>275000</v>
      </c>
      <c r="G6" s="24">
        <f t="shared" si="0"/>
        <v>275000</v>
      </c>
      <c r="H6" s="24">
        <f t="shared" si="0"/>
        <v>203800</v>
      </c>
      <c r="I6" s="1">
        <f t="shared" si="0"/>
        <v>72727</v>
      </c>
      <c r="J6" s="24">
        <f t="shared" si="0"/>
        <v>71200</v>
      </c>
    </row>
    <row r="7" spans="1:10" s="10" customFormat="1" ht="12.75" customHeight="1">
      <c r="A7" s="25" t="s">
        <v>4</v>
      </c>
      <c r="B7" s="26" t="s">
        <v>34</v>
      </c>
      <c r="C7" s="41" t="s">
        <v>13</v>
      </c>
      <c r="D7" s="41"/>
      <c r="E7" s="2">
        <v>6000</v>
      </c>
      <c r="F7" s="4">
        <f>F8</f>
        <v>3000</v>
      </c>
      <c r="G7" s="2">
        <f>G8</f>
        <v>3000</v>
      </c>
      <c r="H7" s="2">
        <f>H8</f>
        <v>3000</v>
      </c>
      <c r="I7" s="4"/>
      <c r="J7" s="2"/>
    </row>
    <row r="8" spans="1:10" ht="24.75" customHeight="1">
      <c r="A8" s="27" t="s">
        <v>6</v>
      </c>
      <c r="B8" s="28" t="s">
        <v>35</v>
      </c>
      <c r="C8" s="42" t="s">
        <v>14</v>
      </c>
      <c r="D8" s="42"/>
      <c r="E8" s="1">
        <v>6000</v>
      </c>
      <c r="F8" s="13">
        <v>3000</v>
      </c>
      <c r="G8" s="20">
        <f>E8-F8</f>
        <v>3000</v>
      </c>
      <c r="H8" s="1">
        <v>3000</v>
      </c>
      <c r="I8" s="1"/>
      <c r="J8" s="1"/>
    </row>
    <row r="9" spans="1:10" s="10" customFormat="1" ht="12.75" customHeight="1">
      <c r="A9" s="25" t="s">
        <v>7</v>
      </c>
      <c r="B9" s="26" t="s">
        <v>22</v>
      </c>
      <c r="C9" s="41" t="s">
        <v>15</v>
      </c>
      <c r="D9" s="41"/>
      <c r="E9" s="14">
        <f>E10+E11+E12+E13</f>
        <v>100697</v>
      </c>
      <c r="F9" s="19">
        <f>F10+F11+F12+F13</f>
        <v>60725</v>
      </c>
      <c r="G9" s="14">
        <f>G10+G11+G12+G13</f>
        <v>39972</v>
      </c>
      <c r="H9" s="2">
        <f>H10+H11+H12+H13</f>
        <v>39972</v>
      </c>
      <c r="I9" s="4">
        <f>I10+I11+I12+I13</f>
        <v>15227</v>
      </c>
      <c r="J9" s="2"/>
    </row>
    <row r="10" spans="1:10" ht="12.75" customHeight="1">
      <c r="A10" s="27" t="s">
        <v>5</v>
      </c>
      <c r="B10" s="28" t="s">
        <v>23</v>
      </c>
      <c r="C10" s="42" t="s">
        <v>29</v>
      </c>
      <c r="D10" s="42"/>
      <c r="E10" s="1">
        <v>44955</v>
      </c>
      <c r="F10" s="13">
        <v>19348</v>
      </c>
      <c r="G10" s="20">
        <f>E10-F10</f>
        <v>25607</v>
      </c>
      <c r="H10" s="1">
        <v>25607</v>
      </c>
      <c r="I10" s="1">
        <v>15227</v>
      </c>
      <c r="J10" s="1"/>
    </row>
    <row r="11" spans="1:10" ht="24.75" customHeight="1">
      <c r="A11" s="27" t="s">
        <v>6</v>
      </c>
      <c r="B11" s="28" t="s">
        <v>24</v>
      </c>
      <c r="C11" s="42" t="s">
        <v>16</v>
      </c>
      <c r="D11" s="42"/>
      <c r="E11" s="1">
        <v>28995</v>
      </c>
      <c r="F11" s="13">
        <v>25869</v>
      </c>
      <c r="G11" s="20">
        <f>E11-F11</f>
        <v>3126</v>
      </c>
      <c r="H11" s="1">
        <v>3126</v>
      </c>
      <c r="I11" s="1"/>
      <c r="J11" s="1"/>
    </row>
    <row r="12" spans="1:11" ht="24.75" customHeight="1">
      <c r="A12" s="29" t="s">
        <v>8</v>
      </c>
      <c r="B12" s="28" t="s">
        <v>25</v>
      </c>
      <c r="C12" s="42" t="s">
        <v>17</v>
      </c>
      <c r="D12" s="42"/>
      <c r="E12" s="1">
        <v>5747</v>
      </c>
      <c r="F12" s="13">
        <v>4508</v>
      </c>
      <c r="G12" s="20">
        <f>E12-F12</f>
        <v>1239</v>
      </c>
      <c r="H12" s="1">
        <v>1239</v>
      </c>
      <c r="I12" s="1"/>
      <c r="J12" s="1"/>
      <c r="K12" s="9"/>
    </row>
    <row r="13" spans="1:10" ht="24.75" customHeight="1">
      <c r="A13" s="27" t="s">
        <v>9</v>
      </c>
      <c r="B13" s="28" t="s">
        <v>26</v>
      </c>
      <c r="C13" s="42" t="s">
        <v>30</v>
      </c>
      <c r="D13" s="42"/>
      <c r="E13" s="1">
        <v>21000</v>
      </c>
      <c r="F13" s="13">
        <v>11000</v>
      </c>
      <c r="G13" s="20">
        <f>E13-F13</f>
        <v>10000</v>
      </c>
      <c r="H13" s="1">
        <v>10000</v>
      </c>
      <c r="I13" s="1"/>
      <c r="J13" s="1"/>
    </row>
    <row r="14" spans="1:10" s="10" customFormat="1" ht="12.75" customHeight="1">
      <c r="A14" s="25" t="s">
        <v>10</v>
      </c>
      <c r="B14" s="26" t="s">
        <v>27</v>
      </c>
      <c r="C14" s="41" t="s">
        <v>60</v>
      </c>
      <c r="D14" s="41"/>
      <c r="E14" s="2">
        <f>E15+E16</f>
        <v>84000</v>
      </c>
      <c r="F14" s="19">
        <f>F15+F16</f>
        <v>36500</v>
      </c>
      <c r="G14" s="14">
        <f>G15+G16</f>
        <v>47500</v>
      </c>
      <c r="H14" s="2">
        <f>H15+H16</f>
        <v>47500</v>
      </c>
      <c r="I14" s="4">
        <f>I15+I16</f>
        <v>21000</v>
      </c>
      <c r="J14" s="2"/>
    </row>
    <row r="15" spans="1:10" ht="24.75" customHeight="1">
      <c r="A15" s="27" t="s">
        <v>5</v>
      </c>
      <c r="B15" s="28" t="s">
        <v>28</v>
      </c>
      <c r="C15" s="42" t="s">
        <v>61</v>
      </c>
      <c r="D15" s="42"/>
      <c r="E15" s="1">
        <v>83000</v>
      </c>
      <c r="F15" s="13">
        <v>36000</v>
      </c>
      <c r="G15" s="20">
        <f>E15-F15</f>
        <v>47000</v>
      </c>
      <c r="H15" s="1">
        <v>47000</v>
      </c>
      <c r="I15" s="1">
        <v>21000</v>
      </c>
      <c r="J15" s="1"/>
    </row>
    <row r="16" spans="1:10" ht="24.75" customHeight="1">
      <c r="A16" s="27" t="s">
        <v>6</v>
      </c>
      <c r="B16" s="28" t="s">
        <v>31</v>
      </c>
      <c r="C16" s="42" t="s">
        <v>32</v>
      </c>
      <c r="D16" s="42"/>
      <c r="E16" s="1">
        <v>1000</v>
      </c>
      <c r="F16" s="13">
        <v>500</v>
      </c>
      <c r="G16" s="20">
        <f>E16-F16</f>
        <v>500</v>
      </c>
      <c r="H16" s="1">
        <v>500</v>
      </c>
      <c r="I16" s="1"/>
      <c r="J16" s="1"/>
    </row>
    <row r="17" spans="1:10" s="10" customFormat="1" ht="24.75" customHeight="1">
      <c r="A17" s="25" t="s">
        <v>11</v>
      </c>
      <c r="B17" s="26" t="s">
        <v>36</v>
      </c>
      <c r="C17" s="41" t="s">
        <v>18</v>
      </c>
      <c r="D17" s="41"/>
      <c r="E17" s="2">
        <f aca="true" t="shared" si="1" ref="E17:J17">E18+E20</f>
        <v>352200</v>
      </c>
      <c r="F17" s="19">
        <f t="shared" si="1"/>
        <v>173500</v>
      </c>
      <c r="G17" s="14">
        <f t="shared" si="1"/>
        <v>178700</v>
      </c>
      <c r="H17" s="2">
        <f t="shared" si="1"/>
        <v>107500</v>
      </c>
      <c r="I17" s="4">
        <f t="shared" si="1"/>
        <v>36500</v>
      </c>
      <c r="J17" s="2">
        <f t="shared" si="1"/>
        <v>71200</v>
      </c>
    </row>
    <row r="18" spans="1:10" ht="24.75" customHeight="1">
      <c r="A18" s="35" t="s">
        <v>5</v>
      </c>
      <c r="B18" s="37" t="s">
        <v>37</v>
      </c>
      <c r="C18" s="42" t="s">
        <v>41</v>
      </c>
      <c r="D18" s="42"/>
      <c r="E18" s="1">
        <v>205000</v>
      </c>
      <c r="F18" s="13">
        <v>97500</v>
      </c>
      <c r="G18" s="20">
        <f>E18-F18</f>
        <v>107500</v>
      </c>
      <c r="H18" s="1">
        <v>107500</v>
      </c>
      <c r="I18" s="3">
        <v>36500</v>
      </c>
      <c r="J18" s="1"/>
    </row>
    <row r="19" spans="1:10" ht="12.75" customHeight="1">
      <c r="A19" s="36"/>
      <c r="B19" s="38"/>
      <c r="C19" s="44" t="s">
        <v>59</v>
      </c>
      <c r="D19" s="45"/>
      <c r="E19" s="1">
        <v>7000</v>
      </c>
      <c r="F19" s="13">
        <v>7000</v>
      </c>
      <c r="G19" s="20"/>
      <c r="H19" s="1"/>
      <c r="I19" s="3"/>
      <c r="J19" s="1"/>
    </row>
    <row r="20" spans="1:10" ht="12.75" customHeight="1">
      <c r="A20" s="27" t="s">
        <v>6</v>
      </c>
      <c r="B20" s="28" t="s">
        <v>38</v>
      </c>
      <c r="C20" s="42" t="s">
        <v>19</v>
      </c>
      <c r="D20" s="42"/>
      <c r="E20" s="1">
        <v>147200</v>
      </c>
      <c r="F20" s="13">
        <v>76000</v>
      </c>
      <c r="G20" s="20">
        <f>E20-F20</f>
        <v>71200</v>
      </c>
      <c r="H20" s="1"/>
      <c r="I20" s="1"/>
      <c r="J20" s="1">
        <v>71200</v>
      </c>
    </row>
    <row r="21" spans="1:10" s="10" customFormat="1" ht="24.75" customHeight="1">
      <c r="A21" s="25" t="s">
        <v>12</v>
      </c>
      <c r="B21" s="26" t="s">
        <v>39</v>
      </c>
      <c r="C21" s="41" t="s">
        <v>20</v>
      </c>
      <c r="D21" s="41"/>
      <c r="E21" s="2">
        <f>E22+E23</f>
        <v>7103</v>
      </c>
      <c r="F21" s="4">
        <f>F22+F23</f>
        <v>1275</v>
      </c>
      <c r="G21" s="2">
        <f>G22+G23</f>
        <v>5828</v>
      </c>
      <c r="H21" s="2">
        <f>H22+H23</f>
        <v>5828</v>
      </c>
      <c r="I21" s="4"/>
      <c r="J21" s="2"/>
    </row>
    <row r="22" spans="1:11" ht="24.75" customHeight="1">
      <c r="A22" s="30" t="s">
        <v>5</v>
      </c>
      <c r="B22" s="31" t="s">
        <v>54</v>
      </c>
      <c r="C22" s="39" t="s">
        <v>55</v>
      </c>
      <c r="D22" s="39"/>
      <c r="E22" s="32">
        <v>3278</v>
      </c>
      <c r="F22" s="33"/>
      <c r="G22" s="34">
        <f>E22-F22</f>
        <v>3278</v>
      </c>
      <c r="H22" s="32">
        <v>3278</v>
      </c>
      <c r="I22" s="32"/>
      <c r="J22" s="32"/>
      <c r="K22" s="12"/>
    </row>
    <row r="23" spans="1:10" ht="24.75" customHeight="1">
      <c r="A23" s="27" t="s">
        <v>6</v>
      </c>
      <c r="B23" s="28" t="s">
        <v>40</v>
      </c>
      <c r="C23" s="42" t="s">
        <v>21</v>
      </c>
      <c r="D23" s="42"/>
      <c r="E23" s="1">
        <v>3825</v>
      </c>
      <c r="F23" s="13">
        <v>1275</v>
      </c>
      <c r="G23" s="34">
        <f>E23-F23</f>
        <v>2550</v>
      </c>
      <c r="H23" s="1">
        <v>2550</v>
      </c>
      <c r="I23" s="1"/>
      <c r="J23" s="1"/>
    </row>
    <row r="24" spans="3:7" ht="12.75" customHeight="1">
      <c r="C24" s="43"/>
      <c r="D24" s="43"/>
      <c r="F24" s="11"/>
      <c r="G24" s="21"/>
    </row>
    <row r="25" spans="1:10" s="10" customFormat="1" ht="24.75" customHeight="1">
      <c r="A25" s="22" t="s">
        <v>48</v>
      </c>
      <c r="B25" s="23" t="s">
        <v>44</v>
      </c>
      <c r="C25" s="40" t="s">
        <v>45</v>
      </c>
      <c r="D25" s="40"/>
      <c r="E25" s="24">
        <f>E26</f>
        <v>8100</v>
      </c>
      <c r="F25" s="1">
        <f>F26</f>
        <v>4050</v>
      </c>
      <c r="G25" s="24">
        <f>G26</f>
        <v>4050</v>
      </c>
      <c r="H25" s="1"/>
      <c r="I25" s="1"/>
      <c r="J25" s="24">
        <f>J26</f>
        <v>4050</v>
      </c>
    </row>
    <row r="26" spans="1:10" s="10" customFormat="1" ht="24.75" customHeight="1">
      <c r="A26" s="25" t="s">
        <v>4</v>
      </c>
      <c r="B26" s="26" t="s">
        <v>46</v>
      </c>
      <c r="C26" s="41" t="s">
        <v>47</v>
      </c>
      <c r="D26" s="41"/>
      <c r="E26" s="2">
        <v>8100</v>
      </c>
      <c r="F26" s="4">
        <v>4050</v>
      </c>
      <c r="G26" s="2">
        <f>E26-F26</f>
        <v>4050</v>
      </c>
      <c r="H26" s="2"/>
      <c r="I26" s="4"/>
      <c r="J26" s="2">
        <v>4050</v>
      </c>
    </row>
  </sheetData>
  <mergeCells count="32">
    <mergeCell ref="C5:D5"/>
    <mergeCell ref="A1:A4"/>
    <mergeCell ref="B1:B4"/>
    <mergeCell ref="C1:D4"/>
    <mergeCell ref="C6:D6"/>
    <mergeCell ref="C7:D7"/>
    <mergeCell ref="C8:D8"/>
    <mergeCell ref="C9:D9"/>
    <mergeCell ref="E1:E4"/>
    <mergeCell ref="F1:F4"/>
    <mergeCell ref="G1:J1"/>
    <mergeCell ref="G2:J2"/>
    <mergeCell ref="G3:G4"/>
    <mergeCell ref="C10:D10"/>
    <mergeCell ref="C11:D11"/>
    <mergeCell ref="C12:D12"/>
    <mergeCell ref="C13:D13"/>
    <mergeCell ref="C26:D26"/>
    <mergeCell ref="C23:D23"/>
    <mergeCell ref="C24:D24"/>
    <mergeCell ref="C14:D14"/>
    <mergeCell ref="C15:D15"/>
    <mergeCell ref="C21:D21"/>
    <mergeCell ref="C16:D16"/>
    <mergeCell ref="C17:D17"/>
    <mergeCell ref="C18:D18"/>
    <mergeCell ref="C20:D20"/>
    <mergeCell ref="A18:A19"/>
    <mergeCell ref="B18:B19"/>
    <mergeCell ref="C22:D22"/>
    <mergeCell ref="C25:D25"/>
    <mergeCell ref="C19:D19"/>
  </mergeCells>
  <printOptions/>
  <pageMargins left="0.7874015748031497" right="0.1968503937007874" top="0.984251968503937" bottom="0.1968503937007874" header="0.2755905511811024" footer="0.5118110236220472"/>
  <pageSetup horizontalDpi="600" verticalDpi="600" orientation="landscape" paperSize="9" r:id="rId1"/>
  <headerFooter alignWithMargins="0">
    <oddHeader xml:space="preserve">&amp;L&amp;"Arial CE,Tučné"
Návrh rozdelenia finančných prostriedkov schválených v rozp. kap. Všeobecná pokladničná správa na Národný program rozvoja športu v SR a program Mládež v roku 2002 a požiadavka na uvoľnenie v II. polroku 2002
v tis. Sk&amp;RPríloha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SR</dc:creator>
  <cp:keywords/>
  <dc:description/>
  <cp:lastModifiedBy>MS SR</cp:lastModifiedBy>
  <cp:lastPrinted>2002-05-29T05:56:37Z</cp:lastPrinted>
  <dcterms:created xsi:type="dcterms:W3CDTF">2001-06-28T05:55:55Z</dcterms:created>
  <dcterms:modified xsi:type="dcterms:W3CDTF">2002-01-15T12:52:56Z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